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9345" activeTab="0"/>
  </bookViews>
  <sheets>
    <sheet name="Tiedot" sheetId="1" r:id="rId1"/>
    <sheet name="Laskelma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<sst xmlns="http://schemas.openxmlformats.org/spreadsheetml/2006/main" count="19" uniqueCount="15">
  <si>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Sitoutunut päoma</t>
  </si>
  <si>
    <t>Tuottoaste</t>
  </si>
  <si>
    <t>A</t>
  </si>
  <si>
    <t>B</t>
  </si>
  <si>
    <t>Vuosittainen nettotuotto</t>
  </si>
  <si>
    <t>Erotus</t>
  </si>
  <si>
    <t>Sitoutuneen pääoman tuottoaste</t>
  </si>
  <si>
    <t>Sitoutunut pääoma keskimäärin</t>
  </si>
  <si>
    <t>Vuosipoisto</t>
  </si>
  <si>
    <t>Hankintakustannus</t>
  </si>
  <si>
    <t>Jäännösarvo</t>
  </si>
  <si>
    <t>Pitoaika vuosina</t>
  </si>
  <si>
    <t>Vuosi</t>
  </si>
  <si>
    <t>Laskelma liittyy Kustannuslaskentaoppaan kunnille ja kuntayhtymille</t>
  </si>
  <si>
    <t xml:space="preserve">luvun 12.6.5 laskentapohjaan 12.5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</si>
</sst>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\ %"/>
    <numFmt numFmtId="166" formatCode="#,##0.0\ &quot;€&quot;"/>
    <numFmt numFmtId="167" formatCode="#,##0\ &quot;€&quot;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0.000"/>
    <numFmt numFmtId="172" formatCode="#,##0.0\ &quot;€&quot;;[Red]\-#,##0.0\ &quot;€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6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67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4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12</xdr:col>
      <xdr:colOff>76200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61925"/>
          <a:ext cx="2514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2" ht="15.75">
      <c r="A2" s="14" t="s">
        <v>13</v>
      </c>
    </row>
    <row r="3" ht="15.75">
      <c r="A3" s="14" t="s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8.57421875" style="0" customWidth="1"/>
    <col min="3" max="3" width="8.28125" style="0" customWidth="1"/>
    <col min="4" max="4" width="9.57421875" style="0" customWidth="1"/>
    <col min="5" max="5" width="10.00390625" style="0" customWidth="1"/>
  </cols>
  <sheetData>
    <row r="1" spans="1:8" ht="12.75">
      <c r="A1" s="1"/>
      <c r="B1" s="2" t="s">
        <v>2</v>
      </c>
      <c r="C1" s="2" t="s">
        <v>3</v>
      </c>
      <c r="D1" s="3"/>
      <c r="E1" s="3"/>
      <c r="F1" s="3"/>
      <c r="G1" s="3"/>
      <c r="H1" s="3"/>
    </row>
    <row r="2" spans="1:8" ht="12.75">
      <c r="A2" s="1" t="s">
        <v>9</v>
      </c>
      <c r="B2" s="4">
        <v>9000</v>
      </c>
      <c r="C2" s="4">
        <v>11000</v>
      </c>
      <c r="D2" s="3"/>
      <c r="E2" s="3"/>
      <c r="F2" s="3"/>
      <c r="G2" s="3"/>
      <c r="H2" s="3"/>
    </row>
    <row r="3" spans="1:8" ht="12.75">
      <c r="A3" s="1" t="s">
        <v>10</v>
      </c>
      <c r="B3" s="4">
        <v>500</v>
      </c>
      <c r="C3" s="4">
        <v>500</v>
      </c>
      <c r="D3" s="3"/>
      <c r="E3" s="3"/>
      <c r="F3" s="3"/>
      <c r="G3" s="3"/>
      <c r="H3" s="3"/>
    </row>
    <row r="4" spans="1:8" ht="12.75">
      <c r="A4" s="1" t="s">
        <v>11</v>
      </c>
      <c r="B4" s="1">
        <v>10</v>
      </c>
      <c r="C4" s="1">
        <v>12</v>
      </c>
      <c r="D4" s="3"/>
      <c r="E4" s="3"/>
      <c r="F4" s="3"/>
      <c r="G4" s="3"/>
      <c r="H4" s="3"/>
    </row>
    <row r="5" spans="1:8" ht="12.75">
      <c r="A5" s="5"/>
      <c r="B5" s="1"/>
      <c r="C5" s="1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1"/>
      <c r="B7" s="13" t="s">
        <v>0</v>
      </c>
      <c r="C7" s="13"/>
      <c r="D7" s="13" t="s">
        <v>1</v>
      </c>
      <c r="E7" s="13"/>
      <c r="F7" s="3"/>
      <c r="G7" s="3"/>
      <c r="H7" s="3"/>
    </row>
    <row r="8" spans="1:8" ht="12.75">
      <c r="A8" s="6" t="s">
        <v>12</v>
      </c>
      <c r="B8" s="6" t="s">
        <v>2</v>
      </c>
      <c r="C8" s="6" t="s">
        <v>3</v>
      </c>
      <c r="D8" s="6" t="s">
        <v>2</v>
      </c>
      <c r="E8" s="6" t="s">
        <v>3</v>
      </c>
      <c r="F8" s="3"/>
      <c r="G8" s="3"/>
      <c r="H8" s="3"/>
    </row>
    <row r="9" spans="1:8" ht="12.75">
      <c r="A9" s="6">
        <v>1</v>
      </c>
      <c r="B9" s="7">
        <f>B2</f>
        <v>9000</v>
      </c>
      <c r="C9" s="7">
        <f>C2</f>
        <v>11000</v>
      </c>
      <c r="D9" s="8">
        <f aca="true" t="shared" si="0" ref="D9:D18">$D$28/B9</f>
        <v>0.03333333333333333</v>
      </c>
      <c r="E9" s="8">
        <f aca="true" t="shared" si="1" ref="E9:E20">$E$28/C9</f>
        <v>0.02590909090909091</v>
      </c>
      <c r="F9" s="3"/>
      <c r="G9" s="3"/>
      <c r="H9" s="3"/>
    </row>
    <row r="10" spans="1:8" ht="12.75">
      <c r="A10" s="6">
        <v>2</v>
      </c>
      <c r="B10" s="7">
        <f aca="true" t="shared" si="2" ref="B10:B19">B9-$D$27</f>
        <v>8150</v>
      </c>
      <c r="C10" s="7">
        <f aca="true" t="shared" si="3" ref="C10:C21">C9-$E$27</f>
        <v>10125</v>
      </c>
      <c r="D10" s="8">
        <f t="shared" si="0"/>
        <v>0.03680981595092025</v>
      </c>
      <c r="E10" s="8">
        <f t="shared" si="1"/>
        <v>0.028148148148148148</v>
      </c>
      <c r="F10" s="3"/>
      <c r="G10" s="3"/>
      <c r="H10" s="3"/>
    </row>
    <row r="11" spans="1:8" ht="12.75">
      <c r="A11" s="6">
        <v>3</v>
      </c>
      <c r="B11" s="7">
        <f t="shared" si="2"/>
        <v>7300</v>
      </c>
      <c r="C11" s="7">
        <f t="shared" si="3"/>
        <v>9250</v>
      </c>
      <c r="D11" s="8">
        <f t="shared" si="0"/>
        <v>0.0410958904109589</v>
      </c>
      <c r="E11" s="8">
        <f t="shared" si="1"/>
        <v>0.030810810810810812</v>
      </c>
      <c r="F11" s="3"/>
      <c r="G11" s="3"/>
      <c r="H11" s="3"/>
    </row>
    <row r="12" spans="1:8" ht="12.75">
      <c r="A12" s="6">
        <v>4</v>
      </c>
      <c r="B12" s="7">
        <f t="shared" si="2"/>
        <v>6450</v>
      </c>
      <c r="C12" s="7">
        <f t="shared" si="3"/>
        <v>8375</v>
      </c>
      <c r="D12" s="8">
        <f t="shared" si="0"/>
        <v>0.046511627906976744</v>
      </c>
      <c r="E12" s="8">
        <f t="shared" si="1"/>
        <v>0.03402985074626866</v>
      </c>
      <c r="F12" s="3"/>
      <c r="G12" s="3"/>
      <c r="H12" s="3"/>
    </row>
    <row r="13" spans="1:8" ht="12.75">
      <c r="A13" s="6">
        <v>5</v>
      </c>
      <c r="B13" s="7">
        <f t="shared" si="2"/>
        <v>5600</v>
      </c>
      <c r="C13" s="7">
        <f t="shared" si="3"/>
        <v>7500</v>
      </c>
      <c r="D13" s="8">
        <f t="shared" si="0"/>
        <v>0.05357142857142857</v>
      </c>
      <c r="E13" s="8">
        <f t="shared" si="1"/>
        <v>0.038</v>
      </c>
      <c r="F13" s="3"/>
      <c r="G13" s="3"/>
      <c r="H13" s="3"/>
    </row>
    <row r="14" spans="1:8" ht="12.75">
      <c r="A14" s="6">
        <v>6</v>
      </c>
      <c r="B14" s="7">
        <f t="shared" si="2"/>
        <v>4750</v>
      </c>
      <c r="C14" s="7">
        <f t="shared" si="3"/>
        <v>6625</v>
      </c>
      <c r="D14" s="8">
        <f t="shared" si="0"/>
        <v>0.06315789473684211</v>
      </c>
      <c r="E14" s="8">
        <f t="shared" si="1"/>
        <v>0.0430188679245283</v>
      </c>
      <c r="F14" s="3"/>
      <c r="G14" s="3"/>
      <c r="H14" s="3"/>
    </row>
    <row r="15" spans="1:8" ht="12.75">
      <c r="A15" s="6">
        <v>7</v>
      </c>
      <c r="B15" s="7">
        <f t="shared" si="2"/>
        <v>3900</v>
      </c>
      <c r="C15" s="7">
        <f t="shared" si="3"/>
        <v>5750</v>
      </c>
      <c r="D15" s="8">
        <f t="shared" si="0"/>
        <v>0.07692307692307693</v>
      </c>
      <c r="E15" s="8">
        <f t="shared" si="1"/>
        <v>0.049565217391304345</v>
      </c>
      <c r="F15" s="3"/>
      <c r="G15" s="3"/>
      <c r="H15" s="3"/>
    </row>
    <row r="16" spans="1:8" ht="12.75">
      <c r="A16" s="6">
        <v>8</v>
      </c>
      <c r="B16" s="7">
        <f t="shared" si="2"/>
        <v>3050</v>
      </c>
      <c r="C16" s="7">
        <f t="shared" si="3"/>
        <v>4875</v>
      </c>
      <c r="D16" s="8">
        <f t="shared" si="0"/>
        <v>0.09836065573770492</v>
      </c>
      <c r="E16" s="8">
        <f t="shared" si="1"/>
        <v>0.05846153846153846</v>
      </c>
      <c r="F16" s="3"/>
      <c r="G16" s="3"/>
      <c r="H16" s="3"/>
    </row>
    <row r="17" spans="1:8" ht="12.75">
      <c r="A17" s="6">
        <v>9</v>
      </c>
      <c r="B17" s="7">
        <f t="shared" si="2"/>
        <v>2200</v>
      </c>
      <c r="C17" s="7">
        <f t="shared" si="3"/>
        <v>4000</v>
      </c>
      <c r="D17" s="8">
        <f t="shared" si="0"/>
        <v>0.13636363636363635</v>
      </c>
      <c r="E17" s="8">
        <f t="shared" si="1"/>
        <v>0.07125</v>
      </c>
      <c r="F17" s="3"/>
      <c r="G17" s="3"/>
      <c r="H17" s="3"/>
    </row>
    <row r="18" spans="1:8" ht="12.75">
      <c r="A18" s="6">
        <v>10</v>
      </c>
      <c r="B18" s="7">
        <f t="shared" si="2"/>
        <v>1350</v>
      </c>
      <c r="C18" s="7">
        <f t="shared" si="3"/>
        <v>3125</v>
      </c>
      <c r="D18" s="8">
        <f t="shared" si="0"/>
        <v>0.2222222222222222</v>
      </c>
      <c r="E18" s="8">
        <f t="shared" si="1"/>
        <v>0.0912</v>
      </c>
      <c r="F18" s="3"/>
      <c r="G18" s="3"/>
      <c r="H18" s="3"/>
    </row>
    <row r="19" spans="1:8" ht="12.75">
      <c r="A19" s="6">
        <v>11</v>
      </c>
      <c r="B19" s="7">
        <f t="shared" si="2"/>
        <v>500</v>
      </c>
      <c r="C19" s="7">
        <f t="shared" si="3"/>
        <v>2250</v>
      </c>
      <c r="D19" s="8">
        <f>0/B19</f>
        <v>0</v>
      </c>
      <c r="E19" s="8">
        <f t="shared" si="1"/>
        <v>0.12666666666666668</v>
      </c>
      <c r="F19" s="3"/>
      <c r="G19" s="3"/>
      <c r="H19" s="3"/>
    </row>
    <row r="20" spans="1:8" ht="12.75">
      <c r="A20" s="6">
        <v>12</v>
      </c>
      <c r="B20" s="7"/>
      <c r="C20" s="7">
        <f t="shared" si="3"/>
        <v>1375</v>
      </c>
      <c r="D20" s="8"/>
      <c r="E20" s="8">
        <f t="shared" si="1"/>
        <v>0.20727272727272728</v>
      </c>
      <c r="F20" s="3"/>
      <c r="G20" s="3"/>
      <c r="H20" s="3"/>
    </row>
    <row r="21" spans="1:8" ht="12.75">
      <c r="A21" s="6">
        <v>13</v>
      </c>
      <c r="B21" s="7"/>
      <c r="C21" s="7">
        <f t="shared" si="3"/>
        <v>500</v>
      </c>
      <c r="D21" s="8"/>
      <c r="E21" s="8">
        <f>0/C21</f>
        <v>0</v>
      </c>
      <c r="F21" s="3"/>
      <c r="G21" s="3"/>
      <c r="H21" s="3"/>
    </row>
    <row r="22" spans="1:8" ht="5.25" customHeight="1">
      <c r="A22" s="3"/>
      <c r="B22" s="9"/>
      <c r="C22" s="9"/>
      <c r="D22" s="3"/>
      <c r="E22" s="10"/>
      <c r="F22" s="3"/>
      <c r="G22" s="3"/>
      <c r="H22" s="3"/>
    </row>
    <row r="23" spans="1:8" ht="3" customHeight="1">
      <c r="A23" s="3"/>
      <c r="B23" s="3"/>
      <c r="C23" s="3"/>
      <c r="D23" s="3"/>
      <c r="E23" s="3"/>
      <c r="F23" s="3"/>
      <c r="G23" s="3"/>
      <c r="H23" s="3"/>
    </row>
    <row r="24" spans="1:8" ht="12.75">
      <c r="A24" s="1" t="s">
        <v>7</v>
      </c>
      <c r="B24" s="1"/>
      <c r="C24" s="1"/>
      <c r="D24" s="11">
        <f>AVERAGE(B9:B19)</f>
        <v>4750</v>
      </c>
      <c r="E24" s="11">
        <f>AVERAGE(C9:C21)</f>
        <v>5750</v>
      </c>
      <c r="F24" s="3"/>
      <c r="G24" s="3"/>
      <c r="H24" s="3"/>
    </row>
    <row r="25" spans="1:8" ht="12.75">
      <c r="A25" s="1"/>
      <c r="B25" s="1"/>
      <c r="C25" s="1"/>
      <c r="D25" s="1"/>
      <c r="E25" s="1"/>
      <c r="F25" s="3"/>
      <c r="G25" s="3"/>
      <c r="H25" s="3"/>
    </row>
    <row r="26" spans="1:8" ht="12.75">
      <c r="A26" s="1" t="s">
        <v>4</v>
      </c>
      <c r="B26" s="1"/>
      <c r="C26" s="1"/>
      <c r="D26" s="11">
        <v>1150</v>
      </c>
      <c r="E26" s="11">
        <v>1160</v>
      </c>
      <c r="F26" s="3"/>
      <c r="G26" s="3"/>
      <c r="H26" s="3"/>
    </row>
    <row r="27" spans="1:8" ht="12.75">
      <c r="A27" s="1" t="s">
        <v>8</v>
      </c>
      <c r="B27" s="1"/>
      <c r="C27" s="1"/>
      <c r="D27" s="11">
        <f>SLN(B2,B3,B4)</f>
        <v>850</v>
      </c>
      <c r="E27" s="11">
        <f>SLN(C2,C3,C4)</f>
        <v>875</v>
      </c>
      <c r="F27" s="3"/>
      <c r="G27" s="3"/>
      <c r="H27" s="3"/>
    </row>
    <row r="28" spans="1:8" ht="12.75">
      <c r="A28" s="1" t="s">
        <v>5</v>
      </c>
      <c r="B28" s="1"/>
      <c r="C28" s="1"/>
      <c r="D28" s="11">
        <f>D26-D27</f>
        <v>300</v>
      </c>
      <c r="E28" s="11">
        <f>E26-E27</f>
        <v>285</v>
      </c>
      <c r="F28" s="3"/>
      <c r="G28" s="3"/>
      <c r="H28" s="3"/>
    </row>
    <row r="29" spans="1:8" ht="12.75">
      <c r="A29" s="1" t="s">
        <v>6</v>
      </c>
      <c r="B29" s="1"/>
      <c r="C29" s="1"/>
      <c r="D29" s="12">
        <f>D28/D24</f>
        <v>0.06315789473684211</v>
      </c>
      <c r="E29" s="12">
        <f>E28/E24</f>
        <v>0.049565217391304345</v>
      </c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</sheetData>
  <mergeCells count="2">
    <mergeCell ref="B7:C7"/>
    <mergeCell ref="D7:E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Tuottoastemenetelma</dc:title>
  <dc:subject/>
  <dc:creator>ST</dc:creator>
  <cp:keywords/>
  <dc:description/>
  <cp:lastModifiedBy>Tero</cp:lastModifiedBy>
  <dcterms:created xsi:type="dcterms:W3CDTF">2007-10-12T07:35:17Z</dcterms:created>
  <dcterms:modified xsi:type="dcterms:W3CDTF">2009-03-31T07:06:37Z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G94TWSLYV3F3-8472-14</vt:lpwstr>
  </property>
  <property fmtid="{D5CDD505-2E9C-101B-9397-08002B2CF9AE}" pid="4" name="_dlc_DocIdItemGu">
    <vt:lpwstr>659646f7-7b85-48cc-bb50-3f99334ea6d4</vt:lpwstr>
  </property>
  <property fmtid="{D5CDD505-2E9C-101B-9397-08002B2CF9AE}" pid="5" name="_dlc_DocIdU">
    <vt:lpwstr>http://www.kunnat.net/fi/tietopankit/uutisia/2012/_layouts/DocIdRedir.aspx?ID=G94TWSLYV3F3-8472-14, G94TWSLYV3F3-8472-14</vt:lpwstr>
  </property>
</Properties>
</file>