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ad.mednet.fi\medbit\Home\jal\DATA\2MIToy\PMO\SIIKA\"/>
    </mc:Choice>
  </mc:AlternateContent>
  <xr:revisionPtr revIDLastSave="0" documentId="10_ncr:100000_{94F46298-917A-4A74-AD29-DEE453796967}" xr6:coauthVersionLast="31" xr6:coauthVersionMax="31" xr10:uidLastSave="{00000000-0000-0000-0000-000000000000}"/>
  <bookViews>
    <workbookView xWindow="0" yWindow="0" windowWidth="26910" windowHeight="10755" xr2:uid="{BCD2729B-D9B5-4CB8-ADB8-DF686906C9AB}"/>
  </bookViews>
  <sheets>
    <sheet name="Kooste" sheetId="2" r:id="rId1"/>
    <sheet name="APTJ-tehtävät" sheetId="1" r:id="rId2"/>
    <sheet name="alkuperäinen" sheetId="3" r:id="rId3"/>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 l="1"/>
  <c r="C4" i="2"/>
  <c r="B4" i="2"/>
  <c r="K4" i="2"/>
  <c r="G4" i="2"/>
  <c r="I4" i="2"/>
  <c r="K5" i="2"/>
  <c r="K3" i="2"/>
  <c r="I5" i="2"/>
  <c r="I3" i="2"/>
  <c r="G5" i="2"/>
  <c r="G3" i="2"/>
  <c r="D3" i="2"/>
  <c r="C3" i="2"/>
  <c r="B3" i="2"/>
</calcChain>
</file>

<file path=xl/sharedStrings.xml><?xml version="1.0" encoding="utf-8"?>
<sst xmlns="http://schemas.openxmlformats.org/spreadsheetml/2006/main" count="1100" uniqueCount="651">
  <si>
    <t>Tehtävän numero</t>
  </si>
  <si>
    <t>Vaihe</t>
  </si>
  <si>
    <t>Valmistelu ja esiselvitys</t>
  </si>
  <si>
    <t>Suunnittelu ja määrittely</t>
  </si>
  <si>
    <t>Toteutus</t>
  </si>
  <si>
    <t>Jälkiseuranta ja ylläpito</t>
  </si>
  <si>
    <t>Tehtävä</t>
  </si>
  <si>
    <t>Projektiin osallistujien kartoitus</t>
  </si>
  <si>
    <t>Maakunnan tietohallintostrategian luominen</t>
  </si>
  <si>
    <t>Rahoituksen suunnittelu</t>
  </si>
  <si>
    <t>Organisaatioiden nykytilan kartoitus</t>
  </si>
  <si>
    <t>Toimintaprosessien nykytilan kuvaus</t>
  </si>
  <si>
    <t>ICT-tukipalvelujen nykytilan selvitys (tuottajat)</t>
  </si>
  <si>
    <t>Nykyisten järjestelmien ja toimittajien selvitys</t>
  </si>
  <si>
    <t>Nykyisten järjestelmien sopimusten kartoitus</t>
  </si>
  <si>
    <t>Muiden tietojärjestelmien kartoitus</t>
  </si>
  <si>
    <t>Vanhojen APTJ:ien kartoitus</t>
  </si>
  <si>
    <t>Liittymien kartoitus</t>
  </si>
  <si>
    <t>Tietotekninen ympäristö</t>
  </si>
  <si>
    <t>Samanaikaisten projektien kartoitus</t>
  </si>
  <si>
    <t>Projektin tavoitteiden ja hyötyjen kuvaus</t>
  </si>
  <si>
    <t>Nykyisten järjestelmien kustannusten kartoitus</t>
  </si>
  <si>
    <t>Alustava projektisuunnittelu</t>
  </si>
  <si>
    <t>Päätös projektin aloittamisesta</t>
  </si>
  <si>
    <t>Projektin omistajan ja ohjausryhmän nimeäminen</t>
  </si>
  <si>
    <t>Sote-organisaation määrittely - palvelujen tuottajat</t>
  </si>
  <si>
    <t>Järjestäjän tietojärjestelmätarpeiden määrittely</t>
  </si>
  <si>
    <t>Sote-prosessien omistajien nimeäminen</t>
  </si>
  <si>
    <t>Projektin organisointi</t>
  </si>
  <si>
    <t>Projektin tavoitteiden tarkentaminen</t>
  </si>
  <si>
    <t>Projektin vaiheistus</t>
  </si>
  <si>
    <t>Toiminnallisten työryhmien määrittely ja resurssisuunnitelma</t>
  </si>
  <si>
    <t>Järjestelmien vaatimusten huomiointi soten toimintaprosesseissa</t>
  </si>
  <si>
    <t xml:space="preserve">Sote toimintaprosessien harmonisointi </t>
  </si>
  <si>
    <t>Tietosuojan ja tietoturvan suunnittelu</t>
  </si>
  <si>
    <t>Tarvittavien tietojen konvertoinnin suunnttelu</t>
  </si>
  <si>
    <t>Testaussuunnitelman laatiminen</t>
  </si>
  <si>
    <t>Laskutuksen, tilastoinnin ja raportoinnin suunnittelu</t>
  </si>
  <si>
    <t>Kehittämistarpeiden kartoitus</t>
  </si>
  <si>
    <t>Teknisen ympäristön suunnittelu</t>
  </si>
  <si>
    <t>Sovellusten harmonisoinnin suunnittelu</t>
  </si>
  <si>
    <t>Liittymien suunnittelu</t>
  </si>
  <si>
    <t>Vanhojen APTJ tietojen katselun ja tietokantojen siirron suunnittelu</t>
  </si>
  <si>
    <t>Koulutusten suunnittelu</t>
  </si>
  <si>
    <t>Tiedotuksen ja viestinnän suunnittelu</t>
  </si>
  <si>
    <t>Muiden hankkeiden huomiointi</t>
  </si>
  <si>
    <t>Maakunnan sote-järjestelmien tuen ja ylläpidon suunnittelu</t>
  </si>
  <si>
    <t>Projektisuunnitelman tarkennukset ja tehtävät listaus</t>
  </si>
  <si>
    <t>Käytössä olevien APTJ:ien tietohuoltoselvitys ja -korjaukset
Tietohuoltoselvitykset käytössä olevissa APTJ:ssa, jos versio vaihtuu sekä korjaustoimenpiteet</t>
  </si>
  <si>
    <t>Alueellisen ICT-infran rakentaminen</t>
  </si>
  <si>
    <t>Projektin virallinen aloitus</t>
  </si>
  <si>
    <t>Viestintäsuunnitelman ja koulutussuunnitelman tarkennus</t>
  </si>
  <si>
    <t>Testiympäristön pystytys</t>
  </si>
  <si>
    <t>Soten toimintaprosessien kuvaus ja päätöksenteko</t>
  </si>
  <si>
    <t>APTJ taustojen rakentaminen ja testaus testiympäristössä</t>
  </si>
  <si>
    <t>Tarvittavien tietojen konvertointi ja testaus</t>
  </si>
  <si>
    <t>Manuaalinen tietojen siirto</t>
  </si>
  <si>
    <t>Roolien ja käyttöoikeuksien määrittely</t>
  </si>
  <si>
    <t>Koulutusympäristön rakentaminen ja testaus</t>
  </si>
  <si>
    <t xml:space="preserve">Koulutus </t>
  </si>
  <si>
    <t>Tuotannon ylläpidon ja tuen vastuiden tarkennus</t>
  </si>
  <si>
    <t>Tuotantoympäristön rakentaminen ja testaus</t>
  </si>
  <si>
    <t>H-hetken suunnitelma</t>
  </si>
  <si>
    <t>Käyttökatkon aloitus</t>
  </si>
  <si>
    <t>Tuotantoympäristön käyttöönoton valmistelu</t>
  </si>
  <si>
    <t>Tuotantoympäristön testaus</t>
  </si>
  <si>
    <t>Manuaaliset asiakkaan tehtävät ennen tuotannon aloitusta</t>
  </si>
  <si>
    <t>Päätös tuotannon aloittamisesta</t>
  </si>
  <si>
    <t>Viestintä</t>
  </si>
  <si>
    <t>Tuotannon aloituksen valmistelut</t>
  </si>
  <si>
    <t>Tehostettu tuki tuotannon aloituksen jälkeen</t>
  </si>
  <si>
    <t>Mahdolliset korjaukset esim. taustoissa</t>
  </si>
  <si>
    <t>Käyttökatkon aikaisten tietojen kirjaus oikean rekisterinpitäjän järjestelmään</t>
  </si>
  <si>
    <t>Kehitettävien asioiden sopiminen</t>
  </si>
  <si>
    <t>Tuen ja ylläpidon aloitus</t>
  </si>
  <si>
    <t>Kokemusten ja palautteen keruu</t>
  </si>
  <si>
    <t>Laskutuksen ja raportoinnin toimenpiteet vanhan organisaation osalta</t>
  </si>
  <si>
    <t>Loppuraportti</t>
  </si>
  <si>
    <t xml:space="preserve">Projektin päättäminen </t>
  </si>
  <si>
    <t>Aikataulu</t>
  </si>
  <si>
    <t>Resurssit</t>
  </si>
  <si>
    <t>Kokonaistilanne</t>
  </si>
  <si>
    <t>Tilanne</t>
  </si>
  <si>
    <t>Tehtävän kuvaus</t>
  </si>
  <si>
    <t>Maakunnan sisällä kartoitetaan, mitkä sote-organisaatiot osallistuvat yhteiseen APTJ-hankkeeseen</t>
  </si>
  <si>
    <t>Lyhyen ja pitkän aikavälin tavoitetilan luominen APTJ- ja koko tietojärjestelmäkenttään. Kuvataan, millaista tietojärjestelmäratkaisua maakunnan alueella tavoitellaan lyhyellä aikavälillä vuoteen 2020 ja pitkällä aikavälillä 2020-2025. Kuvataan myös sähköisen asioinnin strategia.</t>
  </si>
  <si>
    <t>Rahoituksen suunnittelu ja mahdollisten rahoitushakemusten teko</t>
  </si>
  <si>
    <t>Osallistuvien organisaatioiden nykytilan kartoitus</t>
  </si>
  <si>
    <t>Kuvaus per organisaatio toiminnasta ja sen eroista</t>
  </si>
  <si>
    <t>Selvitetään järjestelmien nykyiset ylläpitomallit ja tehtäviin osallistuvat organisaatiot.</t>
  </si>
  <si>
    <t>Selvitetään nykyisten asiakas- ja potilastietojärjestelmien järjestelmätoimittajat</t>
  </si>
  <si>
    <t xml:space="preserve">Kartoitetaan siirtyvät ja harmonisoitavat tietojärjestelmäsopimukset </t>
  </si>
  <si>
    <t>Muut tietojärjestelmät, joihin liittymät</t>
  </si>
  <si>
    <t>Aktiivikäytöstä poistetut, katselun omaavat vanhat APTJ:t kartoitettu</t>
  </si>
  <si>
    <t xml:space="preserve">Luettelo liittymistä: mistä mihin ja millainen rajapinta </t>
  </si>
  <si>
    <t>Kartoitus konesalista, palvelimista, tietoverkoista, AD,  työasemista ja oheislaitteista</t>
  </si>
  <si>
    <t xml:space="preserve">Muut samanaikaiset projektit tunnistettu
Tunnistetaan muiden hankkeiden  ja palveluntuottajien mahdolliset vaikutukset APTJ-hankkeisiin </t>
  </si>
  <si>
    <t>Päätöksentekoa varten tunnistettava hankkeen tavoitteet ja hyödyt</t>
  </si>
  <si>
    <t xml:space="preserve">Nykyisten APTJ:ien kustannukset yhteenlaskettuna </t>
  </si>
  <si>
    <t>Päätöksentekoa varten laskelma projektin kustannuksista, työt, tehtävät ja vaiheet karkealla tasolla</t>
  </si>
  <si>
    <t xml:space="preserve">Osapuolet päättävät yhdessä aloittamisesta </t>
  </si>
  <si>
    <t>Projektille on nimetty omistaja (yksi henkilö) ja ohjausryhmä, joka määrittelee tavoitteet</t>
  </si>
  <si>
    <t>APTJ:n rakentamista varten tarvitaan organisaation nimi, tulosalueet, tulosyksiköt ja suorituspaikat ja niiden OID koodit</t>
  </si>
  <si>
    <t xml:space="preserve">Sote-palvelujen järjestäjän rooli, tietojärjestelmien ja integraatioiden tarvemäärittely
Järjestäjällä on esim. tarvetta asiakkaiden ohjaukseen sekä raportointiin </t>
  </si>
  <si>
    <t>Ylätason sote-prosesseille omistajat, jotka tekevät päätöksiä prosesseihin liittyen</t>
  </si>
  <si>
    <t>Projektiorganisaation luominen, projektipäällikön nimittäminen ja  muut projektityöntekijät</t>
  </si>
  <si>
    <t xml:space="preserve">Ohjausryhmän asettamien tavoitteiden tarkentaminen toiminnan tasolle </t>
  </si>
  <si>
    <t>Projekti vaiheistetaan ja tarvittaessa tehdään aliprojekteja, kuvataan riippuvuudet</t>
  </si>
  <si>
    <t>Toiminnalliset työryhmät määritellään</t>
  </si>
  <si>
    <t>Suunnitelma, miten toiminnallisten työryhmien työskentelyssä huomioidaan tietojärjestelmän vaatimukset</t>
  </si>
  <si>
    <t>Soten toimintaprosessityöryhmille ohjeistus ja työväline prosessien ja työnkulkujen kuvaukseen</t>
  </si>
  <si>
    <t>Suunnitellaan tietosuojaan liittyvät asiat sekä tekniseen tietoturvaan liittyvät, asiakirjanhallinta, arkistointisuunnitelma, rekisterinpitorajat?? GDPR otettava huomioon.</t>
  </si>
  <si>
    <t>Suunnitelma, mitä tietoja nykyisistä APTJ:stä halutaan / voidaan konvertoida</t>
  </si>
  <si>
    <t>Tehdään testaussuunnitelmat APTJ-järjestelmille ja myös integraatioiden osalta liitännäisjärjestelmiin.</t>
  </si>
  <si>
    <t>Maakunnan laskutuksen, tilastoinnin ja raportoinnin suunnittelu huomioiden käyttöönoton ajankohta</t>
  </si>
  <si>
    <t>Suunnitelma, mitä voidaan tehdä hankkeen aikana ja mikä kehittäminen tapahtuu hankkeen jälkeen</t>
  </si>
  <si>
    <t>Maakunnan sote-käyttöympäristön suunnittelu,  tietoverkot, konesali, palvelimet, työasemat, oheislaitteet, yhteinen AD, käyttäjätunnukset</t>
  </si>
  <si>
    <t>Päätöksentekoon suunnitelma, mitkä ovat soten käyttöön tulevat sovellukset</t>
  </si>
  <si>
    <t>Soten APTJ:iin tulevat liittymät ja niiden suunnittelu.
Listataan, mitä muutoksia harmonisoinnilla on liitännäisjärjestelmiin (esim. laboratorio, kuvantaminen, sairaalan lähete-palaute).
Järjestelmän Kanta-yhteensopivuus ja liityntäpisteasiat.</t>
  </si>
  <si>
    <t>Lakisääteisten tietojen katselu vanhoista APTJ:stä</t>
  </si>
  <si>
    <t>Pää-, vastuu- ja loppukäyttäjien koulutuksen suunnittelu</t>
  </si>
  <si>
    <t>Tehdään tiedotus- ja viestintäsuunnitelma sote-ammattilaisille ja kansalaisille viestintään.
Mitä tapahtuu ja miten asia vaikuttaa SOTE-ammattilaisiin ja kansalaisiin.</t>
  </si>
  <si>
    <t>APTJ-hankkeeseen liityvien kansallisten ja muiden hankkeiden huomiointi (esim MAKU-TAHE)</t>
  </si>
  <si>
    <t>Kuvattava ja sovittava alueellinen malli: tukiprosessi, palvelukuvaukset ja kustannusten tarkennukset, sopimusmallit.</t>
  </si>
  <si>
    <t>Projektin sisällön ja kustannusarvion tarkennukset, aikataulu ja resurssit kiinnitetty ja tehtävät listattu vaiheittain /osaprojekteittain</t>
  </si>
  <si>
    <t>Sovelluksen toimittajan kanssa tehty selvitys APTJ:n versioiden yhteensopivuudesta</t>
  </si>
  <si>
    <t>Ei varsinaninen APTJ-projektin osa, mutta alueellinen ICT-infran tausta (konesalit, verkot, AD, työasemat ja oheislaitteet, käyttäjähallinta, tukipalvelut) tulee olla sovittu ja valmiina ennen APTJ-projektia. Vimanan ja SoteDigin tuomat muutokset.</t>
  </si>
  <si>
    <t>Ohjausryhmä hyväksyy 1. kokouksessa projektisuunnitelman ja ohajusmallin, kick- off osallistujille</t>
  </si>
  <si>
    <t>Suunnitellaan aikataulut ja tehtävät viestintään ja koulutuksiin</t>
  </si>
  <si>
    <t>Uuden sote-testiympäristön pystytys: palvelimet, tietokanta, verkot, tietoliikenne, sovellukset, testitunnukset.</t>
  </si>
  <si>
    <t>Työryhmissä toimialueittain on kuvattu uusi sotetoiminta  ja  huomioitu asiakkaan polun kautta tulevat toimialueiden rajapinnat, sovittu miten tehdään päätökset (esim. kirjaamis- / toimintataparyhmä)</t>
  </si>
  <si>
    <t>Sovellusten tarvittavien taustatietojen toteutus suunnitelman mukaisesti</t>
  </si>
  <si>
    <t>Suunnitelman mukaisesti konvertoidaan tarvittavat tiedot APT-järjestelmään</t>
  </si>
  <si>
    <t>Suunnitelman mukaisesti manuaalisesti siirretään tiedot lähdejärjestelmistä kohdejärjestelmään (esim. laskutukseen vaikuttavat tiedot, ajanvaraukset)</t>
  </si>
  <si>
    <t>Soten roolien määrittely ja käyttöoikeuksien määrittely</t>
  </si>
  <si>
    <t>Testiympäristön kopiointi kouluympäristöksi ja testaus</t>
  </si>
  <si>
    <t xml:space="preserve">Pääkäyttäjien koulutuksen toteutus, loppukäyttäjien toteutus, ohjeet ja materiaalit tehty ja saatavilla </t>
  </si>
  <si>
    <t>Kuvataan ylläpitoon liittyvien tahojen vastuut ja määritellään tukiprosessit eri toimijoiden kesken</t>
  </si>
  <si>
    <t>Tuotantoympäristön tekninen rakentaminen, sisällöllinen rakentaminen ja testaus</t>
  </si>
  <si>
    <t>Tuotannon aloituksen tarkka toimintasuunnitelma, jossa näkyy tehtävät, aikataulu ja vastuutekijät sekä päätöksentekopisteet, mahdollisen käyttökatkon pituus ja viestintä soten toimialoille, työasemajakelu, katkojen aikainen toimintasuunnitelman, vara- / jatkuvuussuunnitelman päivitys sekä tarvittavat toimenpiteet</t>
  </si>
  <si>
    <t>APTJ ajetaan alas, mahdolliset katselukannat käyttöön, viestintä toimialoille katkosta ja sen pituudesta, vara- / jatkuvuussuunnitelma käyttöön</t>
  </si>
  <si>
    <t>Tuotantoympäristö päivitetään tai kopioidaan suunnitelman mukaisesti, sovitut integraatiot tehdään toimittajien kanssa</t>
  </si>
  <si>
    <t>Toimittajat testaavat, että sovellukset ja integraatiot toimivat sovitusti, pääkäyttäjät ja sote-testaajat tekevät asiakastestauksen</t>
  </si>
  <si>
    <t>Esim sähköisen asioininin käynnistykset tai muut järjestelmän palveluiden käynnistykset</t>
  </si>
  <si>
    <t>Sote-organisaation vastuulliset yhdessä projektipäälliköiden kanssa hyväksyvät tuotannon aloituksen</t>
  </si>
  <si>
    <t>Info käyttäjille ja projektin osapuolille katkon päättymisestä ja lyhyt kuvaus tilanteesta</t>
  </si>
  <si>
    <t>Clientien jakelu työasemille ja sovellusvirtualisointien päivitys  ja tiedotus</t>
  </si>
  <si>
    <t>Kaikki toimijat ovat tehostetulla miehityksellä valmiudessa tekemään tarvittavia korjauksia ja muutoksia tekniseen ympäristöön tai järjestelmän sisältöön</t>
  </si>
  <si>
    <t>Pääkäyttäjät tai toimittajat voivat tehdä mahdollisia sisältömuutoksia sovellukseen</t>
  </si>
  <si>
    <t>Kirjataan järjestelmän käyttöönotton littyvän käyttökatkon (esim. 31.12.) aikaiset tiedot oikean rekisterinpitäjän järjestelmään: vanhan rekisterinpitäjän nimiin vanhaan järjestelmään ja uuden organisaation tiedot uuteen järjestelmään.</t>
  </si>
  <si>
    <t>Sovitaan projektin nimissä korjattavat ja muokattavat asiat sekä sovitaan projektin jälkeiseen ylläpitoon siirretävät kehitettävät asiat, mm. vanhojen sote-tietojen arkistointi Kantaan ja maakunnalliseen pitkäaikaikaisarkistoon (tiedot, jotka eivät mene Kantaan ja paperidokumentit).</t>
  </si>
  <si>
    <t>Ylläpito sujuu sovittujen vastuiden ja prosessien mukaisesti. Palvelun laadun seurannan ja kehittämisen työryhmät käyntiin.</t>
  </si>
  <si>
    <t>Kerätään projektin osallistuneilta ja sidosryhmiltä palaute projektin onnistumisesta</t>
  </si>
  <si>
    <t>Vanhassa järjestelmässä laskutukset ja raportoinnit tehdään sovitusti</t>
  </si>
  <si>
    <t>Tehdään projektista loppuraportti</t>
  </si>
  <si>
    <t>Ohjausryhmä hyväksyy viimeisessä kokouksessa projektin tuotoksen ja loppuraportin ja projekti päätetään.</t>
  </si>
  <si>
    <t>Tehtävän edellytykset</t>
  </si>
  <si>
    <t>T6,T7,T8,T9</t>
  </si>
  <si>
    <t>Sote-organisaatiorakenne (toimipisteet, suorituspaikat, OID, käyttäjätunnukset ym.)</t>
  </si>
  <si>
    <t xml:space="preserve">Sovellusten harmonisointisuunnitelma </t>
  </si>
  <si>
    <t>T27</t>
  </si>
  <si>
    <t xml:space="preserve">Kaikki edelliset tehtävät on tehty </t>
  </si>
  <si>
    <t>Tuotokset</t>
  </si>
  <si>
    <t>"Kuntakierrosten" päätökset. Projektin organisointirakenne on erittäin tärkeä hankkeen päätöksenteon kannalta.
Maakunnissa käytävä läpi tarvitaanko hallinnollinen päätös valmsitelun aloittamisesta tässä vaiheessa.</t>
  </si>
  <si>
    <t>Tavoitetilan kuvaus lyhyelle ja pitkälle aikavälille siten, että lyhyen aikavälin ratkaisu palvelee mahdollisimman hyvin pitkän tähtäimen tavoitetta</t>
  </si>
  <si>
    <t>Rahoitussuunnitelma, rahoitushakemukset</t>
  </si>
  <si>
    <t>JHS179_Liite 5 mukaiset kuvaukset</t>
  </si>
  <si>
    <t>Ylätason palveluntuottamiskaavio sote-toiminnan osalta</t>
  </si>
  <si>
    <t>Prosessikaavio ja vastuumatriisit</t>
  </si>
  <si>
    <t>Listaus toimittajineen ja yhteystietoineen
Luettelo järjestelmistä ja sovelluksista
JHS179_Liite5</t>
  </si>
  <si>
    <t>Sopimuslista</t>
  </si>
  <si>
    <t>Tietojärjestelmäkartta
JHS179_Liite 5 mukaiset kuvaukset</t>
  </si>
  <si>
    <t>Listaus ja selitteet</t>
  </si>
  <si>
    <t>Listaus integraatioista</t>
  </si>
  <si>
    <t>Arkkitehtuurikuvaus selitteineen
Tekninen arkkitehtuurikuva ja listaus eri osa-alueista ja niiden palveluntuottajista</t>
  </si>
  <si>
    <t>Analyysidokumentti muiden hankkeiden vaikutuksesta APTJ-hankkeeseen</t>
  </si>
  <si>
    <t>Esitys hankkeen vaikutuksista eri näkökulmista</t>
  </si>
  <si>
    <t>Kustannustaulukko</t>
  </si>
  <si>
    <t>Alustava projektisuunnitelma</t>
  </si>
  <si>
    <t>Päätöspöytäkirja</t>
  </si>
  <si>
    <t>Projektiorganisaation kuvaus ja henkilölistat</t>
  </si>
  <si>
    <t>Organisaatiokaavio ja listaus sekä henkilöstön sijoittuminen</t>
  </si>
  <si>
    <t>Raportoinnin ja asiakkaiden ohjauksen määrittely - tietojärjestelmäratkaisut</t>
  </si>
  <si>
    <t>Organisaatiokaavio (sekä prosessien omistajat) ja listaus sekä henkilöstön sijoittuminen</t>
  </si>
  <si>
    <t>Projektisuunnitelma ja ohjausryhmän muistiot</t>
  </si>
  <si>
    <t>Projektisuunnitelma, alustavat tehtävät</t>
  </si>
  <si>
    <t>Tavoite ryhmille kuvattuna
Listaus työryhmistä ja osallistujista</t>
  </si>
  <si>
    <t>Tavoite ryhmille kuvattuna</t>
  </si>
  <si>
    <t>QPR tai muut prosessikuvaukset</t>
  </si>
  <si>
    <t>Lain ja EU:n tietosuoja-asetuksen ( GPDR) mukaiset kuvaukset.
Listaus tarvittavista dokumenteista:
-Rekisteriseloste
-Arkistointisuunnitelma
-Tietosuojaohjeistukset
-Teknisen ratkaisun tietoturvakatselmointi
-ym.</t>
  </si>
  <si>
    <t>Listataan siirrettävät tiedot ja kuvataan tehtävät joissa manuaalista työtä</t>
  </si>
  <si>
    <t>Testaussuunnitelma</t>
  </si>
  <si>
    <t>Suunnitelma  laskutuksesta, tilastoinnista ja raportoinnista</t>
  </si>
  <si>
    <t>Listataan kehittämistarpeet</t>
  </si>
  <si>
    <t>Tavoitetila uuden maakunnan APTJ-ympäristöstä sekä kokonaisuudesta, mihin tekniseen alustaan APTJ asennetaan. Tekninen arkkitehtuuri ja tarvittavat muutostyöt.</t>
  </si>
  <si>
    <t>Suunitelma tietojärjestelmistä, joita tullaan käyttämään eri sote-palveluprosesseissa</t>
  </si>
  <si>
    <t>Listaus integraatioista tarkalla teknisellä tasolla (suunta, lähde-kohde IP, portit, siirtotapa, siirtointervalli ym.)
Kanta-liityntäpiste
Kansallisen palveluväylän liityntäpisteet
Suunnitellaan tarvittavat muutokset liitännäisjärjestelmiin</t>
  </si>
  <si>
    <t>Tekninen suunittelu paikallisen arkiston tai Kanta-arkistoinnin järjestelmistä</t>
  </si>
  <si>
    <t>Koulutussuunnitelma</t>
  </si>
  <si>
    <t>Viestintäsuunnitelma</t>
  </si>
  <si>
    <t>Projektisuunnitelmassa kuvattu, miten hankkeet vaikuttavat APTJ-hankkeeseen</t>
  </si>
  <si>
    <t>Kuvattava ja sovittava alueellinen malli: tukiprosessi, palvelukuvaukset ja kustannusten tarkennukset, sopimusmallit. Maakunnan tukipalvelut sähköiselle asioinnille.</t>
  </si>
  <si>
    <t>Projektisuunnitelmasta ehdotus 1.0 , tehtävälistaus vaiheittain koko projektille ja omat tehtävälistaukset osaprojekteille</t>
  </si>
  <si>
    <t xml:space="preserve">Tarpeettomat lähetteet poistettu, palautteet luettu kertomukseen, jonot siivottu, tarpeettomat auki jääneet määräykset poistettu </t>
  </si>
  <si>
    <t>Alueellinen yhteinen tekninen ympäristö</t>
  </si>
  <si>
    <t>Hyväksytty projektisuunnitelma, kick-off pidetty</t>
  </si>
  <si>
    <t>Koulutussuunnitelma ja viestintäsuunnitelma</t>
  </si>
  <si>
    <t>Testiympäristö käytettävissä projektiin osallistuvilla</t>
  </si>
  <si>
    <t>Prosessikuvaukset toimialueittain ja asiakassegmenteittäin</t>
  </si>
  <si>
    <t>Testiympäristön taustat tehty ja toimivat</t>
  </si>
  <si>
    <t>Kopioidut/siirretyt tiedot muuttumattomina käytettävissä</t>
  </si>
  <si>
    <t>Manuaalisesti siirretyt tiedot muuttumattomina käytettävissä</t>
  </si>
  <si>
    <t>Käyttöoikeudet ja näkymät roolien mukaiset</t>
  </si>
  <si>
    <t>Kouluympäristö valmis koulutuksia varten</t>
  </si>
  <si>
    <t>Pääkäyttäjät koulutettu, loppukäyttäjät koulutettu</t>
  </si>
  <si>
    <t>Palvelukuvaukset ja tarvittavat sopimukset</t>
  </si>
  <si>
    <t>Tuotantoympäristö valmis konversioita ja tuotantoonottoa varten</t>
  </si>
  <si>
    <t>H-hetken suunnitelma, kaikilla projektin osapuolilla sekä toimialoilla tiedossa</t>
  </si>
  <si>
    <t>Tuotantoympäristö on toiminnassa</t>
  </si>
  <si>
    <t xml:space="preserve">Tuotantotestaus hyväksytty  </t>
  </si>
  <si>
    <t>Tuotantokäyttö alkaa</t>
  </si>
  <si>
    <t>Tiedote</t>
  </si>
  <si>
    <t>Tuotantokäyttö mahdollistettu kaikille käyttäjille</t>
  </si>
  <si>
    <t>Korjaukset ja muokkaukset, jotka mahdollistavat järjestelmän paremman käytön</t>
  </si>
  <si>
    <t>Kirjatut tiedot</t>
  </si>
  <si>
    <t>Kehityslistaus projektin puitteissa hoidettaville asioille ja kehityslistaus ylläpidon piirissä kehitettävistä asioista ja tarvittavien osa-alueiden projektisointi.</t>
  </si>
  <si>
    <t>Sovelluksen tukiprosssikuvaukset ja hallintamallin kuvausten jalkautus</t>
  </si>
  <si>
    <t>Projektin arviointi</t>
  </si>
  <si>
    <t>Vanhan organisaation laskutus, kirjanpito ja raportointi tehty ja saadaan suljettua</t>
  </si>
  <si>
    <t>Ohjausryhmän muistio ja hyväksytty loppuraportti.</t>
  </si>
  <si>
    <t>Tehtävän kestoaika</t>
  </si>
  <si>
    <t>Suuri</t>
  </si>
  <si>
    <t>Keskisuuri</t>
  </si>
  <si>
    <t>Pieni</t>
  </si>
  <si>
    <t>Kohtalainen</t>
  </si>
  <si>
    <t>Työmäärä riippuvainen kopioitavien tietojen määrästä</t>
  </si>
  <si>
    <t>Työmäärä riippuvainen siirrettävien tietojen määrästä</t>
  </si>
  <si>
    <t>suuri</t>
  </si>
  <si>
    <t>Tehtävän työmäärä</t>
  </si>
  <si>
    <t>Tehtävän roolit</t>
  </si>
  <si>
    <t>Maakunnan päättäjät</t>
  </si>
  <si>
    <t>Toiminnan edustajat, pääkäyttäjät ja järjestelmäarkkitehdit</t>
  </si>
  <si>
    <t>Määritellyt vastuuhenkilöt</t>
  </si>
  <si>
    <t>Projektipäällikkö</t>
  </si>
  <si>
    <t>Sote-toiminnan edustajat</t>
  </si>
  <si>
    <t>Projektipäällikkö, pääkäyttäjät ja ICT-palvelujen tuottajat (in-house tai muut)</t>
  </si>
  <si>
    <t>Projektipäällikkö
Sovellusvastaavat / pääkäyttäjät / palveluntuottajat</t>
  </si>
  <si>
    <t>Projektipäällikkö, pääkäyttäjät, tekniset asiantuntijat</t>
  </si>
  <si>
    <t>Projektipäällikkö,tekniset asiantuntijat, pääkäyttäjät</t>
  </si>
  <si>
    <t>Tekniset asiantuntijat, pääkäyttäjät, ICT-palveluntuottajat</t>
  </si>
  <si>
    <t>Projektipäällikkö, järjestelmäarkkitehdit</t>
  </si>
  <si>
    <t>Toiminnan edustajat ja pääkäyttäjät ja tekniset asiantuntijat</t>
  </si>
  <si>
    <t>Projektipäällikkö, tietohallinnon edustajat, talousyksiköt</t>
  </si>
  <si>
    <t>Projektipäällikkö, pääkäyttäjät,järjestelmäarkkitehdit</t>
  </si>
  <si>
    <t>Maakunnan toiminnan edustajat, päättäjät, Kela ja THL</t>
  </si>
  <si>
    <t>Maakunnan järjestäjät, tietohallinto</t>
  </si>
  <si>
    <t>Maakunnan toiminnan edustajat, päättäjät</t>
  </si>
  <si>
    <t>Maakunnan toiminnan edustajat, päättäjät, projektipäällikkö</t>
  </si>
  <si>
    <t>Substanssiosaaminen, järjestelmäarkkitehdit, pääkäyttäjät</t>
  </si>
  <si>
    <t>Toimialan asiantuntijat, pääkäyttäjät</t>
  </si>
  <si>
    <t>Tietosuojavastaava, tietoturva-asiantuntijat, arkistovastaavat</t>
  </si>
  <si>
    <t>Järjestelmäarkkitehdit, substanssiedustjat</t>
  </si>
  <si>
    <t>Organisaation johto, pääkäyttäjät, laskuttajat, raportoinnn asiantuntijat</t>
  </si>
  <si>
    <t>Järjestelmäarkkitehdit, substanssin edustajat, pääkäyttäjät</t>
  </si>
  <si>
    <t>Tekniset arkkitehdit, järjestelmäarkkitehdit</t>
  </si>
  <si>
    <t>Järjestelmäarkkitehdit, substanssin edustajat</t>
  </si>
  <si>
    <t>Integraatioasiantuntijat, järjestelmäarkkitehdit</t>
  </si>
  <si>
    <t>Järjestelmäarkkitehdit</t>
  </si>
  <si>
    <t>Esimiehet, pääkäyttäjät, järjestelmäarkkitehdit</t>
  </si>
  <si>
    <t>Tiedottaja, järjestelmäarkkitehti, substanssiosaaminen</t>
  </si>
  <si>
    <t>Järjestelmäarkkitehti</t>
  </si>
  <si>
    <t>Pääkäyttäjät, järjestelmäarkkitehdit</t>
  </si>
  <si>
    <t>Projektipäällikkö, osaprojektien projektipäällikköt, työryhmien puheenjohtajat</t>
  </si>
  <si>
    <t>Pääkäyttäjät, toiminnasta päättävät</t>
  </si>
  <si>
    <t>Projektipäällikkö
ICT-asiantuntijat, Vimana ja SoteDigi, maakuntavalmistelu</t>
  </si>
  <si>
    <t>Projektipäällikkö, ohry ja projektiin osallistujat; maakuntavalmistelu ja Vimana Oy</t>
  </si>
  <si>
    <t>Projektipäällikkö, pääkäyttäjät</t>
  </si>
  <si>
    <t>Projektipäällikkö, tietojärjestelmien toimittajat, infratoimittajat</t>
  </si>
  <si>
    <t>Toimialuiden osaajat ja vastuulliset yhdessä,  pääkäyttäjät, projektiryhmä</t>
  </si>
  <si>
    <t>Pääkäyttäjät, toimittajat</t>
  </si>
  <si>
    <t>Pääkäyttäjät, toimittajat, testaajat</t>
  </si>
  <si>
    <t>Pääkäyttäjät, sihteerit, hoitajat, laskuttajat</t>
  </si>
  <si>
    <t>Pääkäyttäjä, esimiehet</t>
  </si>
  <si>
    <t>Pääkäyttäjät, kouluttajat, tekniikka, integraatio-osaajat</t>
  </si>
  <si>
    <t>Substanssiosaaminen, esimiehet, pääkäyttäjät, kouluttajat</t>
  </si>
  <si>
    <t>Projektipäällikkö, tietojärjestelmien toimittajat, infratoimittajat, pääkäyttäjät</t>
  </si>
  <si>
    <t>Projektipäälliköt, pääkäyttäjät ja esimiehet, projektin ohjausryhmä</t>
  </si>
  <si>
    <t>Toimittajat</t>
  </si>
  <si>
    <t>Pääkäyttäjät, testaajat, toimittajat</t>
  </si>
  <si>
    <t>Pääkäyttäjät</t>
  </si>
  <si>
    <t>Projektipäällikkö ja vastuulliset, pääkäyttäjät, toimittajat</t>
  </si>
  <si>
    <t>Projektipäällikkö, viestintä</t>
  </si>
  <si>
    <t>Projektipäällikkö, tekniset asiantuntijat</t>
  </si>
  <si>
    <t>Projektipäällikkö, tietojärjestelmien toimittajat, pääkäyttäjät</t>
  </si>
  <si>
    <t>Sote-ammattilaiset</t>
  </si>
  <si>
    <t>Tietojärjestelmien toimittajat, pääkäyttäjät, tietohallintojen edustajat</t>
  </si>
  <si>
    <t>Laskuttajat, pääkäyttäjät, esimiehet</t>
  </si>
  <si>
    <t>Projektipäällikkö ja ohjausryhmä</t>
  </si>
  <si>
    <t>Tehtävän vaatima osaaminen</t>
  </si>
  <si>
    <t xml:space="preserve">Päätösvaltaiset johtajat </t>
  </si>
  <si>
    <t>Projektiosaaminen, rahoitushakemusten teon osaaminen</t>
  </si>
  <si>
    <t>Toimintaympäristön tuntemus: sote-toimijat, tietojärjestelmät, sovellustoimittajat</t>
  </si>
  <si>
    <t>Sote-substanssin osaaminen</t>
  </si>
  <si>
    <t>Toimintaympäristön tuntemus ICT-palveluntuottajista ja malleista</t>
  </si>
  <si>
    <t>Tuntemus sote-tietojärjestelmistä ja toimittajista</t>
  </si>
  <si>
    <t>Järjestelmäarkkitehdit, pääkäyttäjät</t>
  </si>
  <si>
    <t>Tekninen osaaminen ja järjestelmätuntemus</t>
  </si>
  <si>
    <t>Soten toiminnan kehittäjät, järjestelmäarkkitehtuurin tuntemus</t>
  </si>
  <si>
    <t>Substanssin tuntemus, kustannuslaskennan osaaminen</t>
  </si>
  <si>
    <t>Järjestelmätuntemus, substanssin tuntemus, kustannuslaskennan osaaminen, projektiosaaminen</t>
  </si>
  <si>
    <t>Substanssiosaajat</t>
  </si>
  <si>
    <t>Substanssiosaajat, projektipäällikkö, tekniset asiantuntijat</t>
  </si>
  <si>
    <t>Työryhmien osallistujilla tuntemus omasta alueesta ja työaikaa osallistua</t>
  </si>
  <si>
    <t>Toimalan asiantuntija, pääkäyttäjät, järjestelmäarkkitehdit, toimittajan sovellusasiantuntijat</t>
  </si>
  <si>
    <t>Toimalan eri työnkulkujen osaaminen</t>
  </si>
  <si>
    <t>Tietosuoja, tietoturva, arkistointisäädökset, rekisterinpitoasiat</t>
  </si>
  <si>
    <t>Toiminnan tuntemus yhdistettynä tietojärjestelmiin + liitännäisjärjestelmiin (integraatiot).</t>
  </si>
  <si>
    <t>Tiedolla johtaminen, sovelluksen osaaminen, taloushallinnon ja tilastoinnin osaaminen</t>
  </si>
  <si>
    <t>Arkkitehtuuriosaaminen ja kansallisten hankkeiden tilanteen tuntemus</t>
  </si>
  <si>
    <t>Tekninen osaaminen</t>
  </si>
  <si>
    <t>Arkkitehtuuriosaaminen ja substanssituntemus</t>
  </si>
  <si>
    <t>Arkkitehtuuriosaaminen, integraatio-osaaminen</t>
  </si>
  <si>
    <t>Arkkitehtuuriosaaminen</t>
  </si>
  <si>
    <t>Sovelluksen sisältötuntemus, arkkitehtuuriosaaminen, pedagoginen osaaminen</t>
  </si>
  <si>
    <t>Viestintäosaaminen, tietojärjestelmä- ja substanssiosaaminen</t>
  </si>
  <si>
    <t>ICT-palvelun tuottaminen ja sen kuvaaminen sekä tuotteistaminen (palvelun sisältö, kustannuslaskenta, hinnoittelu)</t>
  </si>
  <si>
    <t xml:space="preserve">Projektinhallinta </t>
  </si>
  <si>
    <t>Sovellusosaaminen, toiminnan tunteminen</t>
  </si>
  <si>
    <t>ICT-arkkitehtuuri</t>
  </si>
  <si>
    <t>Viestintä, koulutus</t>
  </si>
  <si>
    <t>Arkkitehtuurin ja järjestelmien osaaminen</t>
  </si>
  <si>
    <t>Nykyisen toiminnan tuntemus, soten toimintaprosessien ymmärrys, sovellusten mahdollisuudet</t>
  </si>
  <si>
    <t>Toimintaprosessien ja sovellusten osaaminen</t>
  </si>
  <si>
    <t>Toiminnan ja sovellusten osaaminen</t>
  </si>
  <si>
    <t>Projektinhallinta, poikkeustilanteessa toimiminen</t>
  </si>
  <si>
    <t>Tietotekninen osaaminen, projektinhallinta</t>
  </si>
  <si>
    <t>Testausosaaminen</t>
  </si>
  <si>
    <t>Järjestelmäosaaminen</t>
  </si>
  <si>
    <t>Projektinhallinta, riskienhallinta</t>
  </si>
  <si>
    <t>Projektinhallinta</t>
  </si>
  <si>
    <t>Tekninen osaaminen, projektinhallinta</t>
  </si>
  <si>
    <t>Tekninen osaaminen, projektinhallinta, järjestelmäosaaminen</t>
  </si>
  <si>
    <t>Tietojärjestelmäosaaminen, toimialaosaaminen</t>
  </si>
  <si>
    <t>Palautteen kerääminen ja analysointi</t>
  </si>
  <si>
    <t>Laskutuksen ja raportoinnin  osaaminen</t>
  </si>
  <si>
    <t>Projektiosaaminen</t>
  </si>
  <si>
    <t>Huomioitavaa</t>
  </si>
  <si>
    <t>Varattava riittävästi aikaa.
Pitäisi olla myös selvillä ICT-palvelujen tuottaja projektin käyttöönotolle ja ylläpidolle.</t>
  </si>
  <si>
    <t>Tulee kuvata tahtotila: lähdetäänkö konsolidoimaan, siirrytäänkö yhteen järjestelmään vai lähdetäänkö kilpailuttamaan uutta ja miten hyödynnetään Kanta-palveluita.
Tärkeä osa-alue, että ei tehdä suuria investointeja lyhyelle aikavälille, jos isompi muutos tulee vuoden 2020 jälkeen nopeasti vastaan. 
Tässä aiheessa kuvattaisiin maakunnan tietohallintostrategia peilaamaan koko maakunnan toimintastrategiaa ja hyödynnettäisiin kokonaisarkkitehtuurimallia kuvauksissa.
Ohjeistukseen on lisättävä kriteeristö, millä kriteereillä tehdään päätös lyhyen tähtäimen toteutuksesta maakunnan alueella.
TÄRKEÄ JA PITKÄKESTOINEN</t>
  </si>
  <si>
    <t>Projektirahoitusten aikataulut</t>
  </si>
  <si>
    <t>Tuleva projektipäällikkö kartoituksen tekijänä, jos mahdollista</t>
  </si>
  <si>
    <t>Vastuut monessa paikassa hajautettuja, joten tärkeä kuvata mahdollisimman tarkalla tasolla</t>
  </si>
  <si>
    <t>Sovellukset / organisaatio, huomioitava myös sähköisen asioinnin sovellukset</t>
  </si>
  <si>
    <t>Listaus myös sopimuksista ja niiden omistajista</t>
  </si>
  <si>
    <t>Huomioitava myös laskutuksen ja raportoinnin järjestelmät
Toimittajien yhteystiedot. Karkean tason arkkitehtuuri kuvattava, mitä muutosta ollaan tekemässä.</t>
  </si>
  <si>
    <t>Datan sisältö ja säilytysajat kuvattava. Miten katselu toteutettu?</t>
  </si>
  <si>
    <t>Toimittajien yhteystiedot ja riittävän ajoissa tietoa muutoksista
Liittymien suunnat ja käyttötarkoitus</t>
  </si>
  <si>
    <t>Kansallisen(UNA,ODA, Virtuaalisairaala, Kvarkki, Sosiaalihuollon kanta-palvelut, SOUTU-hanke) ja paikallinen kehittäminen otettava huomioon( nykyisissä organisaatioissa meneillään olevat hankkeet) sekä Vimanan ja SoteDigin tuomat muutokset.
TÄRKEÄ</t>
  </si>
  <si>
    <t>Toiminnan hyödyt (ROI) ja ICT-ratkaisujen ja tukipalveluiden edut(tämä vähemmällä panoksella)</t>
  </si>
  <si>
    <t>Sovellusten vuosittaiset tukimaksut (lisenssi), teknisten käyttöympäristöjen vuosikustannukset ja teknisten tukipalveluiden kustannukset
Kustannusvertailu ja selkeät muutoksen aiheuttamat vaikutukset, jos kaikki organisaatiot eivät lähdekään mukaan tai joku organisaatio irtaantuu yhteisistä ratkaisuista</t>
  </si>
  <si>
    <t>Investointi / työt, sovellusten lisenssit sekä vuosikustannukset tuki- ja ylläpidosta</t>
  </si>
  <si>
    <t>Kaikki ovat sitoutuneet yhteiseen päätökseen</t>
  </si>
  <si>
    <t>"Pikapäätöselin" määritelty.
Kuka omistaa ratkaisun ja kuka tilaa sovellustoimittajilta uuden ja kuka purkaa vanhat sopimukset.</t>
  </si>
  <si>
    <t>Sote-organisaation rakenne ajoissa työn alle. Tietojärjestelmän sisältöä ei voida alkaa rakentamaan ilman tätä tietoa (TÄRKEÄ). Ei välttämättä osa tätä projektia, mutta saatava tähän tiedoksi. HUOM. miten yksityiset palvelujen tuottajat integroidaan osaksi palvelutuotantoa?
TÄRKEÄ JA PITKÄKESTOINEN</t>
  </si>
  <si>
    <t>Tietoja järjestejälle tulee niin julkisilta kuin ykistyisiltä palveluntuottajilta ja tarvitaan myös sellaista dataa, jota ei Kanta-palveluista saada.</t>
  </si>
  <si>
    <t>Projektiorganisaatioon tasapuolisesti henkilöitä osallistuvista organisaatioista</t>
  </si>
  <si>
    <t>Seurattava tiiviisti projektin aikana</t>
  </si>
  <si>
    <t>Työryhmillä on puheenjohtajat ja jäsenet, jotka sopivat säännölliset kokoontumiset etukäteen, esimiehen kanssa sovittu projektityön ajasta</t>
  </si>
  <si>
    <t>Kiinteä yhteistyö  työryhmien ja pääkäyttäjien välillä, jotta APTJ:stä tulee hyvä työväline ja tukee toimintaa, yhteistyö myös työryhmien välillä (esim. laskutus ja raportointi).
TÄRKEÄ JA PITKÄKESTOINEN</t>
  </si>
  <si>
    <t>Prosessien kuvauksia hyödynnetään koulutuksissa</t>
  </si>
  <si>
    <t>Huomioitava, mitkä tiedot oleellista ja arvioitava hyödyt / kustannukset, manuaalisen työn määrän arviointi, tarvitaanko versioiden päivitystä ennen kopiointia?
Voidaanko robotiikkaa hyödyntää?</t>
  </si>
  <si>
    <t>Pitää olla uuden organisaation toimintamallit ja prosessit tiedossa suunnitelmaa varten.</t>
  </si>
  <si>
    <t>Sovittava, mitä tilastotietoa vanhasta tarvitaan maakunnan toimintaan</t>
  </si>
  <si>
    <t>Kapasiteetin riittävyys, skaalautuvuus
TÄRKEÄ JA PITKÄKESTOINEN</t>
  </si>
  <si>
    <t>Miten muutokset onnistuvat hankintalain puitteissa?</t>
  </si>
  <si>
    <t>Otettava huomioon aikataulu, jolla vanhat sähköiset potilastiedot saadaan vietyä potilastiedon arkistoon (Kanta). Luovuttavien (kunnat, kuntayhtymät) organisaatioiden tulee varmistaa, että arkistot ovat luovutuskelpoisia ja ajantasaisia.</t>
  </si>
  <si>
    <t>Täytyy kouluttaa myös toimintaprosessi APTJ:n lisäksi tulevan teknisen ympäristön perustietoja (AD, laitteet, tukipalvelut). Täytyy sopia myös luovuttavien organisaatioiden kanssa henkilöstön käynnistä uuden organisaation (maakunta) koulutuksissa ja työvuorosuunnittelusta koulutusten aikana.
TÄRKEÄ JA PITKÄKESTOINEN</t>
  </si>
  <si>
    <t>Kohderyhmät, sisältö, mediakanavat (perinteiset + some), aikataulu</t>
  </si>
  <si>
    <t>Kansallisten hankkeiden aikataulu osattava peilata alueelliseen tekemiseen</t>
  </si>
  <si>
    <t>Oltava valmiina ennen käyttöönottoprojektia. Oltava selvillä ketkä tekevät sopimukset keskenään. Huomioitava tukipalvelut myös kansalaisille sähköisen asioinnin osalta (ODA, Virtuaalisairaala, etävastaanotot ym.)</t>
  </si>
  <si>
    <t>Sidosryhmät ja toimittajat konktaktoitu ja sovittu aikataulusta ja tehtävistä</t>
  </si>
  <si>
    <t>Suunnittelu, miten automaattisesti tehtävissä mahdollisimman paljon, ohjeistettava ja seurattava ettei siivottavaa tule lisää projektin aikana</t>
  </si>
  <si>
    <t>Sovittava, voiko sote-järjestäjä ja -palveluntuottaja käyttää samaa infraa ja ympäristöä ja millä tasolla?
Huomioitava Vimana OY:n palvelut ja sieltä käyttövelvoitteen piiriin tulevat osiot.
TÄRKEÄ JA PITKÄKESTOINEN</t>
  </si>
  <si>
    <t>Huomioitava viestinnässä eri kohderyhmät (johto, käyttäjät, asiakkaat)</t>
  </si>
  <si>
    <t>Soten APTJ:n mahdollisuuksien hyödyntäminen ja rajoitteet, sovittava, mikä ryhmä tekee soten päätökset</t>
  </si>
  <si>
    <t>Mahdollinen robotiikan hyödyntäminen esim. kasvukäyrät, rokotetiedot</t>
  </si>
  <si>
    <t>Manuaalinen työmäärä on mahdollisimman pieni. Sovittava projektissa, kuka tekee.</t>
  </si>
  <si>
    <t xml:space="preserve">Huomioitava keskitetyssä käyttäjähallinnassa </t>
  </si>
  <si>
    <t>Jos tehdään vielä kouluympäristöön muutoksia, niin samat muutokset tulee tehdä testiympäristöön</t>
  </si>
  <si>
    <t>Toimittajan oppimisympäristön hyödyntäminen, asiakkaan omat videot ja muu materiaali. Täytyy olla lähellä tuotantokäyttöönottoa ja täytyy suunnitella hyvin toiminnan jatkuvuuden koulutusten aikana.
TÄRKEÄ JA PITKÄKESTOINEN</t>
  </si>
  <si>
    <t>Muut mahdolliset käyttöönotot
Huom. viestintäjärjestelmien on toimittava</t>
  </si>
  <si>
    <t>Käyttäjille jaettava ohjeistus miten vikatilanteissa tulee toimia ja yhteydenottokanavat</t>
  </si>
  <si>
    <t>Täytyy olla lähellä tuotantoa ja helposti saatavilla muutaman viikon ajan kunnes todettu, että tilanne käyttäjien osalta on normalisoitunut
TÄRKEÄ</t>
  </si>
  <si>
    <t>Oltava tarkkana, että kumman organisaation rekisteriin tiedot kirjataan - ohjeistus</t>
  </si>
  <si>
    <t>Peilataan vaatimusmäärittelyyn ja tavoitteeseen. Jos tavoitteen mukaiset asiat on toteutettu, niin muut kehitysaihiot siirtyvät jatkokehitykseen ja muutoksenhallintaan.</t>
  </si>
  <si>
    <t>Projekti siirtää asian ylläpitoon</t>
  </si>
  <si>
    <t>Käyttöönoton ajankohdasta riippuen tulee tietojen siirtyä uuteen järjestelmään</t>
  </si>
  <si>
    <t>Liitteet ym</t>
  </si>
  <si>
    <t>Aiesopimukset</t>
  </si>
  <si>
    <t>Ks.VM ym. rahoitus</t>
  </si>
  <si>
    <t>Esiselvityksen raporttipohja
JHS179_Liite5</t>
  </si>
  <si>
    <t>Linkit:
1. ICT-sopimukset ja hankinnat -ohje: http://alueuudistus.fi/documents/1477425/4064731/ICT-sopimukset+ja+hankinnat+ohje.pdf/7ba694db-6a12-4817-891f-2ad6000b9367
2. Sopimusten siirto sote- ja maku-uudistuksessa: http://shop.kunnat.net/product_details.php?p=3354</t>
  </si>
  <si>
    <t>Linkit:
1. Apotti: http://www.apotti.fi/
2 .UNA: https://www.kuntaliitto.fi/asiantuntijapalvelut/sosiaali-ja-terveysasiat/akusti/akusti-projektit/una
3. ODA: https://www.kuntaliitto.fi/asiantuntijapalvelut/sosiaali-ja-terveysasiat/akusti/akusti-projektit/oda
4. Virtuaalisairaala: http://www.virtuaalisairaala2.fi/fi/etusivu
5. Kanta julkaisusuunnitelma: http://www.kanta.fi/documents/12105/4355428/Julkaisusuunnitelma+2016-2017-2018/2f4d0fdb-d03a-4779-8a83-d724b2a0c8d1
6. Kanta-koulutuksen tukimateriaali: https://www.thl.fi/fi/web/tiedonhallinta-sosiaali-ja-terveysalalla/ajankohtaista/tapahtumia-ja-koulutuksia/koulutuksen-tukimateriaalit
7. Kanta-palveluiden yhteyksien jatkuvuuden varmistaminen organisaation muutostilanteissa: http://www.kanta.fi/documents/12105/4495882/Kanta-palvelujen+yhteyksien+jatkuvuuden+varmistaminen+organisaation+muutostilanteissa/3574c7e9-a61d-423d-9640-b70461705886
8. Vaiheistusasetuksen kautta tulevat muutokset tallennukseen Kanta-palveluihin: http://www.kanta.fi/fi/web/ammattilaisille/sosiaalihuollon-asikastiedon-arkiston-maarittelyt</t>
  </si>
  <si>
    <t>Linkit:
1. Kanta julkaisusuunnitelma: http://www.kanta.fi/documents/12105/4355428/Julkaisusuunnitelma+2016-2017-2018/2f4d0fdb-d03a-4779-8a83-d724b2a0c8d1
2. Kanta-koulutuksen tukimateriaali: https://www.thl.fi/fi/web/tiedonhallinta-sosiaali-ja-terveysalalla/ajankohtaista/tapahtumia-ja-koulutuksia/koulutuksen-tukimateriaalit
3. Kanta-palveluiden yhteyksien jatkuvuuden varmistaminen organisaation muutostilanteissa: http://www.kanta.fi/documents/12105/4495882/Kanta-palvelujen+yhteyksien+jatkuvuuden+varmistaminen+organisaation+muutostilanteissa/3574c7e9-a61d-423d-9640-b70461705886
4. Vaiheistusasetuksen kautta tulevat muutokset tallennukseen Kanta-palveluihin: http://www.kanta.fi/fi/web/ammattilaisille/sosiaalihuollon-asikastiedon-arkiston-maarittelyt</t>
  </si>
  <si>
    <t>Linkit:
1. ODA: https://www.kuntaliitto.fi/asiantuntijapalvelut/sosiaali-ja-terveysasiat/akusti/akusti-projektit/oda
2. Virtuaalisairaala: http://www.virtuaalisairaala2.fi/fi/etusivu</t>
  </si>
  <si>
    <t>Tehtävälistaus - mallipohja</t>
  </si>
  <si>
    <t>Aloittamatta</t>
  </si>
  <si>
    <t>Kesken</t>
  </si>
  <si>
    <t>Valmis</t>
  </si>
  <si>
    <t>Liikennevalot</t>
  </si>
  <si>
    <t>Ongelmia</t>
  </si>
  <si>
    <t>Poikkeamia</t>
  </si>
  <si>
    <t>Etenee suunnitellusti</t>
  </si>
  <si>
    <t>Käynnissä</t>
  </si>
  <si>
    <t>Määrä</t>
  </si>
  <si>
    <t>#</t>
  </si>
  <si>
    <t>Vaadittava osaaminen</t>
  </si>
  <si>
    <t>Kommentit</t>
  </si>
  <si>
    <t>Esivalmistelu</t>
  </si>
  <si>
    <t>Sote osallistujat</t>
  </si>
  <si>
    <t>Maakunnan sisällä kartoitus, mitkä sote organisaatiot osallistuvat yhteiseen aptj hankkeeseen</t>
  </si>
  <si>
    <t>"Kuntakierrosten" päätökset 
projektin organisointi rakenne erittäin tärkeä hankkeen päätöksenteon kannalta.</t>
  </si>
  <si>
    <t>Aiesopimukset
Pitäisi olla myös selvillä ICT-palvelujen tuottaja projektin käyttöönotolle ja ylläpidolle.</t>
  </si>
  <si>
    <t>Lyhyen ja pitkän aikavälin tavoitetilan luominen APTJ ja koko tietojärjestelmä kentään=Maakunnan Tietohallintostrategia</t>
  </si>
  <si>
    <t>Tehdään kuvaus, että minkälaista tietojärjerstelmä  ratkaisua maakunnan alueella tavoitellaan lyhyeällä aikavälillä vuoteen 2020 ja sitten pitkän aikavälin tavoite 2020-2025. Kuvataan myös sähköisen asioinnin strategia.</t>
  </si>
  <si>
    <t>keskisuuri</t>
  </si>
  <si>
    <t>Toiminnan edustajat ja pääkäyttäjät ja järjestelmäarkkitehdit</t>
  </si>
  <si>
    <t>Tulee kuvata tahtotila,että lähdetäänkö konsolidoimaan vai siirrytäänkö yhteen järjestelmään vai lähdetäänkö kilpailuttamaan uutta ja miten hyödynnetään Kanta-palveluita?
Tärkeä osa-alue, että ei tehdä suuria investointeja lyhyelle aikavälille jos isompi muutos tulee 2020 jälkeen nopeasti vastaan. 
Tässä aiheessa kuvattaisiin Maakunnan tietohallintostrategia peilaamaan koko Maakunnan toimintastrategiaa ja hyödynnettäisiin kokonaisarkkitehtuurimallia kuvauksissa</t>
  </si>
  <si>
    <t>Kriteeristö lisättävä ohjeistukseen, että millä kriteereillä tehdään päätös lyhyen tähtäimen toteutuksesta maakunnan alueella
TÄRKEÄ JA PITKÄKESTOINEN</t>
  </si>
  <si>
    <t>Sote aptj rahoitus</t>
  </si>
  <si>
    <t>pieni</t>
  </si>
  <si>
    <t>projektirahoitusten aikataulut</t>
  </si>
  <si>
    <t>kts.VM ym. rahoitus</t>
  </si>
  <si>
    <t>Nykytilan kartoitus</t>
  </si>
  <si>
    <t>Toimintaympäristön tuntemus: SOTE-toimijat, Tietojärjestelmät, Sovellustoimittajat</t>
  </si>
  <si>
    <t>Toimintaprosessien nykytila</t>
  </si>
  <si>
    <t>Kuvaus /organisaatio toiminnasta ja niiden eroista</t>
  </si>
  <si>
    <t>Ylätason palveluntuottamiskaavio SOTE toiminnan osalta</t>
  </si>
  <si>
    <t>SOTE toiminnan edustajat</t>
  </si>
  <si>
    <t>SOTE substannsin osaaminen</t>
  </si>
  <si>
    <t>ICT-tukipalvelujen nykytila(tuottajat)</t>
  </si>
  <si>
    <t>Projektipäällikkö, pääkäyttäjät ja ICT-palvelujen tuottajat(InHouse tai muut)</t>
  </si>
  <si>
    <t>Käytössä olevat aptj /toimittajat</t>
  </si>
  <si>
    <t>Selvitetään nykyisten Asiakas- ja potilastietojärjestelmien järjestelmätoimittajat</t>
  </si>
  <si>
    <t>Listaus toimittajineen ja yhteystietoineen</t>
  </si>
  <si>
    <t>Projektipäällikkö
Sovellusvastaavat/pääkäyttäjät/palveluntuottajat</t>
  </si>
  <si>
    <t>Tuntemus SOTE-tietojärjestelmistä ja toimittajista</t>
  </si>
  <si>
    <t>sovellukset/organisaatio, huomioitava myös sähköisen asioinnin sovellukset</t>
  </si>
  <si>
    <t xml:space="preserve">Luettelo järjestelmistä ja sovelluksista
JHS179_Liite5
</t>
  </si>
  <si>
    <t>Sopimusten kartoitus</t>
  </si>
  <si>
    <t>Tietojärjestelmäkartta</t>
  </si>
  <si>
    <t>Huomioitava myös laskutuksen ja raportoinnin järjestelmät</t>
  </si>
  <si>
    <t>Toimittajien yhteystiedot. Karkean tason arkkitehtuuri kuvattava, että mitä muutosta ollaan tekemässä.</t>
  </si>
  <si>
    <t>Vanhat aptj, joihin katselunäkymät</t>
  </si>
  <si>
    <t>Aktiivikäytöstä poistetut, katselun omaavat vanhat aptj kartoitettu</t>
  </si>
  <si>
    <t>projektipäällikkö, pääkäyttäjät, tekniset asiantuntijat</t>
  </si>
  <si>
    <t>Liitymät  kartoitus</t>
  </si>
  <si>
    <t xml:space="preserve">Luettelo liittymistä, mistä mihin ja millainen rajapinta </t>
  </si>
  <si>
    <t>projektipäällikkö,tekniset asiantuntijat, pääkäyttäjät</t>
  </si>
  <si>
    <t>Toimittajien yhteystiedot ja riittävän ajoissa tietoa muutoksista</t>
  </si>
  <si>
    <t>Liittymien suunnat ja käyttötarkoitus</t>
  </si>
  <si>
    <t>Arkkitehtuurikuvaus selitteineen</t>
  </si>
  <si>
    <t>tekniset asiantuntijat, pääkäyttäjät, ICT-palveluntuottajat</t>
  </si>
  <si>
    <t>Tekninen arkkitehtuuri kuva ja listaus eri osa-alueista ja niiden palveluntuottajista</t>
  </si>
  <si>
    <t>Muut samanaikaiset projektit</t>
  </si>
  <si>
    <t xml:space="preserve">Muut samanaikaiset projektit tunnistettu </t>
  </si>
  <si>
    <t>projektipäällikkö, järjestelmäarkkitehdit</t>
  </si>
  <si>
    <t>SOTE toiminnan kehittäjät, järjestelmäarkkitehtuurin tuntemus</t>
  </si>
  <si>
    <r>
      <t>Kansallisen(</t>
    </r>
    <r>
      <rPr>
        <b/>
        <sz val="11"/>
        <rFont val="Calibri"/>
        <family val="2"/>
        <scheme val="minor"/>
      </rPr>
      <t>UNA,ODA, Virtuaalisairaala, Kvarkki, Sosiaalihuollon kanta-palvelut, SOUTU-hanke</t>
    </r>
    <r>
      <rPr>
        <sz val="11"/>
        <rFont val="Calibri"/>
        <family val="2"/>
        <scheme val="minor"/>
      </rPr>
      <t xml:space="preserve">) ja paikallinen kehittäminen otettava huomioon( nykyisissä organisaatioissa meneillään olevat hankkeet) sekä </t>
    </r>
    <r>
      <rPr>
        <b/>
        <sz val="11"/>
        <rFont val="Calibri"/>
        <family val="2"/>
        <scheme val="minor"/>
      </rPr>
      <t xml:space="preserve">Vimanan ja SoteDigin </t>
    </r>
    <r>
      <rPr>
        <sz val="11"/>
        <rFont val="Calibri"/>
        <family val="2"/>
        <scheme val="minor"/>
      </rPr>
      <t>tuomat muutokset</t>
    </r>
  </si>
  <si>
    <t>Tunnistetaan muiden hankkeiden  ja palveluntuottajien mahdolliset vaikutukset APTJ-hankkeisiin
Hannan kokoama lista tähän</t>
  </si>
  <si>
    <t>TÄRKEÄ</t>
  </si>
  <si>
    <t xml:space="preserve">Tavoitteet, hyödyt </t>
  </si>
  <si>
    <t>Esitys hankkeen vaikutuksista eri kanteilta</t>
  </si>
  <si>
    <t>Toiminnan edustajat ja pääkäyttäjät ja tkeniset asiantuntijat</t>
  </si>
  <si>
    <t>substanssituntemus, kustannuslaskenta osaaminen</t>
  </si>
  <si>
    <t>Toiminnan hyödyt(ROI) ja ICT-ratkaisujen ja tukipalveluiden edut(tämä vähemmällä panoksella)</t>
  </si>
  <si>
    <t>Nykyiset kustannukset</t>
  </si>
  <si>
    <t xml:space="preserve">Nykyisten aptj kustannukset yhteenlaskettuna </t>
  </si>
  <si>
    <t>Projektipäällikkö, Tietohallinnon edustajat, talousyksiköt</t>
  </si>
  <si>
    <t>Sovellusten vuosittaiset tukimaksut(lisenssi), teknisen käyttöympäristöjen vuosikustannukset ja teknisten tukipalveluiden kustannukset</t>
  </si>
  <si>
    <t>Kustannusvertailu ja selkeät muutoksen aiheuttamat vaikutukset, jos kaikki organisaatiot eivät lähdekään mukaan tai joku organisaatio irtaantuu yhteisistä ratkaisuista</t>
  </si>
  <si>
    <t>Alustava arvio aptj hankkeen kustannuksista ja alustava projektisuunnitelma</t>
  </si>
  <si>
    <t>Päätöksentekoa varten laskelma projektin kustannuksista , työt , tehtävät ja vaiheet karkealla tasolla</t>
  </si>
  <si>
    <t>Järjestelmätuntemus, substanssituntemus, kustannuslaskenta, projektiosaaminen</t>
  </si>
  <si>
    <t>Investointi /työt, sovellusten lisenssit sekä vuosikustannukset tuki- ja ylläpidosta</t>
  </si>
  <si>
    <t>Päätös pöytäkirja</t>
  </si>
  <si>
    <t>Päätösdokumentit</t>
  </si>
  <si>
    <t>Projektin omistaja ja ohjausryhmä, päätöksenteko</t>
  </si>
  <si>
    <t>Projektin on nimetty omistaja (yksi henkilö) ja ohjausryhmä, joka määrittelee tavoitteet</t>
  </si>
  <si>
    <t>"Pikapäätöselin" määritelty
Kuka omistaa ratkaisun ja kuka tilaa sovellustoimittajilta uuden ja kuka purkaa vanhat sopimukset</t>
  </si>
  <si>
    <t>Projektisuunnitelma</t>
  </si>
  <si>
    <t>Sote organisaatio määritelty - palvelujen tuottajat</t>
  </si>
  <si>
    <t>Aptj rakentamista varten tarvitaan organisaation nimi, tulosalueet, tulosyksiköt ja suorituspaikat ja niiden OID koodit</t>
  </si>
  <si>
    <t>Maakunnan toiminnan edustajat, päättäjät, KELA ja THL</t>
  </si>
  <si>
    <t>Sote organisaation rakenne ajoissa työn alle. Tietojärjestelmän sisältöltöä ei voida alkaa rakentamaan ilman tätä tietoa(TÄRKEÄ). Ei välttämättä osa tätä projektia, mutta saatava tähän tiedoksi. HUOM. yksityiset palvelujen tuottajat, miten integroidaan osaksi palvelutuotantoa?</t>
  </si>
  <si>
    <t>Sote organisaation kuva</t>
  </si>
  <si>
    <t>TÄRKEÄ ja PITKÄKESTOINEN</t>
  </si>
  <si>
    <t>Sote palvelujen järjestäjän rooli ja tietojärjestelmien + integraatioiden tarve määrittely</t>
  </si>
  <si>
    <t xml:space="preserve">Järjestäjällä on esim. tarvetta asiakkaiden ohjaukseen sekä raportointiin </t>
  </si>
  <si>
    <t>Raportoinnin ja Asiakkaiden ohjauksen määrittely - tietojärjestelmäratkaisut</t>
  </si>
  <si>
    <t>Tietoja järjestejiälle tulee niin julkiselta kuin ykistyisiltä palveluntuottajilta ja tarvitaan myös sellaista dataa, jota ei Kanta-palveluista saada.</t>
  </si>
  <si>
    <t>Sote prosesseilla omistajat</t>
  </si>
  <si>
    <t>Ylätason soteprosesseille omistajat, jotka tekevät päätöksiä prosesseihin liittyen</t>
  </si>
  <si>
    <t>Organisaatiokaavio(sekä prosessien omistajat) ja listaus sekä henkilöstön sijoittuminen</t>
  </si>
  <si>
    <t xml:space="preserve">Projektin tavoitteet </t>
  </si>
  <si>
    <t>Projektin vaiheet ja aliprojektit</t>
  </si>
  <si>
    <t>Projekti vaiheistetaan ja tarv. tehdään aliprojekteja, kuvataan riippuvuudet</t>
  </si>
  <si>
    <t>Substanssiosaajat, proejktipäällikkö, tekniset asiantuntijat</t>
  </si>
  <si>
    <t>listaus työryhmistä ja osallistujista</t>
  </si>
  <si>
    <t>Sote toimintaprosessit aptj:hen istutettuina suunnittelu</t>
  </si>
  <si>
    <t>substanssiosaaminen, järjestelmäarkkitehdit, pääkäyttäjät</t>
  </si>
  <si>
    <t>kiinteä yhteistyö  työryhmien ja pääkäyttäjien välilä, jotta aptj.sta tulee hyvä työväline ja tukee toimintaa, yhteistyö myös työryhmien välillä (esim. laskutus ja raportointi)</t>
  </si>
  <si>
    <t>Sote toimintaprosessityörymille ohjeistus ja työväline prosessien, työnkulkujen kuvaukseen</t>
  </si>
  <si>
    <t>Tietosuojasuoja ja tietoturvan suunnittelu</t>
  </si>
  <si>
    <t>Lain ja EU:n tietosuojaasetuksen( GPDR) mukaiset kuvaukset</t>
  </si>
  <si>
    <t>Tietosuojavastaava, tietoturvaasiantuntijat, arksitovastaavat</t>
  </si>
  <si>
    <t>Tietosuoja, tietoturva, arksitoinitisäädökset, reksiterinpitoasiat</t>
  </si>
  <si>
    <t xml:space="preserve">Listaus tarvittavista dokumenteista:
-Reksiteriseloste
-Arksitointisuunnitelma
-Tietosuojaohjeistukset
-Teknisen ratkaisun tietoturvakatselmointi
-xxx
-xxxxx ym
</t>
  </si>
  <si>
    <t>Suunnitelma, mitä tietoja nykyisistä aptj:sta halutaan/voidaan konvertoida</t>
  </si>
  <si>
    <t>järjestelmäarkkitehdit, substanssiedustjat</t>
  </si>
  <si>
    <t>pääkäyttäjät, järjestelmäarkkitehdit</t>
  </si>
  <si>
    <r>
      <t>Huomioitava, mitkä tiedot oleellista ja arvioitava Hyöty/kustannukset, manuaalisen työn määrän arviointi,</t>
    </r>
    <r>
      <rPr>
        <b/>
        <sz val="11"/>
        <color theme="1"/>
        <rFont val="Calibri"/>
        <family val="2"/>
        <scheme val="minor"/>
      </rPr>
      <t xml:space="preserve"> tarvitaanko versioiden päivitystä ennen kopiointia?
Voidaanko robotiikkaa hyödyntää?</t>
    </r>
  </si>
  <si>
    <t>UUSI TEHTÄVÄ</t>
  </si>
  <si>
    <t>Kehittämistarpeet</t>
  </si>
  <si>
    <t>järjestelmäarkkitehdit, substanssiedustjat, pääkäyttäjät</t>
  </si>
  <si>
    <t>Maakunnan sote käyttöympäristön suunnittelu,  tietoverkot, konesali, palvelimet, työasemat, oheislaitteet, Yhteinen AD, käyttäjätunnukset</t>
  </si>
  <si>
    <t>Tavoitetila uuden maakunnan APTJ-ympäristöstä sekä kokonaisuiudesta mihin tekniseen alustaan APTJ asennetaan</t>
  </si>
  <si>
    <t>Kapasiteetin riittävyys, skaalautuvuus</t>
  </si>
  <si>
    <t>Tekninen arkkitehtuuri ja tarvittavat muutostyöt</t>
  </si>
  <si>
    <t>Sovellusten harmonisointi</t>
  </si>
  <si>
    <t>Suunitelma tietojärjestelmistä joita tullaan käyttämään eri SOTE-palveluprosesseissa</t>
  </si>
  <si>
    <t>Miten muutokset onnisutvat hankintalain puitteissa?</t>
  </si>
  <si>
    <t xml:space="preserve">sote aptj tulevat liittymät ja niiden suunnittelu
Listataan, että mitä muutoksia harmonisoinnilla on liitännäisjärjestelmiin(esim. Laboratorio, Kuvantaminen, sairaala lähete-palaute
Järjestelmän Kanta-yhteensopivuus ja liityntäpiste asiat
</t>
  </si>
  <si>
    <t>Listaus integraatioista tarkalla teknisellä tasolla(suunta, lähde-kohde IP, portit, siirtotapa,siirtointervalli ym)
Kanta-liityntäpiste
Kansallisen palveluväylän liityntäpisteet
Suunnitellaan tarvittavat muutokset liitännäisjärjestelmiin</t>
  </si>
  <si>
    <t>integraatioasiantuntijat, järjestelmäarkkitehdit</t>
  </si>
  <si>
    <t>arkkitehtuuriosaaminen, integraatiosaaminen</t>
  </si>
  <si>
    <t>Listaus integraatioista tarkalla teknisellä tasolla(suunta, lähde-kohde IP, portit, siirtotapa,siirtointervalli ym)
Suunnitellaan tarvittavat muutokset liitännäisjärjestelmiin</t>
  </si>
  <si>
    <t>Vanhojen aptj tietojen katselun suunnittelu ja tietokantojen siirto</t>
  </si>
  <si>
    <t>Lakisääteisten tietojen katselu vanhoista aptj</t>
  </si>
  <si>
    <t>Tekninen suunittelu paikallisen arksiton tai Kanta-arksitoinnin järjestelmisestä</t>
  </si>
  <si>
    <t>järjestelmäarkkitehdit</t>
  </si>
  <si>
    <t>arkkitehtuuriosaaminen</t>
  </si>
  <si>
    <t>Otettava huomioon aikataulu, jolla vanhat sähköiset potilastiedot saadaan vietyä potilastiedon arkistoon(Kanta). Luovuttavien(kunnat,kuntayhtymät) organisaatioiden tulee varmistaa, että arkistot ovat luovutuskelpoisia ja ajantasaisia.</t>
  </si>
  <si>
    <t>Koulutus</t>
  </si>
  <si>
    <t>Pää-, vastuu ja loppukäyttäjien koulutuksen suunnittelu</t>
  </si>
  <si>
    <t>esimiehet, pääkäyttäjät, järjestelmäarkkitehdit</t>
  </si>
  <si>
    <r>
      <t xml:space="preserve">Täytyy kouluttaa myös toimintaprosessi APTJ:n lisäksi tulevan teknisen ympäristön perustietoja(AD, laitteet, tukipalvelut). </t>
    </r>
    <r>
      <rPr>
        <b/>
        <sz val="11"/>
        <color theme="1"/>
        <rFont val="Calibri"/>
        <family val="2"/>
        <scheme val="minor"/>
      </rPr>
      <t>Täytyy sopia myös luovuttavien organisaatioiden kanssa henkilöstön käynnistä uuden organisaation(maakunta) koulutuksissa ja työvuorosuunnittelusta koulutusten aikana.</t>
    </r>
  </si>
  <si>
    <t>Tiedotus ja viestintä</t>
  </si>
  <si>
    <t>Tehdään tiedostus ja viestinsuunnitelma niin SOTE-ammattilaisille ja kansalaisille</t>
  </si>
  <si>
    <t>tiedottaja, järjestelmäarkkitehti, substanssiosaaminen</t>
  </si>
  <si>
    <t>Viestintäosaaminen, tietojärjestelmä ja substanssiosaaminen</t>
  </si>
  <si>
    <t>Kohderyhmät, sisältö, mediakanavat(perinteiset+SOME), aikataulu</t>
  </si>
  <si>
    <t>Mitä tapahtuu ja miten asia vaikuttaa SOTE-ammattilaisiin ja kansalaisiin</t>
  </si>
  <si>
    <t>Muut hankkeet</t>
  </si>
  <si>
    <t>Aptj hankkeeseen liityvien kansallisten ja muiden hankkeiden huomiointi(Esim MAKU-TAHE)</t>
  </si>
  <si>
    <t>järjestelmäarkkitehti</t>
  </si>
  <si>
    <t>Maakunnan sote tuki- ja ylläpidon suunnittelu</t>
  </si>
  <si>
    <t>Kuvattava ja sovittava alueellinen malli tukiprosessi,palvelukuvaukset ja kustannusten tarkennukset, sopimusmallit</t>
  </si>
  <si>
    <t>Kuvattava ja sovittava alueellinen malli tukiprosessi,palvelukuvaukset ja kustannusten tarkennukset, sopimusmallit. Maakunnan tukipalvelut sähköiselle asioinnille.</t>
  </si>
  <si>
    <t>ICT-palveluntuottaminen ja sen kuvaaminen sekä tuotteistaminen(palvelun sisältö, kustannuslaskenta, hinnoittelu)</t>
  </si>
  <si>
    <t>Oltava valmiina ennen käyttöönottoprojektia sekä selvää, että ketkä tekevät sopimukset keskenään. Huomioitava tukipalvelut myös kansalaisille sähköisen asioinnin osalta(ODA, Virtuaalisairaala, etävastaanotot ym)</t>
  </si>
  <si>
    <t>Käyttöönotto</t>
  </si>
  <si>
    <t>projektipäällikkö, osaprojektien projektipäällikköt, työryhmien pj:t</t>
  </si>
  <si>
    <t>Tietohuoltoselvitykset käytössä olevissa aptj:ssa, jos versio vaihtuu sekä korjaustoimenpiteet</t>
  </si>
  <si>
    <t>Sovelluksen toimittajan kanssa tehty selvitys aptj:n versioiden yhteensopivuudesta</t>
  </si>
  <si>
    <t>kohtalainen</t>
  </si>
  <si>
    <t>pääkäyttäjät, toiminnasta päättävät</t>
  </si>
  <si>
    <t>sovellusosaaminen, toiminnan tunteminen,</t>
  </si>
  <si>
    <t>Suunnittelu, miten automaattisesti tehtävissä mahd. paljon, ohjeistettava ja seurattava ettei siivottavaa tule lisää projektin aikana</t>
  </si>
  <si>
    <t>Alueellisen ICT-infran projekti</t>
  </si>
  <si>
    <t>Ei varsinaninen APTJ-projektin osa, mutta alueellinen ICT-infran tausta(konesalit, verkot, AD, työasemat ja oheislaitteet, käyttäjähallinta, tukipalvelut) tulee olla sovittu ja valmiina ennen APTJ-projektia. Vimanan ja SoteDigin tuomat muutokset</t>
  </si>
  <si>
    <t>Projektipäällikkö
ICT asiantuntijat Vimana ja SoteDigi</t>
  </si>
  <si>
    <t>ICT arkkitehtuuri</t>
  </si>
  <si>
    <t>Sovittava, että voiko SOTE-järjestäjä ja -palveluntuottaja käyttää samaa infraa ja ympäristöä ja millä tasolla?</t>
  </si>
  <si>
    <t>TÄRKEÄ JA PITKÄKESTOINEN, HANNA: Tässä on muistettettava ottaa huomioon Vimana OY:n palvelut ja sieltä käyttövelvoitteen piiriin tulevat osiot; Tässä toimijana Maakuntavalmistelu ja Vimana Oy (ainakin)</t>
  </si>
  <si>
    <t>Ohjausryhmä hyväksyy 1. kokouksessa projektisuunnitelman ja ohajusmallin , kick- off osallistujille</t>
  </si>
  <si>
    <t>projektipäällikkö, ohry ja projektiin osallistujat; Hanna Maakuntavalmistelu ja Vimana Oy</t>
  </si>
  <si>
    <t>Viestintäsuunnitelman ja koulutussuunitelman tarkennus</t>
  </si>
  <si>
    <t>Koulutussuunnitelma ja viestinäsuunnitelma</t>
  </si>
  <si>
    <t>projektipäällikkö
pääkäyttäjät</t>
  </si>
  <si>
    <t>Viestintä
Koulutus</t>
  </si>
  <si>
    <t>Huomioitava viestinnässä eri kohderyhmät(johto, käyttäjät, asiakkaat)</t>
  </si>
  <si>
    <t>Testympäristön pystytys</t>
  </si>
  <si>
    <t>Uuden sote testiympäristön pystytys; palvelimet, tietokanta, verkot, tietoliikenne, sovellukset, testitunnukset</t>
  </si>
  <si>
    <t>sote organisaatiorakenne(toimipisteet, suorituspaikat, OID, käyttäjätunnukset ym)</t>
  </si>
  <si>
    <t>Testympäristö käytettävissä projektiin osallistuvilla</t>
  </si>
  <si>
    <t>projektipäällikkö, tietojärjestelmien toimittajat, infratoimittajat</t>
  </si>
  <si>
    <t>arkkitehtuuri ja järestelminen osaaminen</t>
  </si>
  <si>
    <t>Sote aptj toimintaprosessien kuvaus ja päätöksenteko</t>
  </si>
  <si>
    <t>Työryhmissä toimialueittain on kuvattu uusi sotetoiminta  ja  huomioitu asiakkaan polun kautta tulevat toimialueiden rajapinnat, sovittu miten tehdään päätökset (esim. kirjaamis/toimintataparyhmä)</t>
  </si>
  <si>
    <t>toimialuiden osaajat ja vastuulliset yhdessä,  pääkäyttäjät, projektiryhmä</t>
  </si>
  <si>
    <t>Nykyisen toiminnan tuntemus, sote toimintaprosessien ymmärrys, sovellusten mahdollisuudet</t>
  </si>
  <si>
    <t>Sote aptj mahdollisuuksien hyödyntäminen ja rajoitteet, sovittava, mikä ryhmä tekee sote päätökset</t>
  </si>
  <si>
    <t>Sote aptj taustojen rakentaminen ja testaus testiympäristössä</t>
  </si>
  <si>
    <t xml:space="preserve">sovellusten harmonisointisuunnitelma </t>
  </si>
  <si>
    <t>pääkäyttäjät, toimittajat</t>
  </si>
  <si>
    <t>toimintaprosessien ja sovellusten osaaminen</t>
  </si>
  <si>
    <t>Tarv. tietojen konvertointi ja testaus</t>
  </si>
  <si>
    <t>Suunnitelman mukaisesti konvertoidaan tarv. tiedot sote aptjärjestelmään</t>
  </si>
  <si>
    <t>työmäärä riippuvainen kopioitavien tietojen määrästä</t>
  </si>
  <si>
    <t>pääkäyttäjät, toimittajat, testaajat</t>
  </si>
  <si>
    <t>Manuaalisesti siirrettävät tiedot (esim. laskutukseen vaikuttavat tiedot, ajanvaraukset)</t>
  </si>
  <si>
    <t>Suunnitelman mukaisesti manuaalisesti siirretään tiedot lähdejärjestelmistä kohdejärjestelmään</t>
  </si>
  <si>
    <t>työmäärä riippuvainen siirrettävien tietojen määrästä</t>
  </si>
  <si>
    <t>pääkäyttäjät, sihteerit, hoitajat, laskuttajat</t>
  </si>
  <si>
    <t>Sote aptj:ssä roolit ja käyttäjäryhmät</t>
  </si>
  <si>
    <t>sote roolien määrittely ja niiden  tietojärjestelmään ja käyttöoikeuksien määritely</t>
  </si>
  <si>
    <t>Kouluympäristön rakentaminen ja testaus</t>
  </si>
  <si>
    <r>
      <t xml:space="preserve">Testiympäristön kopiointi kouluympäristöksi ja </t>
    </r>
    <r>
      <rPr>
        <b/>
        <sz val="11"/>
        <color theme="1"/>
        <rFont val="Calibri"/>
        <family val="2"/>
        <scheme val="minor"/>
      </rPr>
      <t>testaus</t>
    </r>
  </si>
  <si>
    <t>pääkäyttäjät, kouluttajat, tekniikka, integraatio-osaajat</t>
  </si>
  <si>
    <t>Toimittajan oppimisympäristön hyödyntäminen, asiakkaan omat videot ja muu materiaali. Täytyy olla lähellä tuotantokäyttöönottoa ja täytyy suunnitella hyvin toiminnan jatkuvuuuden koulutusten aikana.</t>
  </si>
  <si>
    <t>TÄRKEÄ JA PITKÄKESTOINEN</t>
  </si>
  <si>
    <t>Tuotannon ylläpitovastuiden prosessien ja vastuiden tarkennukset</t>
  </si>
  <si>
    <t>projektipäällikkö, tietojärjestelmien toimittajat, infratoimittajat, pääkäyttäjät</t>
  </si>
  <si>
    <t>Tuotantoympäristön tekninen raknetaminen sekä sisällöllinen rakentaminen sekä testaus</t>
  </si>
  <si>
    <t>Tuotantoympäristö valmis konversoita ja tuotaanottoa varten</t>
  </si>
  <si>
    <t>Tuotannon aloituksen tarkka toimintasuunnitelma, jossa näkyy tehtävät, aikataulu ja vastuutekijät sekä päätöksentekopisteet, mahd. käyttökatkon pituus ja viestintä sote toimialoille, työasemajakelu - katkojen aikainen toimintasuunnitelman, vara/jatkuvuussuunnitelman päivitys sekä tarv. toimenpiteet</t>
  </si>
  <si>
    <t>H-hetken suunnitelma ja se on kaikilla projektin osapuolilla sekä toimialoilla tiedossa</t>
  </si>
  <si>
    <t>projektinhallinta, poikkeustilanteessa toimiminen</t>
  </si>
  <si>
    <t>Muut mahdolliset käyttöönotot Huom. viestintäjärjestelmien on toimittava</t>
  </si>
  <si>
    <t>Käyttökatko alkaa</t>
  </si>
  <si>
    <t>Aptj ajetaan alas - mahd. katselukannat käyttöön, viestintä toimialoille katkosta ja sen pituudesta, vara/jatkuvuussuunnitelma käyttöön</t>
  </si>
  <si>
    <t>Toimittajat testaavat, että sovellukset ja integraatiot toimivat sovitusti, pääkäyttäjät ja sote testaajat tekevät asiakastestauksen</t>
  </si>
  <si>
    <t>Testausosaaminen,</t>
  </si>
  <si>
    <t>Manuaaliset asiakkaan tehtävät ennen tuotannon aloitus</t>
  </si>
  <si>
    <t>Esim sähkösten asioininin käynnistykset tai muut järjestelmän palveluiden käynnistykset</t>
  </si>
  <si>
    <t>pääkäyttäjät</t>
  </si>
  <si>
    <t>järjestelmäosaaminen</t>
  </si>
  <si>
    <t>Sote organisaation vastuulliset yhdessä projektipäälliköiden kanssa hyväksyvät tuotannon aloituksen</t>
  </si>
  <si>
    <t xml:space="preserve">kaikk em. tehtävät on tehty </t>
  </si>
  <si>
    <t>Tuontantokäyttö alkaa</t>
  </si>
  <si>
    <t>projektinhallinta, riskienhallinta</t>
  </si>
  <si>
    <t>projektipäällikkö
Viestintä</t>
  </si>
  <si>
    <t>projektinhallinta</t>
  </si>
  <si>
    <t>Projektipäällikkö
Tekniset asiantuntijat</t>
  </si>
  <si>
    <t>tekninen osaaminen
projektinhallinta</t>
  </si>
  <si>
    <t>Tehostettu tuki tuontannon aloituksen jälkeen</t>
  </si>
  <si>
    <t xml:space="preserve">tekninen osaaminen
projektinhallinta
järjestelmäosaaminen
</t>
  </si>
  <si>
    <t>Täytyy olla lähellä tuotantoa ja helposti saatavilla muutaman viikon ajan kunnes todettu, että tilanne käyttäjien osalta on normalisoitunut</t>
  </si>
  <si>
    <t>projektipäällikkö, tietojärjestelmien toimittajat, pääkäyttäjät</t>
  </si>
  <si>
    <t xml:space="preserve">Kehitettävien asioiden aikataulu </t>
  </si>
  <si>
    <t>Sovitaan projektin nimissä korjattavat ja muokattavat asiat sekä sovitaan projektin jälkeiseen ylläpitoon siirretävät kehitettävät asiat, mm. Vanhojen sotetietojen arkistointi Kantaan ja maakunnalliseen pitkäaikaikaisarkistoon (tietot, jotka eivät mene Kantaan sekä paperidokumentit)</t>
  </si>
  <si>
    <t>Kehityslistaus projektin puitteissa hoidettaville asioille ja kehityslistaus ylläpidon piirissä kehitettävistä asioista ja tarvittavien osa-alueiden projektisointi</t>
  </si>
  <si>
    <t>Peilataan vaatimusmäärittelyyn ja tavoitteseen. Jos tavoitteen mukaiset asiat on toteutettu, niin muut kehitysaihiot siirtyvät jatkokehitykseen ja muutoksenhallintaan.</t>
  </si>
  <si>
    <t>Tuki- ja ylläpito alkaa sovitusti</t>
  </si>
  <si>
    <t xml:space="preserve">Kokemukset ja palaute projektista </t>
  </si>
  <si>
    <t>Kerätään projektin osallistuneilta ja sidosryhmiltä palaute projektin onnitumisesta</t>
  </si>
  <si>
    <t>projektipäällikkö</t>
  </si>
  <si>
    <t>laskuttajat, pääkäyttäjät, esimiehet</t>
  </si>
  <si>
    <t>laskutuksen ja raportoinnin  osaaminen</t>
  </si>
  <si>
    <t>Käyttöönoton ajankohdasta riippuen tulee tiedojen siirtoa uuteen järjestelmään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</si>
</sst>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0"/>
      <name val="Verdana"/>
      <family val="2"/>
    </font>
    <font>
      <b/>
      <sz val="12"/>
      <color theme="1"/>
      <name val="Verdana"/>
      <family val="2"/>
    </font>
    <font>
      <sz val="12"/>
      <color theme="1"/>
      <name val="Verdana"/>
      <family val="2"/>
    </font>
    <font>
      <sz val="12"/>
      <color rgb="FF0070C0"/>
      <name val="Verdana"/>
      <family val="2"/>
    </font>
    <font>
      <b/>
      <sz val="18"/>
      <color theme="1"/>
      <name val="Calibri"/>
      <family val="2"/>
      <scheme val="minor"/>
    </font>
    <font>
      <sz val="11"/>
      <name val="Calibri"/>
      <family val="2"/>
      <scheme val="minor"/>
    </font>
    <font>
      <b/>
      <sz val="11"/>
      <name val="Calibri"/>
      <family val="2"/>
      <scheme val="minor"/>
    </font>
    <font>
      <b/>
      <i/>
      <sz val="11"/>
      <color theme="1"/>
      <name val="Calibri"/>
      <family val="2"/>
      <scheme val="minor"/>
    </font>
    <font>
      <b/>
      <sz val="16"/>
      <color theme="1"/>
      <name val="Calibri"/>
      <family val="2"/>
      <scheme val="minor"/>
    </font>
  </fonts>
  <fills count="10">
    <fill>
      <patternFill patternType="none"/>
    </fill>
    <fill>
      <patternFill patternType="gray125"/>
    </fill>
    <fill>
      <patternFill patternType="solid">
        <fgColor theme="8"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s>
  <borders count="10">
    <border>
      <left/>
      <right/>
      <top/>
      <bottom/>
      <diagonal/>
    </border>
    <border>
      <left style="thick">
        <color theme="0"/>
      </left>
      <right style="thick">
        <color theme="0"/>
      </right>
      <top style="thick">
        <color theme="0"/>
      </top>
      <bottom style="thick">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02">
    <xf numFmtId="0" fontId="0" fillId="0" borderId="0" xfId="0"/>
    <xf numFmtId="0" fontId="3" fillId="2" borderId="1" xfId="0" applyFont="1" applyFill="1" applyBorder="1" applyAlignment="1" applyProtection="1">
      <alignment horizontal="left" wrapText="1"/>
      <protection locked="0"/>
    </xf>
    <xf numFmtId="0" fontId="4" fillId="3" borderId="1" xfId="0" applyFont="1" applyFill="1" applyBorder="1" applyAlignment="1" applyProtection="1">
      <alignment horizontal="left" wrapText="1"/>
      <protection locked="0"/>
    </xf>
    <xf numFmtId="0" fontId="3" fillId="2" borderId="1" xfId="0" applyFont="1" applyFill="1" applyBorder="1" applyAlignment="1" applyProtection="1">
      <alignment wrapText="1"/>
      <protection locked="0"/>
    </xf>
    <xf numFmtId="0" fontId="4" fillId="4" borderId="1" xfId="0" applyFont="1" applyFill="1" applyBorder="1" applyAlignment="1" applyProtection="1">
      <alignment wrapText="1"/>
      <protection locked="0"/>
    </xf>
    <xf numFmtId="0" fontId="4" fillId="3" borderId="1" xfId="0" applyFont="1" applyFill="1" applyBorder="1" applyAlignment="1" applyProtection="1">
      <alignment wrapText="1"/>
      <protection locked="0"/>
    </xf>
    <xf numFmtId="0" fontId="5" fillId="4" borderId="1" xfId="0" applyFont="1" applyFill="1" applyBorder="1" applyAlignment="1" applyProtection="1">
      <alignment wrapText="1"/>
      <protection locked="0"/>
    </xf>
    <xf numFmtId="0" fontId="5" fillId="3" borderId="1" xfId="0" applyFont="1" applyFill="1" applyBorder="1" applyAlignment="1" applyProtection="1">
      <alignment horizontal="left" wrapText="1"/>
      <protection locked="0"/>
    </xf>
    <xf numFmtId="0" fontId="5" fillId="3" borderId="1" xfId="0" applyFont="1" applyFill="1" applyBorder="1" applyAlignment="1" applyProtection="1">
      <alignment wrapText="1"/>
      <protection locked="0"/>
    </xf>
    <xf numFmtId="0" fontId="6" fillId="4" borderId="1" xfId="0" applyFont="1" applyFill="1" applyBorder="1" applyAlignment="1" applyProtection="1">
      <alignment wrapText="1"/>
      <protection locked="0"/>
    </xf>
    <xf numFmtId="0" fontId="0" fillId="0" borderId="0" xfId="0" applyProtection="1">
      <protection locked="0"/>
    </xf>
    <xf numFmtId="0" fontId="2" fillId="0" borderId="0" xfId="0" applyFont="1" applyProtection="1">
      <protection locked="0"/>
    </xf>
    <xf numFmtId="0" fontId="0" fillId="5" borderId="0" xfId="0" applyFill="1" applyProtection="1">
      <protection locked="0"/>
    </xf>
    <xf numFmtId="0" fontId="0" fillId="6" borderId="0" xfId="0" applyFill="1" applyProtection="1">
      <protection locked="0"/>
    </xf>
    <xf numFmtId="0" fontId="0" fillId="7" borderId="0" xfId="0" applyFill="1" applyProtection="1">
      <protection locked="0"/>
    </xf>
    <xf numFmtId="0" fontId="2" fillId="0" borderId="2" xfId="0" applyFont="1" applyBorder="1" applyProtection="1">
      <protection locked="0"/>
    </xf>
    <xf numFmtId="0" fontId="0" fillId="0" borderId="0" xfId="0" applyProtection="1"/>
    <xf numFmtId="0" fontId="2" fillId="0" borderId="3" xfId="0" applyFont="1" applyBorder="1" applyAlignment="1" applyProtection="1">
      <alignment vertical="top" wrapText="1"/>
      <protection locked="0"/>
    </xf>
    <xf numFmtId="0" fontId="2" fillId="0" borderId="3" xfId="0" applyFont="1" applyBorder="1" applyAlignment="1" applyProtection="1">
      <alignment wrapText="1"/>
      <protection locked="0"/>
    </xf>
    <xf numFmtId="0" fontId="2" fillId="0" borderId="3" xfId="0" applyFont="1" applyBorder="1" applyAlignment="1" applyProtection="1">
      <alignment horizontal="left" wrapText="1"/>
      <protection locked="0"/>
    </xf>
    <xf numFmtId="0" fontId="7" fillId="8" borderId="3" xfId="0" applyFont="1" applyFill="1" applyBorder="1" applyAlignment="1" applyProtection="1">
      <alignment vertical="top" wrapText="1"/>
      <protection locked="0"/>
    </xf>
    <xf numFmtId="0" fontId="7" fillId="8" borderId="3" xfId="0" applyFont="1" applyFill="1" applyBorder="1" applyAlignment="1" applyProtection="1">
      <alignment wrapText="1"/>
      <protection locked="0"/>
    </xf>
    <xf numFmtId="0" fontId="7" fillId="8" borderId="3" xfId="0" applyFont="1" applyFill="1" applyBorder="1" applyAlignment="1" applyProtection="1">
      <alignment horizontal="left" wrapText="1"/>
      <protection locked="0"/>
    </xf>
    <xf numFmtId="0" fontId="8" fillId="0" borderId="3" xfId="0" applyFont="1" applyBorder="1" applyAlignment="1" applyProtection="1">
      <alignment vertical="top"/>
      <protection locked="0"/>
    </xf>
    <xf numFmtId="0" fontId="8" fillId="0" borderId="3" xfId="0" applyFont="1" applyBorder="1" applyAlignment="1" applyProtection="1">
      <alignment vertical="top" wrapText="1"/>
      <protection locked="0"/>
    </xf>
    <xf numFmtId="0" fontId="8" fillId="0" borderId="3" xfId="0" applyFont="1" applyBorder="1" applyAlignment="1" applyProtection="1">
      <alignment wrapText="1"/>
      <protection locked="0"/>
    </xf>
    <xf numFmtId="0" fontId="8" fillId="0" borderId="3" xfId="0" applyFont="1" applyBorder="1" applyAlignment="1" applyProtection="1">
      <alignment horizontal="left" wrapText="1"/>
      <protection locked="0"/>
    </xf>
    <xf numFmtId="0" fontId="0" fillId="0" borderId="3" xfId="0" applyFont="1" applyBorder="1" applyAlignment="1" applyProtection="1">
      <alignment vertical="top" wrapText="1"/>
      <protection locked="0"/>
    </xf>
    <xf numFmtId="0" fontId="8" fillId="5" borderId="3" xfId="0" applyFont="1" applyFill="1" applyBorder="1" applyAlignment="1" applyProtection="1">
      <alignment vertical="top"/>
      <protection locked="0"/>
    </xf>
    <xf numFmtId="0" fontId="8" fillId="5" borderId="3" xfId="0" applyFont="1" applyFill="1" applyBorder="1" applyAlignment="1" applyProtection="1">
      <alignment vertical="top" wrapText="1"/>
      <protection locked="0"/>
    </xf>
    <xf numFmtId="0" fontId="8" fillId="5" borderId="3" xfId="0" applyFont="1" applyFill="1" applyBorder="1" applyAlignment="1" applyProtection="1">
      <alignment wrapText="1"/>
      <protection locked="0"/>
    </xf>
    <xf numFmtId="0" fontId="8" fillId="5" borderId="3" xfId="0" applyFont="1" applyFill="1" applyBorder="1" applyAlignment="1" applyProtection="1">
      <alignment horizontal="left" wrapText="1"/>
      <protection locked="0"/>
    </xf>
    <xf numFmtId="0" fontId="0" fillId="5" borderId="3" xfId="0" applyFill="1" applyBorder="1" applyAlignment="1" applyProtection="1">
      <alignment wrapText="1"/>
      <protection locked="0"/>
    </xf>
    <xf numFmtId="0" fontId="2" fillId="5" borderId="3" xfId="0" applyFont="1" applyFill="1" applyBorder="1" applyAlignment="1" applyProtection="1">
      <alignment vertical="top" wrapText="1"/>
      <protection locked="0"/>
    </xf>
    <xf numFmtId="0" fontId="0" fillId="0" borderId="3" xfId="0" applyBorder="1" applyAlignment="1" applyProtection="1">
      <alignment vertical="top"/>
      <protection locked="0"/>
    </xf>
    <xf numFmtId="0" fontId="0" fillId="0" borderId="3" xfId="0" applyBorder="1" applyAlignment="1" applyProtection="1">
      <alignment vertical="top" wrapText="1"/>
      <protection locked="0"/>
    </xf>
    <xf numFmtId="0" fontId="0" fillId="0" borderId="3" xfId="0" applyBorder="1" applyAlignment="1" applyProtection="1">
      <alignment wrapText="1"/>
      <protection locked="0"/>
    </xf>
    <xf numFmtId="0" fontId="0" fillId="0" borderId="3" xfId="0" applyBorder="1" applyAlignment="1" applyProtection="1">
      <alignment horizontal="left" wrapText="1"/>
      <protection locked="0"/>
    </xf>
    <xf numFmtId="0" fontId="1" fillId="0" borderId="3" xfId="0" applyFont="1" applyBorder="1" applyAlignment="1" applyProtection="1">
      <alignment wrapText="1"/>
      <protection locked="0"/>
    </xf>
    <xf numFmtId="0" fontId="8" fillId="6" borderId="3" xfId="0" applyFont="1" applyFill="1" applyBorder="1" applyAlignment="1" applyProtection="1">
      <alignment wrapText="1"/>
      <protection locked="0"/>
    </xf>
    <xf numFmtId="0" fontId="8" fillId="9" borderId="3" xfId="0" applyFont="1" applyFill="1" applyBorder="1" applyAlignment="1" applyProtection="1">
      <alignment vertical="top"/>
      <protection locked="0"/>
    </xf>
    <xf numFmtId="0" fontId="8" fillId="9" borderId="3" xfId="0" applyFont="1" applyFill="1" applyBorder="1" applyAlignment="1" applyProtection="1">
      <alignment vertical="top" wrapText="1"/>
      <protection locked="0"/>
    </xf>
    <xf numFmtId="0" fontId="8" fillId="9" borderId="3" xfId="0" applyFont="1" applyFill="1" applyBorder="1" applyAlignment="1" applyProtection="1">
      <alignment wrapText="1"/>
      <protection locked="0"/>
    </xf>
    <xf numFmtId="0" fontId="8" fillId="9" borderId="3" xfId="0" applyFont="1" applyFill="1" applyBorder="1" applyAlignment="1" applyProtection="1">
      <alignment horizontal="left" wrapText="1"/>
      <protection locked="0"/>
    </xf>
    <xf numFmtId="0" fontId="2" fillId="9" borderId="3" xfId="0" applyFont="1" applyFill="1" applyBorder="1" applyAlignment="1" applyProtection="1">
      <alignment vertical="top" wrapText="1"/>
      <protection locked="0"/>
    </xf>
    <xf numFmtId="0" fontId="8" fillId="0" borderId="4"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8" fillId="0" borderId="4" xfId="0" applyFont="1" applyBorder="1" applyAlignment="1" applyProtection="1">
      <alignment wrapText="1"/>
      <protection locked="0"/>
    </xf>
    <xf numFmtId="0" fontId="8" fillId="0" borderId="4" xfId="0" applyFont="1" applyBorder="1" applyAlignment="1" applyProtection="1">
      <alignment horizontal="left" wrapText="1"/>
      <protection locked="0"/>
    </xf>
    <xf numFmtId="0" fontId="2" fillId="0" borderId="4" xfId="0" applyFont="1" applyBorder="1" applyAlignment="1" applyProtection="1">
      <alignment vertical="top" wrapText="1"/>
      <protection locked="0"/>
    </xf>
    <xf numFmtId="0" fontId="8" fillId="0" borderId="3" xfId="0" applyFont="1" applyFill="1" applyBorder="1" applyAlignment="1" applyProtection="1">
      <alignment vertical="top" wrapText="1"/>
      <protection locked="0"/>
    </xf>
    <xf numFmtId="0" fontId="0" fillId="8" borderId="3" xfId="0" applyFill="1" applyBorder="1" applyAlignment="1" applyProtection="1">
      <alignment vertical="top"/>
      <protection locked="0"/>
    </xf>
    <xf numFmtId="0" fontId="7" fillId="8" borderId="6" xfId="0" applyFont="1" applyFill="1" applyBorder="1" applyAlignment="1" applyProtection="1">
      <alignment horizontal="center" vertical="top" wrapText="1"/>
      <protection locked="0"/>
    </xf>
    <xf numFmtId="0" fontId="7" fillId="8" borderId="7" xfId="0" applyFont="1" applyFill="1" applyBorder="1" applyAlignment="1" applyProtection="1">
      <alignment horizontal="center" vertical="top" wrapText="1"/>
      <protection locked="0"/>
    </xf>
    <xf numFmtId="0" fontId="0" fillId="8" borderId="3" xfId="0" applyFill="1" applyBorder="1" applyAlignment="1" applyProtection="1">
      <alignment horizontal="left" wrapText="1"/>
      <protection locked="0"/>
    </xf>
    <xf numFmtId="0" fontId="0" fillId="8" borderId="3" xfId="0" applyFill="1" applyBorder="1" applyAlignment="1" applyProtection="1">
      <alignment wrapText="1"/>
      <protection locked="0"/>
    </xf>
    <xf numFmtId="0" fontId="2" fillId="8" borderId="3" xfId="0" applyFont="1" applyFill="1" applyBorder="1" applyAlignment="1" applyProtection="1">
      <alignment vertical="top" wrapText="1"/>
      <protection locked="0"/>
    </xf>
    <xf numFmtId="0" fontId="2" fillId="0" borderId="3" xfId="0" applyFont="1" applyFill="1" applyBorder="1" applyAlignment="1" applyProtection="1">
      <alignment vertical="top"/>
      <protection locked="0"/>
    </xf>
    <xf numFmtId="0" fontId="2" fillId="0" borderId="3" xfId="0" applyFont="1" applyFill="1" applyBorder="1" applyAlignment="1" applyProtection="1">
      <alignment vertical="top" wrapText="1"/>
      <protection locked="0"/>
    </xf>
    <xf numFmtId="0" fontId="2" fillId="0" borderId="3" xfId="0" applyFont="1" applyFill="1" applyBorder="1" applyAlignment="1" applyProtection="1">
      <alignment wrapText="1"/>
      <protection locked="0"/>
    </xf>
    <xf numFmtId="0" fontId="2" fillId="0" borderId="3" xfId="0" applyFont="1" applyFill="1" applyBorder="1" applyAlignment="1" applyProtection="1">
      <alignment horizontal="left" wrapText="1"/>
      <protection locked="0"/>
    </xf>
    <xf numFmtId="0" fontId="9" fillId="0" borderId="3" xfId="0" applyFont="1" applyBorder="1" applyAlignment="1" applyProtection="1">
      <alignment wrapText="1"/>
      <protection locked="0"/>
    </xf>
    <xf numFmtId="0" fontId="9" fillId="0" borderId="3" xfId="0" applyFont="1" applyFill="1" applyBorder="1" applyAlignment="1" applyProtection="1">
      <alignment wrapText="1"/>
      <protection locked="0"/>
    </xf>
    <xf numFmtId="0" fontId="9" fillId="5" borderId="3" xfId="0" applyFont="1" applyFill="1" applyBorder="1" applyAlignment="1" applyProtection="1">
      <alignment vertical="top"/>
      <protection locked="0"/>
    </xf>
    <xf numFmtId="0" fontId="9" fillId="5" borderId="3" xfId="0" applyFont="1" applyFill="1" applyBorder="1" applyAlignment="1" applyProtection="1">
      <alignment vertical="top" wrapText="1"/>
      <protection locked="0"/>
    </xf>
    <xf numFmtId="0" fontId="9" fillId="5" borderId="3" xfId="0" applyFont="1" applyFill="1" applyBorder="1" applyAlignment="1" applyProtection="1">
      <alignment wrapText="1"/>
      <protection locked="0"/>
    </xf>
    <xf numFmtId="0" fontId="9" fillId="5" borderId="3" xfId="0" applyFont="1" applyFill="1" applyBorder="1" applyAlignment="1" applyProtection="1">
      <alignment horizontal="left" wrapText="1"/>
      <protection locked="0"/>
    </xf>
    <xf numFmtId="0" fontId="2" fillId="9" borderId="3" xfId="0" applyFont="1" applyFill="1" applyBorder="1" applyAlignment="1" applyProtection="1">
      <alignment vertical="top"/>
      <protection locked="0"/>
    </xf>
    <xf numFmtId="0" fontId="2" fillId="9" borderId="3" xfId="0" applyFont="1" applyFill="1" applyBorder="1" applyAlignment="1" applyProtection="1">
      <alignment wrapText="1"/>
      <protection locked="0"/>
    </xf>
    <xf numFmtId="0" fontId="2" fillId="9" borderId="3" xfId="0" applyFont="1" applyFill="1" applyBorder="1" applyAlignment="1" applyProtection="1">
      <alignment horizontal="left" wrapText="1"/>
      <protection locked="0"/>
    </xf>
    <xf numFmtId="0" fontId="0" fillId="9" borderId="3" xfId="0" applyFill="1" applyBorder="1" applyAlignment="1" applyProtection="1">
      <alignment wrapText="1"/>
      <protection locked="0"/>
    </xf>
    <xf numFmtId="0" fontId="0" fillId="0" borderId="3" xfId="0" applyFont="1" applyBorder="1" applyAlignment="1" applyProtection="1">
      <alignment wrapText="1"/>
      <protection locked="0"/>
    </xf>
    <xf numFmtId="0" fontId="0" fillId="9" borderId="3" xfId="0" applyFill="1" applyBorder="1" applyAlignment="1" applyProtection="1">
      <alignment vertical="top"/>
      <protection locked="0"/>
    </xf>
    <xf numFmtId="0" fontId="0" fillId="9" borderId="3" xfId="0" applyFill="1" applyBorder="1" applyAlignment="1" applyProtection="1">
      <alignment vertical="top" wrapText="1"/>
      <protection locked="0"/>
    </xf>
    <xf numFmtId="0" fontId="0" fillId="9" borderId="3" xfId="0" applyFill="1" applyBorder="1" applyAlignment="1" applyProtection="1">
      <alignment horizontal="left" wrapText="1"/>
      <protection locked="0"/>
    </xf>
    <xf numFmtId="0" fontId="0" fillId="9" borderId="3" xfId="0" applyFont="1" applyFill="1" applyBorder="1" applyAlignment="1" applyProtection="1">
      <alignment wrapText="1"/>
      <protection locked="0"/>
    </xf>
    <xf numFmtId="0" fontId="0" fillId="5" borderId="3" xfId="0" applyFill="1" applyBorder="1" applyAlignment="1" applyProtection="1">
      <alignment vertical="top"/>
      <protection locked="0"/>
    </xf>
    <xf numFmtId="0" fontId="0" fillId="5" borderId="3" xfId="0" applyFill="1" applyBorder="1" applyAlignment="1" applyProtection="1">
      <alignment vertical="top" wrapText="1"/>
      <protection locked="0"/>
    </xf>
    <xf numFmtId="0" fontId="0" fillId="5" borderId="3" xfId="0" applyFill="1" applyBorder="1" applyAlignment="1" applyProtection="1">
      <alignment horizontal="left" wrapText="1"/>
      <protection locked="0"/>
    </xf>
    <xf numFmtId="0" fontId="9" fillId="0" borderId="3" xfId="0" applyFont="1" applyBorder="1" applyAlignment="1" applyProtection="1">
      <alignment vertical="top"/>
      <protection locked="0"/>
    </xf>
    <xf numFmtId="0" fontId="9" fillId="0" borderId="3" xfId="0" applyFont="1" applyBorder="1" applyAlignment="1" applyProtection="1">
      <alignment vertical="top" wrapText="1"/>
      <protection locked="0"/>
    </xf>
    <xf numFmtId="0" fontId="9" fillId="0" borderId="3" xfId="0" applyFont="1" applyBorder="1" applyAlignment="1" applyProtection="1">
      <alignment horizontal="left" wrapText="1"/>
      <protection locked="0"/>
    </xf>
    <xf numFmtId="0" fontId="0" fillId="6" borderId="3" xfId="0" applyFill="1" applyBorder="1" applyAlignment="1" applyProtection="1">
      <alignment wrapText="1"/>
      <protection locked="0"/>
    </xf>
    <xf numFmtId="0" fontId="7" fillId="8" borderId="3" xfId="0" applyFont="1" applyFill="1" applyBorder="1" applyAlignment="1" applyProtection="1">
      <alignment vertical="top"/>
      <protection locked="0"/>
    </xf>
    <xf numFmtId="0" fontId="10" fillId="5" borderId="3" xfId="0" applyFont="1" applyFill="1" applyBorder="1" applyAlignment="1" applyProtection="1">
      <alignment wrapText="1"/>
      <protection locked="0"/>
    </xf>
    <xf numFmtId="0" fontId="10" fillId="5" borderId="3" xfId="0" applyFont="1" applyFill="1" applyBorder="1" applyAlignment="1" applyProtection="1">
      <alignment horizontal="left" wrapText="1"/>
      <protection locked="0"/>
    </xf>
    <xf numFmtId="0" fontId="0" fillId="0" borderId="3"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0" xfId="0" applyAlignment="1" applyProtection="1">
      <alignment wrapText="1"/>
      <protection locked="0"/>
    </xf>
    <xf numFmtId="0" fontId="0" fillId="0" borderId="8" xfId="0" applyBorder="1" applyAlignment="1" applyProtection="1">
      <alignment horizontal="left" wrapText="1"/>
      <protection locked="0"/>
    </xf>
    <xf numFmtId="0" fontId="0" fillId="0" borderId="8" xfId="0" applyBorder="1" applyAlignment="1" applyProtection="1">
      <alignment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11" fillId="8" borderId="3" xfId="0" applyFont="1" applyFill="1" applyBorder="1" applyAlignment="1" applyProtection="1">
      <alignment vertical="top"/>
      <protection locked="0"/>
    </xf>
    <xf numFmtId="0" fontId="11" fillId="8" borderId="6" xfId="0" applyFont="1" applyFill="1" applyBorder="1" applyAlignment="1" applyProtection="1">
      <alignment horizontal="center" wrapText="1"/>
      <protection locked="0"/>
    </xf>
    <xf numFmtId="0" fontId="11" fillId="8" borderId="7" xfId="0" applyFont="1" applyFill="1" applyBorder="1" applyAlignment="1" applyProtection="1">
      <alignment horizontal="center" wrapText="1"/>
      <protection locked="0"/>
    </xf>
    <xf numFmtId="0" fontId="11" fillId="8" borderId="3" xfId="0" applyFont="1" applyFill="1" applyBorder="1" applyAlignment="1" applyProtection="1">
      <alignment horizontal="left" wrapText="1"/>
      <protection locked="0"/>
    </xf>
    <xf numFmtId="0" fontId="11" fillId="8" borderId="3" xfId="0" applyFont="1" applyFill="1" applyBorder="1" applyAlignment="1" applyProtection="1">
      <alignment wrapText="1"/>
      <protection locked="0"/>
    </xf>
    <xf numFmtId="0" fontId="11" fillId="8" borderId="3" xfId="0" applyFont="1" applyFill="1" applyBorder="1" applyAlignment="1" applyProtection="1">
      <alignment vertical="top" wrapText="1"/>
      <protection locked="0"/>
    </xf>
    <xf numFmtId="0" fontId="0" fillId="0" borderId="9" xfId="0" applyFill="1" applyBorder="1" applyAlignment="1" applyProtection="1">
      <alignment wrapText="1"/>
      <protection locked="0"/>
    </xf>
    <xf numFmtId="0" fontId="8" fillId="5" borderId="9" xfId="0" applyFont="1" applyFill="1" applyBorder="1" applyAlignment="1" applyProtection="1">
      <alignment wrapText="1"/>
      <protection locked="0"/>
    </xf>
    <xf numFmtId="9" fontId="0" fillId="0" borderId="0" xfId="0" applyNumberFormat="1" applyProtection="1"/>
  </cellXfs>
  <cellStyles count="1">
    <cellStyle name="Normaali" xfId="0" builtinId="0"/>
  </cellStyles>
  <dxfs count="7">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88C4-17DC-4165-9C97-2750DC00FD60}">
  <dimension ref="A2:AA14"/>
  <sheetViews>
    <sheetView tabSelected="1" zoomScale="130" zoomScaleNormal="130" workbookViewId="0">
      <selection activeCell="B11" sqref="B11"/>
    </sheetView>
  </sheetViews>
  <sheetFormatPr defaultRowHeight="15" x14ac:dyDescent="0.25"/>
  <cols>
    <col min="10" max="10" width="15.28515625" customWidth="1"/>
    <col min="11" max="11" width="9.140625" customWidth="1"/>
    <col min="27" max="27" width="19.5703125" customWidth="1"/>
  </cols>
  <sheetData>
    <row r="2" spans="1:27" x14ac:dyDescent="0.25">
      <c r="B2" s="15" t="s">
        <v>406</v>
      </c>
      <c r="C2" s="15" t="s">
        <v>407</v>
      </c>
      <c r="D2" s="15" t="s">
        <v>408</v>
      </c>
      <c r="E2" s="15"/>
      <c r="F2" s="15" t="s">
        <v>79</v>
      </c>
      <c r="G2" s="15" t="s">
        <v>414</v>
      </c>
      <c r="H2" s="15" t="s">
        <v>80</v>
      </c>
      <c r="I2" s="15" t="s">
        <v>414</v>
      </c>
      <c r="J2" s="15" t="s">
        <v>81</v>
      </c>
      <c r="K2" s="15" t="s">
        <v>414</v>
      </c>
      <c r="L2" s="10"/>
      <c r="M2" s="10"/>
      <c r="N2" s="10"/>
      <c r="O2" s="10"/>
      <c r="P2" s="10"/>
      <c r="Q2" s="10"/>
      <c r="R2" s="10"/>
      <c r="S2" s="10"/>
      <c r="T2" s="10"/>
      <c r="U2" s="10"/>
      <c r="V2" s="10"/>
      <c r="W2" s="10"/>
      <c r="X2" s="10"/>
      <c r="Y2" s="10"/>
      <c r="Z2" s="10"/>
      <c r="AA2" s="11" t="s">
        <v>409</v>
      </c>
    </row>
    <row r="3" spans="1:27" x14ac:dyDescent="0.25">
      <c r="B3" s="16">
        <f>COUNTIF('APTJ-tehtävät'!B7:BU7,"Aloittamatta")</f>
        <v>0</v>
      </c>
      <c r="C3" s="16">
        <f>COUNTIF('APTJ-tehtävät'!B7:BU7,"Käynnissä")</f>
        <v>0</v>
      </c>
      <c r="D3" s="16">
        <f>COUNTIF('APTJ-tehtävät'!B7:BU7,"Valmis")</f>
        <v>0</v>
      </c>
      <c r="E3" s="10"/>
      <c r="F3" s="12"/>
      <c r="G3" s="16">
        <f>COUNTIF('APTJ-tehtävät'!B4:BU4,"Ongelmia")</f>
        <v>0</v>
      </c>
      <c r="H3" s="12"/>
      <c r="I3" s="16">
        <f>COUNTIF('APTJ-tehtävät'!B5:BU5,"Ongelmia")</f>
        <v>0</v>
      </c>
      <c r="J3" s="12"/>
      <c r="K3" s="16">
        <f>COUNTIF('APTJ-tehtävät'!B6:BU6,"Ongelmia")</f>
        <v>0</v>
      </c>
      <c r="L3" s="10"/>
      <c r="M3" s="10"/>
      <c r="N3" s="10"/>
      <c r="O3" s="10"/>
      <c r="P3" s="10"/>
      <c r="Q3" s="10"/>
      <c r="R3" s="10"/>
      <c r="S3" s="10"/>
      <c r="T3" s="10"/>
      <c r="U3" s="10"/>
      <c r="V3" s="10"/>
      <c r="W3" s="10"/>
      <c r="X3" s="10"/>
      <c r="Y3" s="10"/>
      <c r="Z3" s="10"/>
      <c r="AA3" s="12" t="s">
        <v>410</v>
      </c>
    </row>
    <row r="4" spans="1:27" x14ac:dyDescent="0.25">
      <c r="A4">
        <v>72</v>
      </c>
      <c r="B4" s="101">
        <f>B3/A4</f>
        <v>0</v>
      </c>
      <c r="C4" s="101">
        <f>C3/A4</f>
        <v>0</v>
      </c>
      <c r="D4" s="101">
        <f>D3/A4</f>
        <v>0</v>
      </c>
      <c r="E4" s="10"/>
      <c r="F4" s="13"/>
      <c r="G4" s="16">
        <f>COUNTIF('APTJ-tehtävät'!B4:BU4,"Poikkeamia")</f>
        <v>0</v>
      </c>
      <c r="H4" s="13"/>
      <c r="I4" s="16">
        <f>COUNTIF('APTJ-tehtävät'!B5:BU5,"Poikkeamia")</f>
        <v>0</v>
      </c>
      <c r="J4" s="13"/>
      <c r="K4" s="16">
        <f>COUNTIF('APTJ-tehtävät'!B6:BU6,"Poikkeamia")</f>
        <v>0</v>
      </c>
      <c r="L4" s="10"/>
      <c r="M4" s="10"/>
      <c r="N4" s="10"/>
      <c r="O4" s="10"/>
      <c r="P4" s="10"/>
      <c r="Q4" s="10"/>
      <c r="R4" s="10"/>
      <c r="S4" s="10"/>
      <c r="T4" s="10"/>
      <c r="U4" s="10"/>
      <c r="V4" s="10"/>
      <c r="W4" s="10"/>
      <c r="X4" s="10"/>
      <c r="Y4" s="10"/>
      <c r="Z4" s="10"/>
      <c r="AA4" s="13" t="s">
        <v>411</v>
      </c>
    </row>
    <row r="5" spans="1:27" x14ac:dyDescent="0.25">
      <c r="B5" s="10"/>
      <c r="C5" s="10"/>
      <c r="D5" s="10"/>
      <c r="E5" s="10"/>
      <c r="F5" s="14"/>
      <c r="G5" s="16">
        <f>COUNTIF('APTJ-tehtävät'!B4:BU4,"Etenee suunnitellusti")</f>
        <v>0</v>
      </c>
      <c r="H5" s="14"/>
      <c r="I5" s="16">
        <f>COUNTIF('APTJ-tehtävät'!B5:BU5,"Etenee suunnitellusti")</f>
        <v>0</v>
      </c>
      <c r="J5" s="14"/>
      <c r="K5" s="16">
        <f>COUNTIF('APTJ-tehtävät'!B6:BU6,"Etenee suunnitellusti")</f>
        <v>0</v>
      </c>
      <c r="L5" s="10"/>
      <c r="M5" s="10"/>
      <c r="N5" s="10"/>
      <c r="O5" s="10"/>
      <c r="P5" s="10"/>
      <c r="Q5" s="10"/>
      <c r="R5" s="10"/>
      <c r="S5" s="10"/>
      <c r="T5" s="10"/>
      <c r="U5" s="10"/>
      <c r="V5" s="10"/>
      <c r="W5" s="10"/>
      <c r="X5" s="10"/>
      <c r="Y5" s="10"/>
      <c r="Z5" s="10"/>
      <c r="AA5" s="14" t="s">
        <v>412</v>
      </c>
    </row>
    <row r="6" spans="1:27" x14ac:dyDescent="0.25">
      <c r="B6" s="10"/>
      <c r="C6" s="10"/>
      <c r="D6" s="10"/>
      <c r="E6" s="10"/>
      <c r="F6" s="10"/>
      <c r="G6" s="10"/>
      <c r="H6" s="10"/>
      <c r="I6" s="10"/>
      <c r="J6" s="10"/>
      <c r="K6" s="10"/>
      <c r="L6" s="10"/>
      <c r="M6" s="10"/>
      <c r="N6" s="10"/>
      <c r="O6" s="10"/>
      <c r="P6" s="10"/>
      <c r="Q6" s="10"/>
      <c r="R6" s="10"/>
      <c r="S6" s="10"/>
      <c r="T6" s="10"/>
      <c r="U6" s="10"/>
      <c r="V6" s="10"/>
      <c r="W6" s="10"/>
      <c r="X6" s="10"/>
      <c r="Y6" s="10"/>
      <c r="Z6" s="10"/>
      <c r="AA6" s="10"/>
    </row>
    <row r="7" spans="1:27" x14ac:dyDescent="0.25">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x14ac:dyDescent="0.25">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7" x14ac:dyDescent="0.25">
      <c r="B9" s="10"/>
      <c r="C9" s="10"/>
      <c r="D9" s="10"/>
      <c r="E9" s="10"/>
      <c r="F9" s="10"/>
      <c r="G9" s="10"/>
      <c r="H9" s="10"/>
      <c r="I9" s="10"/>
      <c r="J9" s="10"/>
      <c r="K9" s="10"/>
      <c r="L9" s="10"/>
      <c r="M9" s="10"/>
      <c r="N9" s="10"/>
      <c r="O9" s="10"/>
      <c r="P9" s="10"/>
      <c r="Q9" s="10"/>
      <c r="R9" s="10"/>
      <c r="S9" s="10"/>
      <c r="T9" s="10"/>
      <c r="U9" s="10"/>
      <c r="V9" s="10"/>
      <c r="W9" s="10"/>
      <c r="X9" s="10"/>
      <c r="Y9" s="10"/>
      <c r="Z9" s="10"/>
      <c r="AA9" s="10"/>
    </row>
    <row r="10" spans="1:27" x14ac:dyDescent="0.2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7" x14ac:dyDescent="0.2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1" t="s">
        <v>82</v>
      </c>
    </row>
    <row r="12" spans="1:27" x14ac:dyDescent="0.25">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t="s">
        <v>406</v>
      </c>
    </row>
    <row r="13" spans="1:27" x14ac:dyDescent="0.2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t="s">
        <v>413</v>
      </c>
    </row>
    <row r="14" spans="1:27" x14ac:dyDescent="0.2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t="s">
        <v>408</v>
      </c>
    </row>
  </sheetData>
  <pageMargins left="0.7" right="0.7" top="0.75" bottom="0.75" header="0.3" footer="0.3"/>
  <pageSetup paperSize="9" orientation="portrait" r:id="rId1"/>
  <ignoredErrors>
    <ignoredError sqref="B3 C3:D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E277-02D7-4340-9BAB-F72A40D9B7C8}">
  <dimension ref="A1:BU17"/>
  <sheetViews>
    <sheetView zoomScale="60" zoomScaleNormal="60" workbookViewId="0">
      <selection activeCell="C5" sqref="C5"/>
    </sheetView>
  </sheetViews>
  <sheetFormatPr defaultRowHeight="15" x14ac:dyDescent="0.25"/>
  <cols>
    <col min="1" max="1" width="23" customWidth="1"/>
    <col min="2" max="21" width="38.140625" customWidth="1"/>
    <col min="22" max="62" width="38.5703125" customWidth="1"/>
    <col min="63" max="73" width="38.7109375" customWidth="1"/>
  </cols>
  <sheetData>
    <row r="1" spans="1:73" ht="62.25" thickTop="1" thickBot="1" x14ac:dyDescent="0.3">
      <c r="A1" s="1" t="s">
        <v>0</v>
      </c>
      <c r="B1" s="2">
        <v>1</v>
      </c>
      <c r="C1" s="2">
        <v>2</v>
      </c>
      <c r="D1" s="2">
        <v>3</v>
      </c>
      <c r="E1" s="2">
        <v>4</v>
      </c>
      <c r="F1" s="2">
        <v>5</v>
      </c>
      <c r="G1" s="2">
        <v>6</v>
      </c>
      <c r="H1" s="2">
        <v>7</v>
      </c>
      <c r="I1" s="2">
        <v>8</v>
      </c>
      <c r="J1" s="2">
        <v>9</v>
      </c>
      <c r="K1" s="2">
        <v>10</v>
      </c>
      <c r="L1" s="2">
        <v>11</v>
      </c>
      <c r="M1" s="2">
        <v>12</v>
      </c>
      <c r="N1" s="2">
        <v>13</v>
      </c>
      <c r="O1" s="2">
        <v>14</v>
      </c>
      <c r="P1" s="2">
        <v>15</v>
      </c>
      <c r="Q1" s="2">
        <v>16</v>
      </c>
      <c r="R1" s="2">
        <v>17</v>
      </c>
      <c r="S1" s="2">
        <v>18</v>
      </c>
      <c r="T1" s="2">
        <v>19</v>
      </c>
      <c r="U1" s="2">
        <v>20</v>
      </c>
      <c r="V1" s="2">
        <v>21</v>
      </c>
      <c r="W1" s="2">
        <v>22</v>
      </c>
      <c r="X1" s="2">
        <v>23</v>
      </c>
      <c r="Y1" s="2">
        <v>24</v>
      </c>
      <c r="Z1" s="2">
        <v>25</v>
      </c>
      <c r="AA1" s="2">
        <v>26</v>
      </c>
      <c r="AB1" s="2">
        <v>27</v>
      </c>
      <c r="AC1" s="2">
        <v>28</v>
      </c>
      <c r="AD1" s="2">
        <v>29</v>
      </c>
      <c r="AE1" s="2">
        <v>30</v>
      </c>
      <c r="AF1" s="2">
        <v>31</v>
      </c>
      <c r="AG1" s="2">
        <v>32</v>
      </c>
      <c r="AH1" s="2">
        <v>33</v>
      </c>
      <c r="AI1" s="2">
        <v>34</v>
      </c>
      <c r="AJ1" s="2">
        <v>35</v>
      </c>
      <c r="AK1" s="2">
        <v>36</v>
      </c>
      <c r="AL1" s="2">
        <v>37</v>
      </c>
      <c r="AM1" s="2">
        <v>38</v>
      </c>
      <c r="AN1" s="2">
        <v>39</v>
      </c>
      <c r="AO1" s="2">
        <v>40</v>
      </c>
      <c r="AP1" s="2">
        <v>41</v>
      </c>
      <c r="AQ1" s="2">
        <v>42</v>
      </c>
      <c r="AR1" s="2">
        <v>43</v>
      </c>
      <c r="AS1" s="2">
        <v>44</v>
      </c>
      <c r="AT1" s="2">
        <v>45</v>
      </c>
      <c r="AU1" s="2">
        <v>46</v>
      </c>
      <c r="AV1" s="2">
        <v>47</v>
      </c>
      <c r="AW1" s="2">
        <v>48</v>
      </c>
      <c r="AX1" s="2">
        <v>49</v>
      </c>
      <c r="AY1" s="2">
        <v>50</v>
      </c>
      <c r="AZ1" s="2">
        <v>51</v>
      </c>
      <c r="BA1" s="2">
        <v>52</v>
      </c>
      <c r="BB1" s="2">
        <v>53</v>
      </c>
      <c r="BC1" s="2">
        <v>54</v>
      </c>
      <c r="BD1" s="2">
        <v>55</v>
      </c>
      <c r="BE1" s="2">
        <v>56</v>
      </c>
      <c r="BF1" s="2">
        <v>57</v>
      </c>
      <c r="BG1" s="2">
        <v>58</v>
      </c>
      <c r="BH1" s="2">
        <v>59</v>
      </c>
      <c r="BI1" s="2">
        <v>60</v>
      </c>
      <c r="BJ1" s="2">
        <v>61</v>
      </c>
      <c r="BK1" s="2">
        <v>62</v>
      </c>
      <c r="BL1" s="2">
        <v>63</v>
      </c>
      <c r="BM1" s="2">
        <v>64</v>
      </c>
      <c r="BN1" s="2">
        <v>65</v>
      </c>
      <c r="BO1" s="2">
        <v>66</v>
      </c>
      <c r="BP1" s="2">
        <v>67</v>
      </c>
      <c r="BQ1" s="2">
        <v>68</v>
      </c>
      <c r="BR1" s="2">
        <v>69</v>
      </c>
      <c r="BS1" s="2">
        <v>70</v>
      </c>
      <c r="BT1" s="2">
        <v>71</v>
      </c>
      <c r="BU1" s="2">
        <v>72</v>
      </c>
    </row>
    <row r="2" spans="1:73" ht="77.25" thickTop="1" thickBot="1" x14ac:dyDescent="0.3">
      <c r="A2" s="3" t="s">
        <v>1</v>
      </c>
      <c r="B2" s="4" t="s">
        <v>2</v>
      </c>
      <c r="C2" s="4" t="s">
        <v>2</v>
      </c>
      <c r="D2" s="4" t="s">
        <v>2</v>
      </c>
      <c r="E2" s="4" t="s">
        <v>2</v>
      </c>
      <c r="F2" s="4" t="s">
        <v>2</v>
      </c>
      <c r="G2" s="4" t="s">
        <v>2</v>
      </c>
      <c r="H2" s="4" t="s">
        <v>2</v>
      </c>
      <c r="I2" s="4" t="s">
        <v>2</v>
      </c>
      <c r="J2" s="4" t="s">
        <v>2</v>
      </c>
      <c r="K2" s="4" t="s">
        <v>2</v>
      </c>
      <c r="L2" s="4" t="s">
        <v>2</v>
      </c>
      <c r="M2" s="4" t="s">
        <v>2</v>
      </c>
      <c r="N2" s="4" t="s">
        <v>2</v>
      </c>
      <c r="O2" s="4" t="s">
        <v>2</v>
      </c>
      <c r="P2" s="4" t="s">
        <v>2</v>
      </c>
      <c r="Q2" s="4" t="s">
        <v>2</v>
      </c>
      <c r="R2" s="4" t="s">
        <v>3</v>
      </c>
      <c r="S2" s="4" t="s">
        <v>3</v>
      </c>
      <c r="T2" s="4" t="s">
        <v>3</v>
      </c>
      <c r="U2" s="4" t="s">
        <v>3</v>
      </c>
      <c r="V2" s="4" t="s">
        <v>3</v>
      </c>
      <c r="W2" s="4" t="s">
        <v>3</v>
      </c>
      <c r="X2" s="4" t="s">
        <v>3</v>
      </c>
      <c r="Y2" s="4" t="s">
        <v>3</v>
      </c>
      <c r="Z2" s="4" t="s">
        <v>3</v>
      </c>
      <c r="AA2" s="4" t="s">
        <v>3</v>
      </c>
      <c r="AB2" s="4" t="s">
        <v>3</v>
      </c>
      <c r="AC2" s="4" t="s">
        <v>3</v>
      </c>
      <c r="AD2" s="4" t="s">
        <v>3</v>
      </c>
      <c r="AE2" s="4" t="s">
        <v>3</v>
      </c>
      <c r="AF2" s="4" t="s">
        <v>3</v>
      </c>
      <c r="AG2" s="4" t="s">
        <v>3</v>
      </c>
      <c r="AH2" s="4" t="s">
        <v>3</v>
      </c>
      <c r="AI2" s="4" t="s">
        <v>3</v>
      </c>
      <c r="AJ2" s="4" t="s">
        <v>3</v>
      </c>
      <c r="AK2" s="4" t="s">
        <v>3</v>
      </c>
      <c r="AL2" s="4" t="s">
        <v>3</v>
      </c>
      <c r="AM2" s="4" t="s">
        <v>3</v>
      </c>
      <c r="AN2" s="4" t="s">
        <v>3</v>
      </c>
      <c r="AO2" s="4" t="s">
        <v>3</v>
      </c>
      <c r="AP2" s="4" t="s">
        <v>4</v>
      </c>
      <c r="AQ2" s="4" t="s">
        <v>4</v>
      </c>
      <c r="AR2" s="4" t="s">
        <v>4</v>
      </c>
      <c r="AS2" s="4" t="s">
        <v>4</v>
      </c>
      <c r="AT2" s="4" t="s">
        <v>4</v>
      </c>
      <c r="AU2" s="4" t="s">
        <v>4</v>
      </c>
      <c r="AV2" s="4" t="s">
        <v>4</v>
      </c>
      <c r="AW2" s="4" t="s">
        <v>4</v>
      </c>
      <c r="AX2" s="4" t="s">
        <v>4</v>
      </c>
      <c r="AY2" s="4" t="s">
        <v>4</v>
      </c>
      <c r="AZ2" s="4" t="s">
        <v>4</v>
      </c>
      <c r="BA2" s="4" t="s">
        <v>4</v>
      </c>
      <c r="BB2" s="4" t="s">
        <v>4</v>
      </c>
      <c r="BC2" s="4" t="s">
        <v>4</v>
      </c>
      <c r="BD2" s="4" t="s">
        <v>4</v>
      </c>
      <c r="BE2" s="4" t="s">
        <v>4</v>
      </c>
      <c r="BF2" s="4" t="s">
        <v>4</v>
      </c>
      <c r="BG2" s="4" t="s">
        <v>4</v>
      </c>
      <c r="BH2" s="4" t="s">
        <v>4</v>
      </c>
      <c r="BI2" s="4" t="s">
        <v>4</v>
      </c>
      <c r="BJ2" s="4" t="s">
        <v>4</v>
      </c>
      <c r="BK2" s="4" t="s">
        <v>4</v>
      </c>
      <c r="BL2" s="4" t="s">
        <v>4</v>
      </c>
      <c r="BM2" s="4" t="s">
        <v>5</v>
      </c>
      <c r="BN2" s="4" t="s">
        <v>5</v>
      </c>
      <c r="BO2" s="4" t="s">
        <v>5</v>
      </c>
      <c r="BP2" s="4" t="s">
        <v>5</v>
      </c>
      <c r="BQ2" s="4" t="s">
        <v>5</v>
      </c>
      <c r="BR2" s="4" t="s">
        <v>5</v>
      </c>
      <c r="BS2" s="4" t="s">
        <v>5</v>
      </c>
      <c r="BT2" s="4" t="s">
        <v>5</v>
      </c>
      <c r="BU2" s="4" t="s">
        <v>5</v>
      </c>
    </row>
    <row r="3" spans="1:73" ht="60" customHeight="1" thickTop="1" thickBot="1" x14ac:dyDescent="0.3">
      <c r="A3" s="3" t="s">
        <v>6</v>
      </c>
      <c r="B3" s="5" t="s">
        <v>7</v>
      </c>
      <c r="C3" s="5" t="s">
        <v>8</v>
      </c>
      <c r="D3" s="5" t="s">
        <v>9</v>
      </c>
      <c r="E3" s="5" t="s">
        <v>10</v>
      </c>
      <c r="F3" s="5" t="s">
        <v>11</v>
      </c>
      <c r="G3" s="5" t="s">
        <v>12</v>
      </c>
      <c r="H3" s="5" t="s">
        <v>13</v>
      </c>
      <c r="I3" s="5" t="s">
        <v>14</v>
      </c>
      <c r="J3" s="5" t="s">
        <v>15</v>
      </c>
      <c r="K3" s="5" t="s">
        <v>16</v>
      </c>
      <c r="L3" s="5" t="s">
        <v>17</v>
      </c>
      <c r="M3" s="5" t="s">
        <v>18</v>
      </c>
      <c r="N3" s="5" t="s">
        <v>19</v>
      </c>
      <c r="O3" s="5" t="s">
        <v>20</v>
      </c>
      <c r="P3" s="5" t="s">
        <v>21</v>
      </c>
      <c r="Q3" s="5" t="s">
        <v>22</v>
      </c>
      <c r="R3" s="5" t="s">
        <v>23</v>
      </c>
      <c r="S3" s="5" t="s">
        <v>24</v>
      </c>
      <c r="T3" s="5" t="s">
        <v>25</v>
      </c>
      <c r="U3" s="5" t="s">
        <v>26</v>
      </c>
      <c r="V3" s="5" t="s">
        <v>27</v>
      </c>
      <c r="W3" s="5" t="s">
        <v>28</v>
      </c>
      <c r="X3" s="5" t="s">
        <v>29</v>
      </c>
      <c r="Y3" s="5" t="s">
        <v>30</v>
      </c>
      <c r="Z3" s="5" t="s">
        <v>31</v>
      </c>
      <c r="AA3" s="5" t="s">
        <v>32</v>
      </c>
      <c r="AB3" s="5" t="s">
        <v>33</v>
      </c>
      <c r="AC3" s="5" t="s">
        <v>34</v>
      </c>
      <c r="AD3" s="5" t="s">
        <v>35</v>
      </c>
      <c r="AE3" s="5" t="s">
        <v>36</v>
      </c>
      <c r="AF3" s="5" t="s">
        <v>37</v>
      </c>
      <c r="AG3" s="5" t="s">
        <v>38</v>
      </c>
      <c r="AH3" s="5" t="s">
        <v>39</v>
      </c>
      <c r="AI3" s="5" t="s">
        <v>40</v>
      </c>
      <c r="AJ3" s="5" t="s">
        <v>41</v>
      </c>
      <c r="AK3" s="5" t="s">
        <v>42</v>
      </c>
      <c r="AL3" s="5" t="s">
        <v>43</v>
      </c>
      <c r="AM3" s="5" t="s">
        <v>44</v>
      </c>
      <c r="AN3" s="5" t="s">
        <v>45</v>
      </c>
      <c r="AO3" s="5" t="s">
        <v>46</v>
      </c>
      <c r="AP3" s="5" t="s">
        <v>47</v>
      </c>
      <c r="AQ3" s="5" t="s">
        <v>48</v>
      </c>
      <c r="AR3" s="5" t="s">
        <v>49</v>
      </c>
      <c r="AS3" s="5" t="s">
        <v>50</v>
      </c>
      <c r="AT3" s="5" t="s">
        <v>51</v>
      </c>
      <c r="AU3" s="5" t="s">
        <v>52</v>
      </c>
      <c r="AV3" s="5" t="s">
        <v>53</v>
      </c>
      <c r="AW3" s="5" t="s">
        <v>54</v>
      </c>
      <c r="AX3" s="5" t="s">
        <v>55</v>
      </c>
      <c r="AY3" s="5" t="s">
        <v>56</v>
      </c>
      <c r="AZ3" s="5" t="s">
        <v>57</v>
      </c>
      <c r="BA3" s="5" t="s">
        <v>58</v>
      </c>
      <c r="BB3" s="5" t="s">
        <v>59</v>
      </c>
      <c r="BC3" s="5" t="s">
        <v>60</v>
      </c>
      <c r="BD3" s="5" t="s">
        <v>61</v>
      </c>
      <c r="BE3" s="5" t="s">
        <v>62</v>
      </c>
      <c r="BF3" s="5" t="s">
        <v>63</v>
      </c>
      <c r="BG3" s="5" t="s">
        <v>64</v>
      </c>
      <c r="BH3" s="5" t="s">
        <v>65</v>
      </c>
      <c r="BI3" s="5" t="s">
        <v>66</v>
      </c>
      <c r="BJ3" s="5" t="s">
        <v>67</v>
      </c>
      <c r="BK3" s="5" t="s">
        <v>68</v>
      </c>
      <c r="BL3" s="5" t="s">
        <v>69</v>
      </c>
      <c r="BM3" s="5" t="s">
        <v>70</v>
      </c>
      <c r="BN3" s="5" t="s">
        <v>71</v>
      </c>
      <c r="BO3" s="5" t="s">
        <v>72</v>
      </c>
      <c r="BP3" s="5" t="s">
        <v>73</v>
      </c>
      <c r="BQ3" s="5" t="s">
        <v>74</v>
      </c>
      <c r="BR3" s="5" t="s">
        <v>75</v>
      </c>
      <c r="BS3" s="5" t="s">
        <v>76</v>
      </c>
      <c r="BT3" s="5" t="s">
        <v>77</v>
      </c>
      <c r="BU3" s="5" t="s">
        <v>78</v>
      </c>
    </row>
    <row r="4" spans="1:73" ht="17.25" thickTop="1" thickBot="1" x14ac:dyDescent="0.3">
      <c r="A4" s="3" t="s">
        <v>79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row>
    <row r="5" spans="1:73" ht="17.25" thickTop="1" thickBot="1" x14ac:dyDescent="0.3">
      <c r="A5" s="3" t="s">
        <v>80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pans="1:73" ht="47.25" thickTop="1" thickBot="1" x14ac:dyDescent="0.3">
      <c r="A6" s="3"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row>
    <row r="7" spans="1:73" ht="32.25" thickTop="1" thickBot="1" x14ac:dyDescent="0.3">
      <c r="A7" s="3" t="s">
        <v>82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row>
    <row r="8" spans="1:73" ht="173.25" customHeight="1" thickTop="1" thickBot="1" x14ac:dyDescent="0.3">
      <c r="A8" s="3" t="s">
        <v>83</v>
      </c>
      <c r="B8" s="6" t="s">
        <v>84</v>
      </c>
      <c r="C8" s="6" t="s">
        <v>85</v>
      </c>
      <c r="D8" s="6" t="s">
        <v>86</v>
      </c>
      <c r="E8" s="6" t="s">
        <v>87</v>
      </c>
      <c r="F8" s="6" t="s">
        <v>88</v>
      </c>
      <c r="G8" s="6" t="s">
        <v>89</v>
      </c>
      <c r="H8" s="6" t="s">
        <v>90</v>
      </c>
      <c r="I8" s="6" t="s">
        <v>91</v>
      </c>
      <c r="J8" s="6" t="s">
        <v>92</v>
      </c>
      <c r="K8" s="6" t="s">
        <v>93</v>
      </c>
      <c r="L8" s="6" t="s">
        <v>94</v>
      </c>
      <c r="M8" s="6" t="s">
        <v>95</v>
      </c>
      <c r="N8" s="6" t="s">
        <v>96</v>
      </c>
      <c r="O8" s="6" t="s">
        <v>97</v>
      </c>
      <c r="P8" s="6" t="s">
        <v>98</v>
      </c>
      <c r="Q8" s="6" t="s">
        <v>99</v>
      </c>
      <c r="R8" s="6" t="s">
        <v>100</v>
      </c>
      <c r="S8" s="6" t="s">
        <v>101</v>
      </c>
      <c r="T8" s="6" t="s">
        <v>102</v>
      </c>
      <c r="U8" s="6" t="s">
        <v>103</v>
      </c>
      <c r="V8" s="6" t="s">
        <v>104</v>
      </c>
      <c r="W8" s="6" t="s">
        <v>105</v>
      </c>
      <c r="X8" s="6" t="s">
        <v>106</v>
      </c>
      <c r="Y8" s="6" t="s">
        <v>107</v>
      </c>
      <c r="Z8" s="6" t="s">
        <v>108</v>
      </c>
      <c r="AA8" s="6" t="s">
        <v>109</v>
      </c>
      <c r="AB8" s="6" t="s">
        <v>110</v>
      </c>
      <c r="AC8" s="6" t="s">
        <v>111</v>
      </c>
      <c r="AD8" s="6" t="s">
        <v>112</v>
      </c>
      <c r="AE8" s="6" t="s">
        <v>113</v>
      </c>
      <c r="AF8" s="6" t="s">
        <v>114</v>
      </c>
      <c r="AG8" s="6" t="s">
        <v>115</v>
      </c>
      <c r="AH8" s="6" t="s">
        <v>116</v>
      </c>
      <c r="AI8" s="6" t="s">
        <v>117</v>
      </c>
      <c r="AJ8" s="6" t="s">
        <v>118</v>
      </c>
      <c r="AK8" s="6" t="s">
        <v>119</v>
      </c>
      <c r="AL8" s="6" t="s">
        <v>120</v>
      </c>
      <c r="AM8" s="6" t="s">
        <v>121</v>
      </c>
      <c r="AN8" s="6" t="s">
        <v>122</v>
      </c>
      <c r="AO8" s="6" t="s">
        <v>123</v>
      </c>
      <c r="AP8" s="6" t="s">
        <v>124</v>
      </c>
      <c r="AQ8" s="6" t="s">
        <v>125</v>
      </c>
      <c r="AR8" s="6" t="s">
        <v>126</v>
      </c>
      <c r="AS8" s="6" t="s">
        <v>127</v>
      </c>
      <c r="AT8" s="6" t="s">
        <v>128</v>
      </c>
      <c r="AU8" s="6" t="s">
        <v>129</v>
      </c>
      <c r="AV8" s="6" t="s">
        <v>130</v>
      </c>
      <c r="AW8" s="6" t="s">
        <v>131</v>
      </c>
      <c r="AX8" s="6" t="s">
        <v>132</v>
      </c>
      <c r="AY8" s="6" t="s">
        <v>133</v>
      </c>
      <c r="AZ8" s="6" t="s">
        <v>134</v>
      </c>
      <c r="BA8" s="6" t="s">
        <v>135</v>
      </c>
      <c r="BB8" s="6" t="s">
        <v>136</v>
      </c>
      <c r="BC8" s="6" t="s">
        <v>137</v>
      </c>
      <c r="BD8" s="6" t="s">
        <v>138</v>
      </c>
      <c r="BE8" s="6" t="s">
        <v>139</v>
      </c>
      <c r="BF8" s="6" t="s">
        <v>140</v>
      </c>
      <c r="BG8" s="6" t="s">
        <v>141</v>
      </c>
      <c r="BH8" s="6" t="s">
        <v>142</v>
      </c>
      <c r="BI8" s="6" t="s">
        <v>143</v>
      </c>
      <c r="BJ8" s="6" t="s">
        <v>144</v>
      </c>
      <c r="BK8" s="6" t="s">
        <v>145</v>
      </c>
      <c r="BL8" s="6" t="s">
        <v>146</v>
      </c>
      <c r="BM8" s="6" t="s">
        <v>147</v>
      </c>
      <c r="BN8" s="6" t="s">
        <v>148</v>
      </c>
      <c r="BO8" s="6" t="s">
        <v>149</v>
      </c>
      <c r="BP8" s="6" t="s">
        <v>150</v>
      </c>
      <c r="BQ8" s="6" t="s">
        <v>151</v>
      </c>
      <c r="BR8" s="6" t="s">
        <v>152</v>
      </c>
      <c r="BS8" s="6" t="s">
        <v>153</v>
      </c>
      <c r="BT8" s="6" t="s">
        <v>154</v>
      </c>
      <c r="BU8" s="6" t="s">
        <v>155</v>
      </c>
    </row>
    <row r="9" spans="1:73" ht="242.25" thickTop="1" thickBot="1" x14ac:dyDescent="0.3">
      <c r="A9" s="1" t="s">
        <v>156</v>
      </c>
      <c r="B9" s="7"/>
      <c r="C9" s="7"/>
      <c r="D9" s="7"/>
      <c r="E9" s="7"/>
      <c r="F9" s="7"/>
      <c r="G9" s="7"/>
      <c r="H9" s="7"/>
      <c r="I9" s="7"/>
      <c r="J9" s="7"/>
      <c r="K9" s="7"/>
      <c r="L9" s="7"/>
      <c r="M9" s="7" t="s">
        <v>157</v>
      </c>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t="s">
        <v>158</v>
      </c>
      <c r="AV9" s="7"/>
      <c r="AW9" s="7" t="s">
        <v>159</v>
      </c>
      <c r="AX9" s="7" t="s">
        <v>160</v>
      </c>
      <c r="AY9" s="7"/>
      <c r="AZ9" s="7"/>
      <c r="BA9" s="7"/>
      <c r="BB9" s="7"/>
      <c r="BC9" s="7"/>
      <c r="BD9" s="7"/>
      <c r="BE9" s="7"/>
      <c r="BF9" s="7"/>
      <c r="BG9" s="7"/>
      <c r="BH9" s="7"/>
      <c r="BI9" s="7"/>
      <c r="BJ9" s="7" t="s">
        <v>161</v>
      </c>
      <c r="BK9" s="7" t="s">
        <v>67</v>
      </c>
      <c r="BL9" s="7" t="s">
        <v>67</v>
      </c>
      <c r="BM9" s="7"/>
      <c r="BN9" s="7"/>
      <c r="BO9" s="7"/>
      <c r="BP9" s="7"/>
      <c r="BQ9" s="7"/>
      <c r="BR9" s="7"/>
      <c r="BS9" s="7"/>
      <c r="BT9" s="7"/>
      <c r="BU9" s="7"/>
    </row>
    <row r="10" spans="1:73" ht="182.25" thickTop="1" thickBot="1" x14ac:dyDescent="0.3">
      <c r="A10" s="3" t="s">
        <v>162</v>
      </c>
      <c r="B10" s="6" t="s">
        <v>163</v>
      </c>
      <c r="C10" s="6" t="s">
        <v>164</v>
      </c>
      <c r="D10" s="6" t="s">
        <v>165</v>
      </c>
      <c r="E10" s="6" t="s">
        <v>166</v>
      </c>
      <c r="F10" s="6" t="s">
        <v>167</v>
      </c>
      <c r="G10" s="6" t="s">
        <v>168</v>
      </c>
      <c r="H10" s="6" t="s">
        <v>169</v>
      </c>
      <c r="I10" s="6" t="s">
        <v>170</v>
      </c>
      <c r="J10" s="6" t="s">
        <v>171</v>
      </c>
      <c r="K10" s="6" t="s">
        <v>172</v>
      </c>
      <c r="L10" s="6" t="s">
        <v>173</v>
      </c>
      <c r="M10" s="6" t="s">
        <v>174</v>
      </c>
      <c r="N10" s="6" t="s">
        <v>175</v>
      </c>
      <c r="O10" s="6" t="s">
        <v>176</v>
      </c>
      <c r="P10" s="6" t="s">
        <v>177</v>
      </c>
      <c r="Q10" s="6" t="s">
        <v>178</v>
      </c>
      <c r="R10" s="6" t="s">
        <v>179</v>
      </c>
      <c r="S10" s="6" t="s">
        <v>180</v>
      </c>
      <c r="T10" s="6" t="s">
        <v>181</v>
      </c>
      <c r="U10" s="6" t="s">
        <v>182</v>
      </c>
      <c r="V10" s="6" t="s">
        <v>183</v>
      </c>
      <c r="W10" s="6" t="s">
        <v>180</v>
      </c>
      <c r="X10" s="6" t="s">
        <v>184</v>
      </c>
      <c r="Y10" s="6" t="s">
        <v>185</v>
      </c>
      <c r="Z10" s="6" t="s">
        <v>186</v>
      </c>
      <c r="AA10" s="6" t="s">
        <v>187</v>
      </c>
      <c r="AB10" s="6" t="s">
        <v>188</v>
      </c>
      <c r="AC10" s="6" t="s">
        <v>189</v>
      </c>
      <c r="AD10" s="6" t="s">
        <v>190</v>
      </c>
      <c r="AE10" s="6" t="s">
        <v>191</v>
      </c>
      <c r="AF10" s="6" t="s">
        <v>192</v>
      </c>
      <c r="AG10" s="6" t="s">
        <v>193</v>
      </c>
      <c r="AH10" s="6" t="s">
        <v>194</v>
      </c>
      <c r="AI10" s="6" t="s">
        <v>195</v>
      </c>
      <c r="AJ10" s="6" t="s">
        <v>196</v>
      </c>
      <c r="AK10" s="6" t="s">
        <v>197</v>
      </c>
      <c r="AL10" s="6" t="s">
        <v>198</v>
      </c>
      <c r="AM10" s="6" t="s">
        <v>199</v>
      </c>
      <c r="AN10" s="6" t="s">
        <v>200</v>
      </c>
      <c r="AO10" s="6" t="s">
        <v>201</v>
      </c>
      <c r="AP10" s="6" t="s">
        <v>202</v>
      </c>
      <c r="AQ10" s="6" t="s">
        <v>203</v>
      </c>
      <c r="AR10" s="6" t="s">
        <v>204</v>
      </c>
      <c r="AS10" s="6" t="s">
        <v>205</v>
      </c>
      <c r="AT10" s="6" t="s">
        <v>206</v>
      </c>
      <c r="AU10" s="6" t="s">
        <v>207</v>
      </c>
      <c r="AV10" s="6" t="s">
        <v>208</v>
      </c>
      <c r="AW10" s="6" t="s">
        <v>209</v>
      </c>
      <c r="AX10" s="6" t="s">
        <v>210</v>
      </c>
      <c r="AY10" s="6" t="s">
        <v>211</v>
      </c>
      <c r="AZ10" s="6" t="s">
        <v>212</v>
      </c>
      <c r="BA10" s="6" t="s">
        <v>213</v>
      </c>
      <c r="BB10" s="6" t="s">
        <v>214</v>
      </c>
      <c r="BC10" s="6" t="s">
        <v>215</v>
      </c>
      <c r="BD10" s="6" t="s">
        <v>216</v>
      </c>
      <c r="BE10" s="6" t="s">
        <v>217</v>
      </c>
      <c r="BF10" s="6"/>
      <c r="BG10" s="6" t="s">
        <v>218</v>
      </c>
      <c r="BH10" s="6" t="s">
        <v>219</v>
      </c>
      <c r="BI10" s="6"/>
      <c r="BJ10" s="6" t="s">
        <v>220</v>
      </c>
      <c r="BK10" s="6" t="s">
        <v>221</v>
      </c>
      <c r="BL10" s="6" t="s">
        <v>222</v>
      </c>
      <c r="BM10" s="6" t="s">
        <v>223</v>
      </c>
      <c r="BN10" s="6" t="s">
        <v>223</v>
      </c>
      <c r="BO10" s="6" t="s">
        <v>224</v>
      </c>
      <c r="BP10" s="6" t="s">
        <v>225</v>
      </c>
      <c r="BQ10" s="6" t="s">
        <v>226</v>
      </c>
      <c r="BR10" s="6" t="s">
        <v>227</v>
      </c>
      <c r="BS10" s="6" t="s">
        <v>228</v>
      </c>
      <c r="BT10" s="6" t="s">
        <v>77</v>
      </c>
      <c r="BU10" s="6" t="s">
        <v>229</v>
      </c>
    </row>
    <row r="11" spans="1:73" ht="32.25" thickTop="1" thickBot="1" x14ac:dyDescent="0.3">
      <c r="A11" s="3" t="s">
        <v>230</v>
      </c>
      <c r="B11" s="8" t="s">
        <v>231</v>
      </c>
      <c r="C11" s="8" t="s">
        <v>232</v>
      </c>
      <c r="D11" s="8" t="s">
        <v>233</v>
      </c>
      <c r="E11" s="8" t="s">
        <v>233</v>
      </c>
      <c r="F11" s="8" t="s">
        <v>233</v>
      </c>
      <c r="G11" s="8" t="s">
        <v>233</v>
      </c>
      <c r="H11" s="8" t="s">
        <v>233</v>
      </c>
      <c r="I11" s="8" t="s">
        <v>233</v>
      </c>
      <c r="J11" s="8" t="s">
        <v>233</v>
      </c>
      <c r="K11" s="8" t="s">
        <v>233</v>
      </c>
      <c r="L11" s="8" t="s">
        <v>233</v>
      </c>
      <c r="M11" s="8" t="s">
        <v>233</v>
      </c>
      <c r="N11" s="8" t="s">
        <v>232</v>
      </c>
      <c r="O11" s="8" t="s">
        <v>232</v>
      </c>
      <c r="P11" s="8" t="s">
        <v>233</v>
      </c>
      <c r="Q11" s="8" t="s">
        <v>232</v>
      </c>
      <c r="R11" s="8" t="s">
        <v>233</v>
      </c>
      <c r="S11" s="8" t="s">
        <v>233</v>
      </c>
      <c r="T11" s="8" t="s">
        <v>231</v>
      </c>
      <c r="U11" s="8" t="s">
        <v>233</v>
      </c>
      <c r="V11" s="8" t="s">
        <v>233</v>
      </c>
      <c r="W11" s="8" t="s">
        <v>233</v>
      </c>
      <c r="X11" s="8" t="s">
        <v>233</v>
      </c>
      <c r="Y11" s="8" t="s">
        <v>232</v>
      </c>
      <c r="Z11" s="8" t="s">
        <v>233</v>
      </c>
      <c r="AA11" s="8" t="s">
        <v>232</v>
      </c>
      <c r="AB11" s="8" t="s">
        <v>231</v>
      </c>
      <c r="AC11" s="8" t="s">
        <v>232</v>
      </c>
      <c r="AD11" s="8" t="s">
        <v>232</v>
      </c>
      <c r="AE11" s="8" t="s">
        <v>232</v>
      </c>
      <c r="AF11" s="8" t="s">
        <v>232</v>
      </c>
      <c r="AG11" s="8" t="s">
        <v>233</v>
      </c>
      <c r="AH11" s="8" t="s">
        <v>231</v>
      </c>
      <c r="AI11" s="8" t="s">
        <v>233</v>
      </c>
      <c r="AJ11" s="8" t="s">
        <v>232</v>
      </c>
      <c r="AK11" s="8" t="s">
        <v>232</v>
      </c>
      <c r="AL11" s="8" t="s">
        <v>232</v>
      </c>
      <c r="AM11" s="8" t="s">
        <v>232</v>
      </c>
      <c r="AN11" s="8" t="s">
        <v>233</v>
      </c>
      <c r="AO11" s="8" t="s">
        <v>232</v>
      </c>
      <c r="AP11" s="8" t="s">
        <v>233</v>
      </c>
      <c r="AQ11" s="8" t="s">
        <v>234</v>
      </c>
      <c r="AR11" s="8" t="s">
        <v>231</v>
      </c>
      <c r="AS11" s="8" t="s">
        <v>233</v>
      </c>
      <c r="AT11" s="8" t="s">
        <v>234</v>
      </c>
      <c r="AU11" s="8" t="s">
        <v>234</v>
      </c>
      <c r="AV11" s="8" t="s">
        <v>231</v>
      </c>
      <c r="AW11" s="8" t="s">
        <v>234</v>
      </c>
      <c r="AX11" s="8" t="s">
        <v>235</v>
      </c>
      <c r="AY11" s="8" t="s">
        <v>236</v>
      </c>
      <c r="AZ11" s="8" t="s">
        <v>234</v>
      </c>
      <c r="BA11" s="8" t="s">
        <v>233</v>
      </c>
      <c r="BB11" s="8" t="s">
        <v>231</v>
      </c>
      <c r="BC11" s="8" t="s">
        <v>232</v>
      </c>
      <c r="BD11" s="8" t="s">
        <v>231</v>
      </c>
      <c r="BE11" s="8" t="s">
        <v>233</v>
      </c>
      <c r="BF11" s="8" t="s">
        <v>237</v>
      </c>
      <c r="BG11" s="8" t="s">
        <v>233</v>
      </c>
      <c r="BH11" s="8" t="s">
        <v>233</v>
      </c>
      <c r="BI11" s="8" t="s">
        <v>233</v>
      </c>
      <c r="BJ11" s="8" t="s">
        <v>233</v>
      </c>
      <c r="BK11" s="8" t="s">
        <v>233</v>
      </c>
      <c r="BL11" s="8" t="s">
        <v>233</v>
      </c>
      <c r="BM11" s="8" t="s">
        <v>233</v>
      </c>
      <c r="BN11" s="8" t="s">
        <v>233</v>
      </c>
      <c r="BO11" s="8" t="s">
        <v>233</v>
      </c>
      <c r="BP11" s="8" t="s">
        <v>233</v>
      </c>
      <c r="BQ11" s="8" t="s">
        <v>233</v>
      </c>
      <c r="BR11" s="8" t="s">
        <v>233</v>
      </c>
      <c r="BS11" s="8" t="s">
        <v>233</v>
      </c>
      <c r="BT11" s="8" t="s">
        <v>232</v>
      </c>
      <c r="BU11" s="8" t="s">
        <v>233</v>
      </c>
    </row>
    <row r="12" spans="1:73" ht="32.25" thickTop="1" thickBot="1" x14ac:dyDescent="0.3">
      <c r="A12" s="3" t="s">
        <v>238</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row>
    <row r="13" spans="1:73" ht="62.25" thickTop="1" thickBot="1" x14ac:dyDescent="0.3">
      <c r="A13" s="3" t="s">
        <v>239</v>
      </c>
      <c r="B13" s="8" t="s">
        <v>240</v>
      </c>
      <c r="C13" s="8" t="s">
        <v>241</v>
      </c>
      <c r="D13" s="8" t="s">
        <v>242</v>
      </c>
      <c r="E13" s="8" t="s">
        <v>243</v>
      </c>
      <c r="F13" s="8" t="s">
        <v>244</v>
      </c>
      <c r="G13" s="8" t="s">
        <v>245</v>
      </c>
      <c r="H13" s="8" t="s">
        <v>246</v>
      </c>
      <c r="I13" s="8"/>
      <c r="J13" s="8" t="s">
        <v>246</v>
      </c>
      <c r="K13" s="8" t="s">
        <v>247</v>
      </c>
      <c r="L13" s="8" t="s">
        <v>248</v>
      </c>
      <c r="M13" s="8" t="s">
        <v>249</v>
      </c>
      <c r="N13" s="8" t="s">
        <v>250</v>
      </c>
      <c r="O13" s="8" t="s">
        <v>251</v>
      </c>
      <c r="P13" s="8" t="s">
        <v>252</v>
      </c>
      <c r="Q13" s="8" t="s">
        <v>253</v>
      </c>
      <c r="R13" s="8" t="s">
        <v>240</v>
      </c>
      <c r="S13" s="8" t="s">
        <v>240</v>
      </c>
      <c r="T13" s="8" t="s">
        <v>254</v>
      </c>
      <c r="U13" s="8" t="s">
        <v>255</v>
      </c>
      <c r="V13" s="8" t="s">
        <v>256</v>
      </c>
      <c r="W13" s="8" t="s">
        <v>256</v>
      </c>
      <c r="X13" s="8" t="s">
        <v>256</v>
      </c>
      <c r="Y13" s="8" t="s">
        <v>257</v>
      </c>
      <c r="Z13" s="8" t="s">
        <v>257</v>
      </c>
      <c r="AA13" s="8" t="s">
        <v>258</v>
      </c>
      <c r="AB13" s="8" t="s">
        <v>259</v>
      </c>
      <c r="AC13" s="8" t="s">
        <v>260</v>
      </c>
      <c r="AD13" s="8" t="s">
        <v>261</v>
      </c>
      <c r="AE13" s="8" t="s">
        <v>258</v>
      </c>
      <c r="AF13" s="8" t="s">
        <v>262</v>
      </c>
      <c r="AG13" s="8" t="s">
        <v>263</v>
      </c>
      <c r="AH13" s="8" t="s">
        <v>264</v>
      </c>
      <c r="AI13" s="8" t="s">
        <v>265</v>
      </c>
      <c r="AJ13" s="8" t="s">
        <v>266</v>
      </c>
      <c r="AK13" s="8" t="s">
        <v>267</v>
      </c>
      <c r="AL13" s="8" t="s">
        <v>268</v>
      </c>
      <c r="AM13" s="8" t="s">
        <v>269</v>
      </c>
      <c r="AN13" s="8" t="s">
        <v>270</v>
      </c>
      <c r="AO13" s="8" t="s">
        <v>271</v>
      </c>
      <c r="AP13" s="8" t="s">
        <v>272</v>
      </c>
      <c r="AQ13" s="8" t="s">
        <v>273</v>
      </c>
      <c r="AR13" s="8" t="s">
        <v>274</v>
      </c>
      <c r="AS13" s="8" t="s">
        <v>275</v>
      </c>
      <c r="AT13" s="8" t="s">
        <v>276</v>
      </c>
      <c r="AU13" s="8" t="s">
        <v>277</v>
      </c>
      <c r="AV13" s="8" t="s">
        <v>278</v>
      </c>
      <c r="AW13" s="8" t="s">
        <v>279</v>
      </c>
      <c r="AX13" s="8" t="s">
        <v>280</v>
      </c>
      <c r="AY13" s="8" t="s">
        <v>281</v>
      </c>
      <c r="AZ13" s="8" t="s">
        <v>282</v>
      </c>
      <c r="BA13" s="8" t="s">
        <v>283</v>
      </c>
      <c r="BB13" s="8" t="s">
        <v>284</v>
      </c>
      <c r="BC13" s="8" t="s">
        <v>285</v>
      </c>
      <c r="BD13" s="8" t="s">
        <v>285</v>
      </c>
      <c r="BE13" s="8" t="s">
        <v>286</v>
      </c>
      <c r="BF13" s="8" t="s">
        <v>285</v>
      </c>
      <c r="BG13" s="8" t="s">
        <v>287</v>
      </c>
      <c r="BH13" s="8" t="s">
        <v>288</v>
      </c>
      <c r="BI13" s="8" t="s">
        <v>289</v>
      </c>
      <c r="BJ13" s="8" t="s">
        <v>290</v>
      </c>
      <c r="BK13" s="8" t="s">
        <v>291</v>
      </c>
      <c r="BL13" s="8" t="s">
        <v>292</v>
      </c>
      <c r="BM13" s="8" t="s">
        <v>285</v>
      </c>
      <c r="BN13" s="8" t="s">
        <v>293</v>
      </c>
      <c r="BO13" s="8" t="s">
        <v>294</v>
      </c>
      <c r="BP13" s="8" t="s">
        <v>293</v>
      </c>
      <c r="BQ13" s="8" t="s">
        <v>295</v>
      </c>
      <c r="BR13" s="8" t="s">
        <v>243</v>
      </c>
      <c r="BS13" s="8" t="s">
        <v>296</v>
      </c>
      <c r="BT13" s="8" t="s">
        <v>293</v>
      </c>
      <c r="BU13" s="8" t="s">
        <v>297</v>
      </c>
    </row>
    <row r="14" spans="1:73" ht="77.25" thickTop="1" thickBot="1" x14ac:dyDescent="0.3">
      <c r="A14" s="3" t="s">
        <v>298</v>
      </c>
      <c r="B14" s="6" t="s">
        <v>299</v>
      </c>
      <c r="C14" s="6"/>
      <c r="D14" s="6" t="s">
        <v>300</v>
      </c>
      <c r="E14" s="6" t="s">
        <v>301</v>
      </c>
      <c r="F14" s="6" t="s">
        <v>302</v>
      </c>
      <c r="G14" s="6" t="s">
        <v>303</v>
      </c>
      <c r="H14" s="6" t="s">
        <v>304</v>
      </c>
      <c r="I14" s="6"/>
      <c r="J14" s="6" t="s">
        <v>305</v>
      </c>
      <c r="K14" s="6" t="s">
        <v>306</v>
      </c>
      <c r="L14" s="6" t="s">
        <v>306</v>
      </c>
      <c r="M14" s="6" t="s">
        <v>306</v>
      </c>
      <c r="N14" s="6" t="s">
        <v>307</v>
      </c>
      <c r="O14" s="6" t="s">
        <v>308</v>
      </c>
      <c r="P14" s="6" t="s">
        <v>308</v>
      </c>
      <c r="Q14" s="6" t="s">
        <v>309</v>
      </c>
      <c r="R14" s="6" t="s">
        <v>299</v>
      </c>
      <c r="S14" s="6" t="s">
        <v>310</v>
      </c>
      <c r="T14" s="6" t="s">
        <v>310</v>
      </c>
      <c r="U14" s="6"/>
      <c r="V14" s="6" t="s">
        <v>310</v>
      </c>
      <c r="W14" s="6" t="s">
        <v>310</v>
      </c>
      <c r="X14" s="6" t="s">
        <v>310</v>
      </c>
      <c r="Y14" s="6" t="s">
        <v>311</v>
      </c>
      <c r="Z14" s="6" t="s">
        <v>312</v>
      </c>
      <c r="AA14" s="6" t="s">
        <v>313</v>
      </c>
      <c r="AB14" s="6" t="s">
        <v>314</v>
      </c>
      <c r="AC14" s="6" t="s">
        <v>315</v>
      </c>
      <c r="AD14" s="6" t="s">
        <v>271</v>
      </c>
      <c r="AE14" s="6" t="s">
        <v>316</v>
      </c>
      <c r="AF14" s="6" t="s">
        <v>317</v>
      </c>
      <c r="AG14" s="6" t="s">
        <v>318</v>
      </c>
      <c r="AH14" s="6" t="s">
        <v>319</v>
      </c>
      <c r="AI14" s="6" t="s">
        <v>320</v>
      </c>
      <c r="AJ14" s="6" t="s">
        <v>321</v>
      </c>
      <c r="AK14" s="6" t="s">
        <v>322</v>
      </c>
      <c r="AL14" s="6" t="s">
        <v>323</v>
      </c>
      <c r="AM14" s="6" t="s">
        <v>324</v>
      </c>
      <c r="AN14" s="6" t="s">
        <v>322</v>
      </c>
      <c r="AO14" s="6" t="s">
        <v>325</v>
      </c>
      <c r="AP14" s="6" t="s">
        <v>326</v>
      </c>
      <c r="AQ14" s="6" t="s">
        <v>327</v>
      </c>
      <c r="AR14" s="6" t="s">
        <v>328</v>
      </c>
      <c r="AS14" s="6" t="s">
        <v>326</v>
      </c>
      <c r="AT14" s="6" t="s">
        <v>329</v>
      </c>
      <c r="AU14" s="6" t="s">
        <v>330</v>
      </c>
      <c r="AV14" s="6" t="s">
        <v>331</v>
      </c>
      <c r="AW14" s="6" t="s">
        <v>332</v>
      </c>
      <c r="AX14" s="6"/>
      <c r="AY14" s="6" t="s">
        <v>333</v>
      </c>
      <c r="AZ14" s="6" t="s">
        <v>333</v>
      </c>
      <c r="BA14" s="6"/>
      <c r="BB14" s="6"/>
      <c r="BC14" s="6"/>
      <c r="BD14" s="6"/>
      <c r="BE14" s="6" t="s">
        <v>334</v>
      </c>
      <c r="BF14" s="6" t="s">
        <v>335</v>
      </c>
      <c r="BG14" s="6" t="s">
        <v>335</v>
      </c>
      <c r="BH14" s="6" t="s">
        <v>336</v>
      </c>
      <c r="BI14" s="6" t="s">
        <v>337</v>
      </c>
      <c r="BJ14" s="6" t="s">
        <v>338</v>
      </c>
      <c r="BK14" s="6" t="s">
        <v>339</v>
      </c>
      <c r="BL14" s="6" t="s">
        <v>340</v>
      </c>
      <c r="BM14" s="6" t="s">
        <v>341</v>
      </c>
      <c r="BN14" s="6" t="s">
        <v>337</v>
      </c>
      <c r="BO14" s="6"/>
      <c r="BP14" s="6" t="s">
        <v>341</v>
      </c>
      <c r="BQ14" s="6" t="s">
        <v>342</v>
      </c>
      <c r="BR14" s="6" t="s">
        <v>343</v>
      </c>
      <c r="BS14" s="6" t="s">
        <v>344</v>
      </c>
      <c r="BT14" s="6" t="s">
        <v>345</v>
      </c>
      <c r="BU14" s="6" t="s">
        <v>345</v>
      </c>
    </row>
    <row r="15" spans="1:73" ht="407.25" thickTop="1" thickBot="1" x14ac:dyDescent="0.3">
      <c r="A15" s="3" t="s">
        <v>346</v>
      </c>
      <c r="B15" s="8" t="s">
        <v>347</v>
      </c>
      <c r="C15" s="8" t="s">
        <v>348</v>
      </c>
      <c r="D15" s="8" t="s">
        <v>349</v>
      </c>
      <c r="E15" s="8" t="s">
        <v>350</v>
      </c>
      <c r="F15" s="8"/>
      <c r="G15" s="8" t="s">
        <v>351</v>
      </c>
      <c r="H15" s="8" t="s">
        <v>352</v>
      </c>
      <c r="I15" s="8" t="s">
        <v>353</v>
      </c>
      <c r="J15" s="8" t="s">
        <v>354</v>
      </c>
      <c r="K15" s="8" t="s">
        <v>355</v>
      </c>
      <c r="L15" s="8" t="s">
        <v>356</v>
      </c>
      <c r="M15" s="8"/>
      <c r="N15" s="8" t="s">
        <v>357</v>
      </c>
      <c r="O15" s="8" t="s">
        <v>358</v>
      </c>
      <c r="P15" s="8" t="s">
        <v>359</v>
      </c>
      <c r="Q15" s="8" t="s">
        <v>360</v>
      </c>
      <c r="R15" s="8" t="s">
        <v>361</v>
      </c>
      <c r="S15" s="8" t="s">
        <v>362</v>
      </c>
      <c r="T15" s="8" t="s">
        <v>363</v>
      </c>
      <c r="U15" s="8" t="s">
        <v>364</v>
      </c>
      <c r="V15" s="8"/>
      <c r="W15" s="8" t="s">
        <v>365</v>
      </c>
      <c r="X15" s="8" t="s">
        <v>366</v>
      </c>
      <c r="Y15" s="8"/>
      <c r="Z15" s="8" t="s">
        <v>367</v>
      </c>
      <c r="AA15" s="8" t="s">
        <v>368</v>
      </c>
      <c r="AB15" s="8" t="s">
        <v>369</v>
      </c>
      <c r="AC15" s="8"/>
      <c r="AD15" s="8" t="s">
        <v>370</v>
      </c>
      <c r="AE15" s="8" t="s">
        <v>371</v>
      </c>
      <c r="AF15" s="8" t="s">
        <v>372</v>
      </c>
      <c r="AG15" s="8"/>
      <c r="AH15" s="8" t="s">
        <v>373</v>
      </c>
      <c r="AI15" s="8" t="s">
        <v>374</v>
      </c>
      <c r="AJ15" s="8"/>
      <c r="AK15" s="8" t="s">
        <v>375</v>
      </c>
      <c r="AL15" s="8" t="s">
        <v>376</v>
      </c>
      <c r="AM15" s="8" t="s">
        <v>377</v>
      </c>
      <c r="AN15" s="8" t="s">
        <v>378</v>
      </c>
      <c r="AO15" s="8" t="s">
        <v>379</v>
      </c>
      <c r="AP15" s="8" t="s">
        <v>380</v>
      </c>
      <c r="AQ15" s="8" t="s">
        <v>381</v>
      </c>
      <c r="AR15" s="8" t="s">
        <v>382</v>
      </c>
      <c r="AS15" s="8"/>
      <c r="AT15" s="8" t="s">
        <v>383</v>
      </c>
      <c r="AU15" s="8"/>
      <c r="AV15" s="8" t="s">
        <v>384</v>
      </c>
      <c r="AW15" s="8"/>
      <c r="AX15" s="8" t="s">
        <v>385</v>
      </c>
      <c r="AY15" s="8" t="s">
        <v>386</v>
      </c>
      <c r="AZ15" s="8" t="s">
        <v>387</v>
      </c>
      <c r="BA15" s="8" t="s">
        <v>388</v>
      </c>
      <c r="BB15" s="8" t="s">
        <v>389</v>
      </c>
      <c r="BC15" s="8"/>
      <c r="BD15" s="8"/>
      <c r="BE15" s="8" t="s">
        <v>390</v>
      </c>
      <c r="BF15" s="8"/>
      <c r="BG15" s="8"/>
      <c r="BH15" s="8"/>
      <c r="BI15" s="8"/>
      <c r="BJ15" s="8"/>
      <c r="BK15" s="8"/>
      <c r="BL15" s="8" t="s">
        <v>391</v>
      </c>
      <c r="BM15" s="8" t="s">
        <v>392</v>
      </c>
      <c r="BN15" s="8"/>
      <c r="BO15" s="8" t="s">
        <v>393</v>
      </c>
      <c r="BP15" s="8" t="s">
        <v>394</v>
      </c>
      <c r="BQ15" s="8" t="s">
        <v>395</v>
      </c>
      <c r="BR15" s="8"/>
      <c r="BS15" s="8" t="s">
        <v>396</v>
      </c>
      <c r="BT15" s="8"/>
      <c r="BU15" s="8"/>
    </row>
    <row r="16" spans="1:73" ht="409.6" thickTop="1" thickBot="1" x14ac:dyDescent="0.3">
      <c r="A16" s="3" t="s">
        <v>397</v>
      </c>
      <c r="B16" s="6" t="s">
        <v>398</v>
      </c>
      <c r="C16" s="6"/>
      <c r="D16" s="6" t="s">
        <v>399</v>
      </c>
      <c r="E16" s="6" t="s">
        <v>400</v>
      </c>
      <c r="F16" s="9"/>
      <c r="G16" s="6"/>
      <c r="H16" s="6"/>
      <c r="I16" s="6" t="s">
        <v>401</v>
      </c>
      <c r="J16" s="6"/>
      <c r="K16" s="6"/>
      <c r="L16" s="6"/>
      <c r="M16" s="6"/>
      <c r="N16" s="6" t="s">
        <v>402</v>
      </c>
      <c r="O16" s="6"/>
      <c r="P16" s="6"/>
      <c r="Q16" s="6"/>
      <c r="R16" s="6"/>
      <c r="S16" s="6"/>
      <c r="T16" s="6"/>
      <c r="U16" s="6"/>
      <c r="V16" s="6"/>
      <c r="W16" s="6"/>
      <c r="X16" s="6"/>
      <c r="Y16" s="6"/>
      <c r="Z16" s="6"/>
      <c r="AA16" s="6"/>
      <c r="AB16" s="6"/>
      <c r="AC16" s="6"/>
      <c r="AD16" s="6"/>
      <c r="AE16" s="6"/>
      <c r="AF16" s="6"/>
      <c r="AG16" s="6"/>
      <c r="AH16" s="6"/>
      <c r="AI16" s="6"/>
      <c r="AJ16" s="6"/>
      <c r="AK16" s="6" t="s">
        <v>403</v>
      </c>
      <c r="AL16" s="6"/>
      <c r="AM16" s="6"/>
      <c r="AN16" s="6"/>
      <c r="AO16" s="6" t="s">
        <v>404</v>
      </c>
      <c r="AP16" s="6" t="s">
        <v>405</v>
      </c>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row>
    <row r="17" ht="15.75" thickTop="1" x14ac:dyDescent="0.25"/>
  </sheetData>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 operator="equal" id="{BFDC2D98-74FE-4A68-887D-D130A10A6E7F}">
            <xm:f>Kooste!$AA$4</xm:f>
            <x14:dxf>
              <fill>
                <patternFill>
                  <bgColor rgb="FFFFFF00"/>
                </patternFill>
              </fill>
            </x14:dxf>
          </x14:cfRule>
          <x14:cfRule type="cellIs" priority="3" operator="equal" id="{032A4FF9-E7AF-4A3F-B793-41A18B26992E}">
            <xm:f>Kooste!$AA$3</xm:f>
            <x14:dxf>
              <fill>
                <patternFill>
                  <bgColor rgb="FFFF0000"/>
                </patternFill>
              </fill>
            </x14:dxf>
          </x14:cfRule>
          <x14:cfRule type="cellIs" priority="1" operator="equal" id="{DC880CC0-8779-4C79-98E5-F6E48F574849}">
            <xm:f>Kooste!$AA$5</xm:f>
            <x14:dxf>
              <fill>
                <patternFill>
                  <bgColor rgb="FF00B050"/>
                </patternFill>
              </fill>
            </x14:dxf>
          </x14:cfRule>
          <xm:sqref>B4:BU6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E5A39EC-7090-4144-B3FC-EE6BEF62393E}">
          <x14:formula1>
            <xm:f>Kooste!$AA$3:$AA$5</xm:f>
          </x14:formula1>
          <xm:sqref>B4:AR6 AT4:BU6 AS4:AS5 AS6</xm:sqref>
        </x14:dataValidation>
        <x14:dataValidation type="list" allowBlank="1" showInputMessage="1" showErrorMessage="1" xr:uid="{2346016D-2EEA-4741-92E0-FDF618D19008}">
          <x14:formula1>
            <xm:f>Kooste!$AA$12:$AA$14</xm:f>
          </x14:formula1>
          <xm:sqref>B7:BU7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7B697-BD74-4FA1-A363-B0ACD669B5EA}">
  <dimension ref="A1:K75"/>
  <sheetViews>
    <sheetView topLeftCell="A19" workbookViewId="0">
      <selection activeCell="B1" sqref="B1:K1048576"/>
    </sheetView>
  </sheetViews>
  <sheetFormatPr defaultRowHeight="15" x14ac:dyDescent="0.25"/>
  <cols>
    <col min="2" max="11" width="20.7109375" customWidth="1"/>
  </cols>
  <sheetData>
    <row r="1" spans="1:11" ht="60" x14ac:dyDescent="0.25">
      <c r="A1" s="17" t="s">
        <v>415</v>
      </c>
      <c r="B1" s="18" t="s">
        <v>6</v>
      </c>
      <c r="C1" s="18" t="s">
        <v>83</v>
      </c>
      <c r="D1" s="19" t="s">
        <v>156</v>
      </c>
      <c r="E1" s="18" t="s">
        <v>162</v>
      </c>
      <c r="F1" s="18" t="s">
        <v>230</v>
      </c>
      <c r="G1" s="18" t="s">
        <v>239</v>
      </c>
      <c r="H1" s="18" t="s">
        <v>416</v>
      </c>
      <c r="I1" s="18" t="s">
        <v>346</v>
      </c>
      <c r="J1" s="18" t="s">
        <v>397</v>
      </c>
      <c r="K1" s="17" t="s">
        <v>417</v>
      </c>
    </row>
    <row r="2" spans="1:11" ht="69.75" x14ac:dyDescent="0.35">
      <c r="A2" s="20"/>
      <c r="B2" s="21" t="s">
        <v>418</v>
      </c>
      <c r="C2" s="21"/>
      <c r="D2" s="22"/>
      <c r="E2" s="21"/>
      <c r="F2" s="21"/>
      <c r="G2" s="21"/>
      <c r="H2" s="21"/>
      <c r="I2" s="21"/>
      <c r="J2" s="21"/>
      <c r="K2" s="20"/>
    </row>
    <row r="3" spans="1:11" ht="255" x14ac:dyDescent="0.25">
      <c r="A3" s="23">
        <v>1</v>
      </c>
      <c r="B3" s="24" t="s">
        <v>419</v>
      </c>
      <c r="C3" s="25" t="s">
        <v>420</v>
      </c>
      <c r="D3" s="26"/>
      <c r="E3" s="25" t="s">
        <v>421</v>
      </c>
      <c r="F3" s="25" t="s">
        <v>237</v>
      </c>
      <c r="G3" s="25" t="s">
        <v>240</v>
      </c>
      <c r="H3" s="25" t="s">
        <v>299</v>
      </c>
      <c r="I3" s="25" t="s">
        <v>347</v>
      </c>
      <c r="J3" s="25" t="s">
        <v>422</v>
      </c>
      <c r="K3" s="27"/>
    </row>
    <row r="4" spans="1:11" ht="409.5" x14ac:dyDescent="0.25">
      <c r="A4" s="28">
        <v>2</v>
      </c>
      <c r="B4" s="29" t="s">
        <v>423</v>
      </c>
      <c r="C4" s="30" t="s">
        <v>424</v>
      </c>
      <c r="D4" s="31"/>
      <c r="E4" s="30" t="s">
        <v>164</v>
      </c>
      <c r="F4" s="30" t="s">
        <v>425</v>
      </c>
      <c r="G4" s="30" t="s">
        <v>426</v>
      </c>
      <c r="H4" s="32"/>
      <c r="I4" s="30" t="s">
        <v>427</v>
      </c>
      <c r="J4" s="30"/>
      <c r="K4" s="33" t="s">
        <v>428</v>
      </c>
    </row>
    <row r="5" spans="1:11" ht="135" x14ac:dyDescent="0.25">
      <c r="A5" s="34">
        <v>3</v>
      </c>
      <c r="B5" s="35" t="s">
        <v>429</v>
      </c>
      <c r="C5" s="36" t="s">
        <v>86</v>
      </c>
      <c r="D5" s="37"/>
      <c r="E5" s="36" t="s">
        <v>165</v>
      </c>
      <c r="F5" s="36" t="s">
        <v>430</v>
      </c>
      <c r="G5" s="36" t="s">
        <v>242</v>
      </c>
      <c r="H5" s="36" t="s">
        <v>300</v>
      </c>
      <c r="I5" s="36" t="s">
        <v>431</v>
      </c>
      <c r="J5" s="38" t="s">
        <v>432</v>
      </c>
      <c r="K5" s="17"/>
    </row>
    <row r="6" spans="1:11" ht="180" x14ac:dyDescent="0.25">
      <c r="A6" s="23">
        <v>4</v>
      </c>
      <c r="B6" s="24" t="s">
        <v>433</v>
      </c>
      <c r="C6" s="25" t="s">
        <v>87</v>
      </c>
      <c r="D6" s="26"/>
      <c r="E6" s="25" t="s">
        <v>166</v>
      </c>
      <c r="F6" s="25" t="s">
        <v>430</v>
      </c>
      <c r="G6" s="25" t="s">
        <v>243</v>
      </c>
      <c r="H6" s="25" t="s">
        <v>434</v>
      </c>
      <c r="I6" s="25" t="s">
        <v>350</v>
      </c>
      <c r="J6" s="39" t="s">
        <v>400</v>
      </c>
      <c r="K6" s="17"/>
    </row>
    <row r="7" spans="1:11" ht="105" x14ac:dyDescent="0.25">
      <c r="A7" s="23">
        <v>5</v>
      </c>
      <c r="B7" s="24" t="s">
        <v>435</v>
      </c>
      <c r="C7" s="25" t="s">
        <v>436</v>
      </c>
      <c r="D7" s="26"/>
      <c r="E7" s="25" t="s">
        <v>437</v>
      </c>
      <c r="F7" s="25" t="s">
        <v>430</v>
      </c>
      <c r="G7" s="25" t="s">
        <v>438</v>
      </c>
      <c r="H7" s="25" t="s">
        <v>439</v>
      </c>
      <c r="I7" s="25"/>
      <c r="J7" s="25"/>
      <c r="K7" s="17"/>
    </row>
    <row r="8" spans="1:11" ht="180" x14ac:dyDescent="0.25">
      <c r="A8" s="23">
        <v>6</v>
      </c>
      <c r="B8" s="24" t="s">
        <v>440</v>
      </c>
      <c r="C8" s="25" t="s">
        <v>89</v>
      </c>
      <c r="D8" s="26"/>
      <c r="E8" s="25" t="s">
        <v>168</v>
      </c>
      <c r="F8" s="25" t="s">
        <v>430</v>
      </c>
      <c r="G8" s="25" t="s">
        <v>441</v>
      </c>
      <c r="H8" s="25" t="s">
        <v>303</v>
      </c>
      <c r="I8" s="25" t="s">
        <v>351</v>
      </c>
      <c r="J8" s="25"/>
      <c r="K8" s="17"/>
    </row>
    <row r="9" spans="1:11" ht="165" x14ac:dyDescent="0.25">
      <c r="A9" s="40">
        <v>7</v>
      </c>
      <c r="B9" s="41" t="s">
        <v>442</v>
      </c>
      <c r="C9" s="42" t="s">
        <v>443</v>
      </c>
      <c r="D9" s="43"/>
      <c r="E9" s="42" t="s">
        <v>444</v>
      </c>
      <c r="F9" s="42" t="s">
        <v>430</v>
      </c>
      <c r="G9" s="42" t="s">
        <v>445</v>
      </c>
      <c r="H9" s="42" t="s">
        <v>446</v>
      </c>
      <c r="I9" s="42" t="s">
        <v>447</v>
      </c>
      <c r="J9" s="39" t="s">
        <v>448</v>
      </c>
      <c r="K9" s="44"/>
    </row>
    <row r="10" spans="1:11" ht="150" x14ac:dyDescent="0.25">
      <c r="A10" s="45">
        <v>8</v>
      </c>
      <c r="B10" s="46" t="s">
        <v>449</v>
      </c>
      <c r="C10" s="47" t="s">
        <v>91</v>
      </c>
      <c r="D10" s="48"/>
      <c r="E10" s="47" t="s">
        <v>170</v>
      </c>
      <c r="F10" s="47" t="s">
        <v>430</v>
      </c>
      <c r="G10" s="47"/>
      <c r="H10" s="47"/>
      <c r="I10" s="47"/>
      <c r="J10" s="47" t="s">
        <v>353</v>
      </c>
      <c r="K10" s="49"/>
    </row>
    <row r="11" spans="1:11" ht="225" x14ac:dyDescent="0.25">
      <c r="A11" s="40">
        <v>9</v>
      </c>
      <c r="B11" s="41" t="s">
        <v>92</v>
      </c>
      <c r="C11" s="42" t="s">
        <v>450</v>
      </c>
      <c r="D11" s="43"/>
      <c r="E11" s="42" t="s">
        <v>166</v>
      </c>
      <c r="F11" s="42" t="s">
        <v>430</v>
      </c>
      <c r="G11" s="42" t="s">
        <v>445</v>
      </c>
      <c r="H11" s="42" t="s">
        <v>305</v>
      </c>
      <c r="I11" s="42" t="s">
        <v>451</v>
      </c>
      <c r="J11" s="42" t="s">
        <v>452</v>
      </c>
      <c r="K11" s="44"/>
    </row>
    <row r="12" spans="1:11" ht="150" x14ac:dyDescent="0.25">
      <c r="A12" s="23">
        <v>10</v>
      </c>
      <c r="B12" s="50" t="s">
        <v>453</v>
      </c>
      <c r="C12" s="25" t="s">
        <v>454</v>
      </c>
      <c r="D12" s="26"/>
      <c r="E12" s="25" t="s">
        <v>172</v>
      </c>
      <c r="F12" s="25" t="s">
        <v>430</v>
      </c>
      <c r="G12" s="25" t="s">
        <v>455</v>
      </c>
      <c r="H12" s="25" t="s">
        <v>306</v>
      </c>
      <c r="I12" s="25"/>
      <c r="J12" s="25" t="s">
        <v>355</v>
      </c>
      <c r="K12" s="17"/>
    </row>
    <row r="13" spans="1:11" ht="135" x14ac:dyDescent="0.25">
      <c r="A13" s="23">
        <v>11</v>
      </c>
      <c r="B13" s="24" t="s">
        <v>456</v>
      </c>
      <c r="C13" s="25" t="s">
        <v>457</v>
      </c>
      <c r="D13" s="26"/>
      <c r="E13" s="25" t="s">
        <v>173</v>
      </c>
      <c r="F13" s="25" t="s">
        <v>430</v>
      </c>
      <c r="G13" s="25" t="s">
        <v>458</v>
      </c>
      <c r="H13" s="25" t="s">
        <v>306</v>
      </c>
      <c r="I13" s="25" t="s">
        <v>459</v>
      </c>
      <c r="J13" s="25" t="s">
        <v>460</v>
      </c>
      <c r="K13" s="17"/>
    </row>
    <row r="14" spans="1:11" ht="180" x14ac:dyDescent="0.25">
      <c r="A14" s="23">
        <v>12</v>
      </c>
      <c r="B14" s="24" t="s">
        <v>18</v>
      </c>
      <c r="C14" s="25" t="s">
        <v>95</v>
      </c>
      <c r="D14" s="26" t="s">
        <v>157</v>
      </c>
      <c r="E14" s="25" t="s">
        <v>461</v>
      </c>
      <c r="F14" s="25" t="s">
        <v>430</v>
      </c>
      <c r="G14" s="25" t="s">
        <v>462</v>
      </c>
      <c r="H14" s="25" t="s">
        <v>306</v>
      </c>
      <c r="I14" s="25"/>
      <c r="J14" s="25" t="s">
        <v>463</v>
      </c>
      <c r="K14" s="17"/>
    </row>
    <row r="15" spans="1:11" ht="409.5" x14ac:dyDescent="0.25">
      <c r="A15" s="28">
        <v>13</v>
      </c>
      <c r="B15" s="29" t="s">
        <v>464</v>
      </c>
      <c r="C15" s="30" t="s">
        <v>465</v>
      </c>
      <c r="D15" s="31"/>
      <c r="E15" s="30" t="s">
        <v>175</v>
      </c>
      <c r="F15" s="30" t="s">
        <v>425</v>
      </c>
      <c r="G15" s="30" t="s">
        <v>466</v>
      </c>
      <c r="H15" s="30" t="s">
        <v>467</v>
      </c>
      <c r="I15" s="39" t="s">
        <v>468</v>
      </c>
      <c r="J15" s="30" t="s">
        <v>469</v>
      </c>
      <c r="K15" s="33" t="s">
        <v>470</v>
      </c>
    </row>
    <row r="16" spans="1:11" ht="210" x14ac:dyDescent="0.25">
      <c r="A16" s="34">
        <v>14</v>
      </c>
      <c r="B16" s="35" t="s">
        <v>471</v>
      </c>
      <c r="C16" s="36" t="s">
        <v>97</v>
      </c>
      <c r="D16" s="37"/>
      <c r="E16" s="36" t="s">
        <v>472</v>
      </c>
      <c r="F16" s="36" t="s">
        <v>425</v>
      </c>
      <c r="G16" s="36" t="s">
        <v>473</v>
      </c>
      <c r="H16" s="36" t="s">
        <v>474</v>
      </c>
      <c r="I16" s="36" t="s">
        <v>475</v>
      </c>
      <c r="J16" s="36"/>
      <c r="K16" s="17"/>
    </row>
    <row r="17" spans="1:11" ht="375" x14ac:dyDescent="0.25">
      <c r="A17" s="23">
        <v>15</v>
      </c>
      <c r="B17" s="24" t="s">
        <v>476</v>
      </c>
      <c r="C17" s="25" t="s">
        <v>477</v>
      </c>
      <c r="D17" s="26"/>
      <c r="E17" s="25" t="s">
        <v>177</v>
      </c>
      <c r="F17" s="25" t="s">
        <v>430</v>
      </c>
      <c r="G17" s="25" t="s">
        <v>478</v>
      </c>
      <c r="H17" s="36" t="s">
        <v>474</v>
      </c>
      <c r="I17" s="25" t="s">
        <v>479</v>
      </c>
      <c r="J17" s="25" t="s">
        <v>480</v>
      </c>
      <c r="K17" s="17"/>
    </row>
    <row r="18" spans="1:11" ht="195" x14ac:dyDescent="0.25">
      <c r="A18" s="34">
        <v>16</v>
      </c>
      <c r="B18" s="35" t="s">
        <v>481</v>
      </c>
      <c r="C18" s="36" t="s">
        <v>482</v>
      </c>
      <c r="D18" s="37"/>
      <c r="E18" s="36" t="s">
        <v>178</v>
      </c>
      <c r="F18" s="36" t="s">
        <v>425</v>
      </c>
      <c r="G18" s="36" t="s">
        <v>253</v>
      </c>
      <c r="H18" s="36" t="s">
        <v>483</v>
      </c>
      <c r="I18" s="36" t="s">
        <v>484</v>
      </c>
      <c r="J18" s="36"/>
      <c r="K18" s="17"/>
    </row>
    <row r="19" spans="1:11" ht="23.25" x14ac:dyDescent="0.25">
      <c r="A19" s="51"/>
      <c r="B19" s="52" t="s">
        <v>3</v>
      </c>
      <c r="C19" s="53"/>
      <c r="D19" s="54"/>
      <c r="E19" s="55"/>
      <c r="F19" s="55"/>
      <c r="G19" s="55"/>
      <c r="H19" s="55"/>
      <c r="I19" s="55"/>
      <c r="J19" s="55"/>
      <c r="K19" s="56"/>
    </row>
    <row r="20" spans="1:11" ht="120" x14ac:dyDescent="0.25">
      <c r="A20" s="57">
        <v>17</v>
      </c>
      <c r="B20" s="58" t="s">
        <v>23</v>
      </c>
      <c r="C20" s="59" t="s">
        <v>100</v>
      </c>
      <c r="D20" s="60"/>
      <c r="E20" s="59" t="s">
        <v>485</v>
      </c>
      <c r="F20" s="59" t="s">
        <v>430</v>
      </c>
      <c r="G20" s="59" t="s">
        <v>240</v>
      </c>
      <c r="H20" s="61" t="s">
        <v>299</v>
      </c>
      <c r="I20" s="59" t="s">
        <v>361</v>
      </c>
      <c r="J20" s="59" t="s">
        <v>486</v>
      </c>
      <c r="K20" s="17"/>
    </row>
    <row r="21" spans="1:11" ht="255" x14ac:dyDescent="0.25">
      <c r="A21" s="23">
        <v>18</v>
      </c>
      <c r="B21" s="24" t="s">
        <v>487</v>
      </c>
      <c r="C21" s="25" t="s">
        <v>488</v>
      </c>
      <c r="D21" s="26"/>
      <c r="E21" s="25" t="s">
        <v>180</v>
      </c>
      <c r="F21" s="25" t="s">
        <v>430</v>
      </c>
      <c r="G21" s="62" t="s">
        <v>240</v>
      </c>
      <c r="H21" s="25" t="s">
        <v>310</v>
      </c>
      <c r="I21" s="25" t="s">
        <v>489</v>
      </c>
      <c r="J21" s="25" t="s">
        <v>490</v>
      </c>
      <c r="K21" s="17"/>
    </row>
    <row r="22" spans="1:11" ht="409.5" x14ac:dyDescent="0.25">
      <c r="A22" s="63">
        <v>19</v>
      </c>
      <c r="B22" s="64" t="s">
        <v>491</v>
      </c>
      <c r="C22" s="65" t="s">
        <v>492</v>
      </c>
      <c r="D22" s="66"/>
      <c r="E22" s="65" t="s">
        <v>181</v>
      </c>
      <c r="F22" s="65" t="s">
        <v>237</v>
      </c>
      <c r="G22" s="65" t="s">
        <v>493</v>
      </c>
      <c r="H22" s="30" t="s">
        <v>310</v>
      </c>
      <c r="I22" s="65" t="s">
        <v>494</v>
      </c>
      <c r="J22" s="65" t="s">
        <v>495</v>
      </c>
      <c r="K22" s="33" t="s">
        <v>496</v>
      </c>
    </row>
    <row r="23" spans="1:11" ht="300" x14ac:dyDescent="0.25">
      <c r="A23" s="67">
        <v>20</v>
      </c>
      <c r="B23" s="44" t="s">
        <v>497</v>
      </c>
      <c r="C23" s="68" t="s">
        <v>498</v>
      </c>
      <c r="D23" s="69"/>
      <c r="E23" s="68" t="s">
        <v>499</v>
      </c>
      <c r="F23" s="68" t="s">
        <v>430</v>
      </c>
      <c r="G23" s="68" t="s">
        <v>255</v>
      </c>
      <c r="H23" s="70"/>
      <c r="I23" s="68" t="s">
        <v>500</v>
      </c>
      <c r="J23" s="68"/>
      <c r="K23" s="44"/>
    </row>
    <row r="24" spans="1:11" ht="195" x14ac:dyDescent="0.25">
      <c r="A24" s="34">
        <v>21</v>
      </c>
      <c r="B24" s="35" t="s">
        <v>501</v>
      </c>
      <c r="C24" s="36" t="s">
        <v>502</v>
      </c>
      <c r="D24" s="37"/>
      <c r="E24" s="18" t="s">
        <v>503</v>
      </c>
      <c r="F24" s="36" t="s">
        <v>430</v>
      </c>
      <c r="G24" s="18" t="s">
        <v>256</v>
      </c>
      <c r="H24" s="36" t="s">
        <v>310</v>
      </c>
      <c r="I24" s="36"/>
      <c r="J24" s="36"/>
      <c r="K24" s="17"/>
    </row>
    <row r="25" spans="1:11" ht="195" x14ac:dyDescent="0.25">
      <c r="A25" s="34">
        <v>22</v>
      </c>
      <c r="B25" s="35" t="s">
        <v>28</v>
      </c>
      <c r="C25" s="36" t="s">
        <v>105</v>
      </c>
      <c r="D25" s="37"/>
      <c r="E25" s="36" t="s">
        <v>180</v>
      </c>
      <c r="F25" s="36" t="s">
        <v>430</v>
      </c>
      <c r="G25" s="71" t="s">
        <v>256</v>
      </c>
      <c r="H25" s="36" t="s">
        <v>310</v>
      </c>
      <c r="I25" s="36" t="s">
        <v>365</v>
      </c>
      <c r="J25" s="36"/>
      <c r="K25" s="17"/>
    </row>
    <row r="26" spans="1:11" ht="150" x14ac:dyDescent="0.25">
      <c r="A26" s="34">
        <v>23</v>
      </c>
      <c r="B26" s="35" t="s">
        <v>504</v>
      </c>
      <c r="C26" s="36" t="s">
        <v>106</v>
      </c>
      <c r="D26" s="37"/>
      <c r="E26" s="36" t="s">
        <v>184</v>
      </c>
      <c r="F26" s="36" t="s">
        <v>430</v>
      </c>
      <c r="G26" s="71" t="s">
        <v>256</v>
      </c>
      <c r="H26" s="36" t="s">
        <v>310</v>
      </c>
      <c r="I26" s="36" t="s">
        <v>366</v>
      </c>
      <c r="J26" s="36"/>
      <c r="K26" s="17"/>
    </row>
    <row r="27" spans="1:11" ht="150" x14ac:dyDescent="0.25">
      <c r="A27" s="72">
        <v>24</v>
      </c>
      <c r="B27" s="73" t="s">
        <v>505</v>
      </c>
      <c r="C27" s="70" t="s">
        <v>506</v>
      </c>
      <c r="D27" s="74"/>
      <c r="E27" s="70" t="s">
        <v>185</v>
      </c>
      <c r="F27" s="70" t="s">
        <v>425</v>
      </c>
      <c r="G27" s="75" t="s">
        <v>257</v>
      </c>
      <c r="H27" s="70" t="s">
        <v>507</v>
      </c>
      <c r="I27" s="70"/>
      <c r="J27" s="70"/>
      <c r="K27" s="44"/>
    </row>
    <row r="28" spans="1:11" ht="315" x14ac:dyDescent="0.25">
      <c r="A28" s="72">
        <v>25</v>
      </c>
      <c r="B28" s="73" t="s">
        <v>31</v>
      </c>
      <c r="C28" s="70" t="s">
        <v>108</v>
      </c>
      <c r="D28" s="74"/>
      <c r="E28" s="70" t="s">
        <v>187</v>
      </c>
      <c r="F28" s="70" t="s">
        <v>430</v>
      </c>
      <c r="G28" s="75" t="s">
        <v>257</v>
      </c>
      <c r="H28" s="70" t="s">
        <v>312</v>
      </c>
      <c r="I28" s="70" t="s">
        <v>367</v>
      </c>
      <c r="J28" s="70" t="s">
        <v>508</v>
      </c>
      <c r="K28" s="44"/>
    </row>
    <row r="29" spans="1:11" ht="390" x14ac:dyDescent="0.25">
      <c r="A29" s="72">
        <v>26</v>
      </c>
      <c r="B29" s="73" t="s">
        <v>509</v>
      </c>
      <c r="C29" s="70" t="s">
        <v>109</v>
      </c>
      <c r="D29" s="74"/>
      <c r="E29" s="70" t="s">
        <v>187</v>
      </c>
      <c r="F29" s="70" t="s">
        <v>425</v>
      </c>
      <c r="G29" s="70" t="s">
        <v>510</v>
      </c>
      <c r="H29" s="70" t="s">
        <v>313</v>
      </c>
      <c r="I29" s="70" t="s">
        <v>511</v>
      </c>
      <c r="J29" s="70"/>
      <c r="K29" s="44" t="s">
        <v>496</v>
      </c>
    </row>
    <row r="30" spans="1:11" ht="225" x14ac:dyDescent="0.25">
      <c r="A30" s="72">
        <v>27</v>
      </c>
      <c r="B30" s="73" t="s">
        <v>33</v>
      </c>
      <c r="C30" s="70" t="s">
        <v>512</v>
      </c>
      <c r="D30" s="74"/>
      <c r="E30" s="70" t="s">
        <v>188</v>
      </c>
      <c r="F30" s="70" t="s">
        <v>237</v>
      </c>
      <c r="G30" s="70" t="s">
        <v>259</v>
      </c>
      <c r="H30" s="70" t="s">
        <v>314</v>
      </c>
      <c r="I30" s="70" t="s">
        <v>369</v>
      </c>
      <c r="J30" s="70"/>
      <c r="K30" s="44"/>
    </row>
    <row r="31" spans="1:11" ht="390" x14ac:dyDescent="0.25">
      <c r="A31" s="34">
        <v>28</v>
      </c>
      <c r="B31" s="35" t="s">
        <v>513</v>
      </c>
      <c r="C31" s="36" t="s">
        <v>111</v>
      </c>
      <c r="D31" s="37"/>
      <c r="E31" s="36" t="s">
        <v>514</v>
      </c>
      <c r="F31" s="36" t="s">
        <v>425</v>
      </c>
      <c r="G31" s="36" t="s">
        <v>515</v>
      </c>
      <c r="H31" s="36" t="s">
        <v>516</v>
      </c>
      <c r="I31" s="36"/>
      <c r="J31" s="36" t="s">
        <v>517</v>
      </c>
      <c r="K31" s="17"/>
    </row>
    <row r="32" spans="1:11" ht="409.5" x14ac:dyDescent="0.25">
      <c r="A32" s="72">
        <v>29</v>
      </c>
      <c r="B32" s="73" t="s">
        <v>35</v>
      </c>
      <c r="C32" s="70" t="s">
        <v>518</v>
      </c>
      <c r="D32" s="74"/>
      <c r="E32" s="70" t="s">
        <v>190</v>
      </c>
      <c r="F32" s="70" t="s">
        <v>425</v>
      </c>
      <c r="G32" s="70" t="s">
        <v>519</v>
      </c>
      <c r="H32" s="70" t="s">
        <v>520</v>
      </c>
      <c r="I32" s="70" t="s">
        <v>521</v>
      </c>
      <c r="J32" s="70"/>
      <c r="K32" s="44"/>
    </row>
    <row r="33" spans="1:11" ht="240" x14ac:dyDescent="0.25">
      <c r="A33" s="76">
        <v>30</v>
      </c>
      <c r="B33" s="77" t="s">
        <v>37</v>
      </c>
      <c r="C33" s="32" t="s">
        <v>114</v>
      </c>
      <c r="D33" s="78"/>
      <c r="E33" s="32" t="s">
        <v>192</v>
      </c>
      <c r="F33" s="32" t="s">
        <v>425</v>
      </c>
      <c r="G33" s="32" t="s">
        <v>262</v>
      </c>
      <c r="H33" s="32" t="s">
        <v>317</v>
      </c>
      <c r="I33" s="32" t="s">
        <v>372</v>
      </c>
      <c r="J33" s="32"/>
      <c r="K33" s="44" t="s">
        <v>522</v>
      </c>
    </row>
    <row r="34" spans="1:11" ht="195" x14ac:dyDescent="0.25">
      <c r="A34" s="34">
        <v>31</v>
      </c>
      <c r="B34" s="35" t="s">
        <v>523</v>
      </c>
      <c r="C34" s="36" t="s">
        <v>115</v>
      </c>
      <c r="D34" s="37"/>
      <c r="E34" s="36" t="s">
        <v>193</v>
      </c>
      <c r="F34" s="36" t="s">
        <v>430</v>
      </c>
      <c r="G34" s="36" t="s">
        <v>524</v>
      </c>
      <c r="H34" s="36" t="s">
        <v>318</v>
      </c>
      <c r="I34" s="36"/>
      <c r="J34" s="36"/>
      <c r="K34" s="17"/>
    </row>
    <row r="35" spans="1:11" ht="315" x14ac:dyDescent="0.25">
      <c r="A35" s="79">
        <v>32</v>
      </c>
      <c r="B35" s="80" t="s">
        <v>39</v>
      </c>
      <c r="C35" s="61" t="s">
        <v>525</v>
      </c>
      <c r="D35" s="81"/>
      <c r="E35" s="61" t="s">
        <v>526</v>
      </c>
      <c r="F35" s="61" t="s">
        <v>237</v>
      </c>
      <c r="G35" s="61" t="s">
        <v>264</v>
      </c>
      <c r="H35" s="61" t="s">
        <v>319</v>
      </c>
      <c r="I35" s="61" t="s">
        <v>527</v>
      </c>
      <c r="J35" s="61" t="s">
        <v>528</v>
      </c>
      <c r="K35" s="17" t="s">
        <v>496</v>
      </c>
    </row>
    <row r="36" spans="1:11" ht="180" x14ac:dyDescent="0.25">
      <c r="A36" s="34">
        <v>33</v>
      </c>
      <c r="B36" s="35" t="s">
        <v>529</v>
      </c>
      <c r="C36" s="36" t="s">
        <v>117</v>
      </c>
      <c r="D36" s="37"/>
      <c r="E36" s="36" t="s">
        <v>530</v>
      </c>
      <c r="F36" s="36" t="s">
        <v>430</v>
      </c>
      <c r="G36" s="36" t="s">
        <v>519</v>
      </c>
      <c r="H36" s="36" t="s">
        <v>320</v>
      </c>
      <c r="I36" s="36" t="s">
        <v>531</v>
      </c>
      <c r="J36" s="36" t="s">
        <v>530</v>
      </c>
      <c r="K36" s="17"/>
    </row>
    <row r="37" spans="1:11" ht="409.5" x14ac:dyDescent="0.25">
      <c r="A37" s="34">
        <v>34</v>
      </c>
      <c r="B37" s="35" t="s">
        <v>41</v>
      </c>
      <c r="C37" s="36" t="s">
        <v>532</v>
      </c>
      <c r="D37" s="37"/>
      <c r="E37" s="36" t="s">
        <v>533</v>
      </c>
      <c r="F37" s="36" t="s">
        <v>425</v>
      </c>
      <c r="G37" s="36" t="s">
        <v>534</v>
      </c>
      <c r="H37" s="36" t="s">
        <v>535</v>
      </c>
      <c r="I37" s="36"/>
      <c r="J37" s="36" t="s">
        <v>536</v>
      </c>
      <c r="K37" s="17"/>
    </row>
    <row r="38" spans="1:11" ht="409.5" x14ac:dyDescent="0.25">
      <c r="A38" s="76">
        <v>35</v>
      </c>
      <c r="B38" s="77" t="s">
        <v>537</v>
      </c>
      <c r="C38" s="32" t="s">
        <v>538</v>
      </c>
      <c r="D38" s="78"/>
      <c r="E38" s="32" t="s">
        <v>539</v>
      </c>
      <c r="F38" s="32" t="s">
        <v>425</v>
      </c>
      <c r="G38" s="32" t="s">
        <v>540</v>
      </c>
      <c r="H38" s="32" t="s">
        <v>541</v>
      </c>
      <c r="I38" s="32" t="s">
        <v>542</v>
      </c>
      <c r="J38" s="32"/>
      <c r="K38" s="33"/>
    </row>
    <row r="39" spans="1:11" ht="409.5" x14ac:dyDescent="0.25">
      <c r="A39" s="76">
        <v>36</v>
      </c>
      <c r="B39" s="77" t="s">
        <v>543</v>
      </c>
      <c r="C39" s="32" t="s">
        <v>544</v>
      </c>
      <c r="D39" s="78"/>
      <c r="E39" s="32" t="s">
        <v>198</v>
      </c>
      <c r="F39" s="32" t="s">
        <v>425</v>
      </c>
      <c r="G39" s="32" t="s">
        <v>545</v>
      </c>
      <c r="H39" s="32" t="s">
        <v>323</v>
      </c>
      <c r="I39" s="32" t="s">
        <v>546</v>
      </c>
      <c r="J39" s="32" t="s">
        <v>198</v>
      </c>
      <c r="K39" s="33" t="s">
        <v>496</v>
      </c>
    </row>
    <row r="40" spans="1:11" ht="165" x14ac:dyDescent="0.25">
      <c r="A40" s="23">
        <v>37</v>
      </c>
      <c r="B40" s="24" t="s">
        <v>547</v>
      </c>
      <c r="C40" s="25" t="s">
        <v>548</v>
      </c>
      <c r="D40" s="26"/>
      <c r="E40" s="25" t="s">
        <v>199</v>
      </c>
      <c r="F40" s="25" t="s">
        <v>425</v>
      </c>
      <c r="G40" s="25" t="s">
        <v>549</v>
      </c>
      <c r="H40" s="25" t="s">
        <v>550</v>
      </c>
      <c r="I40" s="25" t="s">
        <v>551</v>
      </c>
      <c r="J40" s="25" t="s">
        <v>552</v>
      </c>
      <c r="K40" s="17"/>
    </row>
    <row r="41" spans="1:11" ht="195" x14ac:dyDescent="0.25">
      <c r="A41" s="34">
        <v>38</v>
      </c>
      <c r="B41" s="35" t="s">
        <v>553</v>
      </c>
      <c r="C41" s="36" t="s">
        <v>554</v>
      </c>
      <c r="D41" s="37"/>
      <c r="E41" s="36" t="s">
        <v>200</v>
      </c>
      <c r="F41" s="36" t="s">
        <v>430</v>
      </c>
      <c r="G41" s="36" t="s">
        <v>555</v>
      </c>
      <c r="H41" s="25" t="s">
        <v>541</v>
      </c>
      <c r="I41" s="36" t="s">
        <v>378</v>
      </c>
      <c r="J41" s="36"/>
      <c r="K41" s="17"/>
    </row>
    <row r="42" spans="1:11" ht="409.5" x14ac:dyDescent="0.25">
      <c r="A42" s="76">
        <v>39</v>
      </c>
      <c r="B42" s="77" t="s">
        <v>556</v>
      </c>
      <c r="C42" s="32" t="s">
        <v>557</v>
      </c>
      <c r="D42" s="78"/>
      <c r="E42" s="32" t="s">
        <v>558</v>
      </c>
      <c r="F42" s="32" t="s">
        <v>425</v>
      </c>
      <c r="G42" s="32" t="s">
        <v>520</v>
      </c>
      <c r="H42" s="32" t="s">
        <v>559</v>
      </c>
      <c r="I42" s="82" t="s">
        <v>560</v>
      </c>
      <c r="J42" s="32"/>
      <c r="K42" s="33"/>
    </row>
    <row r="43" spans="1:11" ht="23.25" x14ac:dyDescent="0.35">
      <c r="A43" s="83"/>
      <c r="B43" s="52" t="s">
        <v>561</v>
      </c>
      <c r="C43" s="53"/>
      <c r="D43" s="22"/>
      <c r="E43" s="21"/>
      <c r="F43" s="21"/>
      <c r="G43" s="21"/>
      <c r="H43" s="21"/>
      <c r="I43" s="21"/>
      <c r="J43" s="21"/>
      <c r="K43" s="20"/>
    </row>
    <row r="44" spans="1:11" ht="285" x14ac:dyDescent="0.25">
      <c r="A44" s="34">
        <v>40</v>
      </c>
      <c r="B44" s="36" t="s">
        <v>47</v>
      </c>
      <c r="C44" s="36" t="s">
        <v>124</v>
      </c>
      <c r="D44" s="37"/>
      <c r="E44" s="36" t="s">
        <v>202</v>
      </c>
      <c r="F44" s="36" t="s">
        <v>430</v>
      </c>
      <c r="G44" s="36" t="s">
        <v>562</v>
      </c>
      <c r="H44" s="36" t="s">
        <v>326</v>
      </c>
      <c r="I44" s="36" t="s">
        <v>380</v>
      </c>
      <c r="J44" s="36" t="s">
        <v>405</v>
      </c>
      <c r="K44" s="17"/>
    </row>
    <row r="45" spans="1:11" ht="285" x14ac:dyDescent="0.25">
      <c r="A45" s="34">
        <v>41</v>
      </c>
      <c r="B45" s="36" t="s">
        <v>563</v>
      </c>
      <c r="C45" s="36" t="s">
        <v>564</v>
      </c>
      <c r="D45" s="37"/>
      <c r="E45" s="36" t="s">
        <v>203</v>
      </c>
      <c r="F45" s="36" t="s">
        <v>565</v>
      </c>
      <c r="G45" s="36" t="s">
        <v>566</v>
      </c>
      <c r="H45" s="36" t="s">
        <v>567</v>
      </c>
      <c r="I45" s="36" t="s">
        <v>568</v>
      </c>
      <c r="J45" s="36"/>
      <c r="K45" s="17"/>
    </row>
    <row r="46" spans="1:11" ht="409.5" x14ac:dyDescent="0.25">
      <c r="A46" s="34">
        <v>42</v>
      </c>
      <c r="B46" s="84" t="s">
        <v>569</v>
      </c>
      <c r="C46" s="84" t="s">
        <v>570</v>
      </c>
      <c r="D46" s="85"/>
      <c r="E46" s="84" t="s">
        <v>204</v>
      </c>
      <c r="F46" s="84" t="s">
        <v>237</v>
      </c>
      <c r="G46" s="84" t="s">
        <v>571</v>
      </c>
      <c r="H46" s="84" t="s">
        <v>572</v>
      </c>
      <c r="I46" s="84" t="s">
        <v>573</v>
      </c>
      <c r="J46" s="84"/>
      <c r="K46" s="33" t="s">
        <v>574</v>
      </c>
    </row>
    <row r="47" spans="1:11" ht="210" x14ac:dyDescent="0.25">
      <c r="A47" s="34">
        <v>43</v>
      </c>
      <c r="B47" s="36" t="s">
        <v>50</v>
      </c>
      <c r="C47" s="36" t="s">
        <v>575</v>
      </c>
      <c r="D47" s="37"/>
      <c r="E47" s="36" t="s">
        <v>205</v>
      </c>
      <c r="F47" s="36" t="s">
        <v>430</v>
      </c>
      <c r="G47" s="36" t="s">
        <v>576</v>
      </c>
      <c r="H47" s="36" t="s">
        <v>326</v>
      </c>
      <c r="I47" s="36"/>
      <c r="J47" s="36"/>
      <c r="K47" s="17"/>
    </row>
    <row r="48" spans="1:11" ht="165" x14ac:dyDescent="0.25">
      <c r="A48" s="34">
        <v>44</v>
      </c>
      <c r="B48" s="36" t="s">
        <v>577</v>
      </c>
      <c r="C48" s="36" t="s">
        <v>128</v>
      </c>
      <c r="D48" s="37"/>
      <c r="E48" s="36" t="s">
        <v>578</v>
      </c>
      <c r="F48" s="36" t="s">
        <v>565</v>
      </c>
      <c r="G48" s="36" t="s">
        <v>579</v>
      </c>
      <c r="H48" s="36" t="s">
        <v>580</v>
      </c>
      <c r="I48" s="36" t="s">
        <v>581</v>
      </c>
      <c r="J48" s="36"/>
      <c r="K48" s="17"/>
    </row>
    <row r="49" spans="1:11" ht="240" x14ac:dyDescent="0.25">
      <c r="A49" s="34">
        <v>45</v>
      </c>
      <c r="B49" s="36" t="s">
        <v>582</v>
      </c>
      <c r="C49" s="36" t="s">
        <v>583</v>
      </c>
      <c r="D49" s="37" t="s">
        <v>584</v>
      </c>
      <c r="E49" s="36" t="s">
        <v>585</v>
      </c>
      <c r="F49" s="36" t="s">
        <v>565</v>
      </c>
      <c r="G49" s="36" t="s">
        <v>586</v>
      </c>
      <c r="H49" s="36" t="s">
        <v>587</v>
      </c>
      <c r="I49" s="36"/>
      <c r="J49" s="36"/>
      <c r="K49" s="17"/>
    </row>
    <row r="50" spans="1:11" ht="409.5" x14ac:dyDescent="0.25">
      <c r="A50" s="34">
        <v>46</v>
      </c>
      <c r="B50" s="36" t="s">
        <v>588</v>
      </c>
      <c r="C50" s="70" t="s">
        <v>589</v>
      </c>
      <c r="D50" s="37"/>
      <c r="E50" s="36" t="s">
        <v>208</v>
      </c>
      <c r="F50" s="36" t="s">
        <v>237</v>
      </c>
      <c r="G50" s="36" t="s">
        <v>590</v>
      </c>
      <c r="H50" s="36" t="s">
        <v>591</v>
      </c>
      <c r="I50" s="36" t="s">
        <v>592</v>
      </c>
      <c r="J50" s="36"/>
      <c r="K50" s="17"/>
    </row>
    <row r="51" spans="1:11" ht="165" x14ac:dyDescent="0.25">
      <c r="A51" s="34">
        <v>47</v>
      </c>
      <c r="B51" s="86" t="s">
        <v>593</v>
      </c>
      <c r="C51" s="36" t="s">
        <v>131</v>
      </c>
      <c r="D51" s="37" t="s">
        <v>594</v>
      </c>
      <c r="E51" s="36" t="s">
        <v>209</v>
      </c>
      <c r="F51" s="36" t="s">
        <v>565</v>
      </c>
      <c r="G51" s="36" t="s">
        <v>595</v>
      </c>
      <c r="H51" s="36" t="s">
        <v>596</v>
      </c>
      <c r="I51" s="36"/>
      <c r="J51" s="36"/>
      <c r="K51" s="17"/>
    </row>
    <row r="52" spans="1:11" ht="165" x14ac:dyDescent="0.25">
      <c r="A52" s="34">
        <v>48</v>
      </c>
      <c r="B52" s="86" t="s">
        <v>597</v>
      </c>
      <c r="C52" s="36" t="s">
        <v>598</v>
      </c>
      <c r="D52" s="37" t="s">
        <v>160</v>
      </c>
      <c r="E52" s="36" t="s">
        <v>210</v>
      </c>
      <c r="F52" s="36" t="s">
        <v>599</v>
      </c>
      <c r="G52" s="36" t="s">
        <v>600</v>
      </c>
      <c r="H52" s="36"/>
      <c r="I52" s="36" t="s">
        <v>385</v>
      </c>
      <c r="J52" s="36"/>
      <c r="K52" s="17"/>
    </row>
    <row r="53" spans="1:11" ht="210" x14ac:dyDescent="0.25">
      <c r="A53" s="34">
        <v>49</v>
      </c>
      <c r="B53" s="87" t="s">
        <v>601</v>
      </c>
      <c r="C53" s="88" t="s">
        <v>602</v>
      </c>
      <c r="D53" s="89"/>
      <c r="E53" s="90" t="s">
        <v>211</v>
      </c>
      <c r="F53" s="36" t="s">
        <v>603</v>
      </c>
      <c r="G53" s="90" t="s">
        <v>604</v>
      </c>
      <c r="H53" s="90" t="s">
        <v>333</v>
      </c>
      <c r="I53" s="32" t="s">
        <v>386</v>
      </c>
      <c r="J53" s="36"/>
      <c r="K53" s="17"/>
    </row>
    <row r="54" spans="1:11" ht="180" x14ac:dyDescent="0.25">
      <c r="A54" s="34">
        <v>50</v>
      </c>
      <c r="B54" s="36" t="s">
        <v>605</v>
      </c>
      <c r="C54" s="36" t="s">
        <v>606</v>
      </c>
      <c r="D54" s="37"/>
      <c r="E54" s="36" t="s">
        <v>212</v>
      </c>
      <c r="F54" s="36" t="s">
        <v>565</v>
      </c>
      <c r="G54" s="36" t="s">
        <v>282</v>
      </c>
      <c r="H54" s="90" t="s">
        <v>333</v>
      </c>
      <c r="I54" s="36" t="s">
        <v>387</v>
      </c>
      <c r="J54" s="36"/>
      <c r="K54" s="17"/>
    </row>
    <row r="55" spans="1:11" ht="210" x14ac:dyDescent="0.25">
      <c r="A55" s="34">
        <v>51</v>
      </c>
      <c r="B55" s="36" t="s">
        <v>607</v>
      </c>
      <c r="C55" s="36" t="s">
        <v>608</v>
      </c>
      <c r="D55" s="37"/>
      <c r="E55" s="36" t="s">
        <v>213</v>
      </c>
      <c r="F55" s="36" t="s">
        <v>430</v>
      </c>
      <c r="G55" s="36" t="s">
        <v>609</v>
      </c>
      <c r="H55" s="36"/>
      <c r="I55" s="36" t="s">
        <v>388</v>
      </c>
      <c r="J55" s="36"/>
      <c r="K55" s="17"/>
    </row>
    <row r="56" spans="1:11" ht="409.5" x14ac:dyDescent="0.25">
      <c r="A56" s="34">
        <v>52</v>
      </c>
      <c r="B56" s="36" t="s">
        <v>59</v>
      </c>
      <c r="C56" s="36" t="s">
        <v>136</v>
      </c>
      <c r="D56" s="37"/>
      <c r="E56" s="36" t="s">
        <v>214</v>
      </c>
      <c r="F56" s="36" t="s">
        <v>237</v>
      </c>
      <c r="G56" s="36" t="s">
        <v>284</v>
      </c>
      <c r="H56" s="36"/>
      <c r="I56" s="36" t="s">
        <v>610</v>
      </c>
      <c r="J56" s="36"/>
      <c r="K56" s="17" t="s">
        <v>611</v>
      </c>
    </row>
    <row r="57" spans="1:11" ht="210" x14ac:dyDescent="0.25">
      <c r="A57" s="34">
        <v>53</v>
      </c>
      <c r="B57" s="36" t="s">
        <v>612</v>
      </c>
      <c r="C57" s="36" t="s">
        <v>137</v>
      </c>
      <c r="D57" s="37"/>
      <c r="E57" s="36" t="s">
        <v>215</v>
      </c>
      <c r="F57" s="36" t="s">
        <v>425</v>
      </c>
      <c r="G57" s="36" t="s">
        <v>613</v>
      </c>
      <c r="H57" s="36"/>
      <c r="I57" s="36"/>
      <c r="J57" s="36"/>
      <c r="K57" s="17"/>
    </row>
    <row r="58" spans="1:11" ht="195" x14ac:dyDescent="0.25">
      <c r="A58" s="34">
        <v>54</v>
      </c>
      <c r="B58" s="36" t="s">
        <v>61</v>
      </c>
      <c r="C58" s="36" t="s">
        <v>614</v>
      </c>
      <c r="D58" s="37"/>
      <c r="E58" s="36" t="s">
        <v>615</v>
      </c>
      <c r="F58" s="36" t="s">
        <v>237</v>
      </c>
      <c r="G58" s="36" t="s">
        <v>613</v>
      </c>
      <c r="H58" s="36"/>
      <c r="I58" s="36"/>
      <c r="J58" s="36"/>
      <c r="K58" s="17"/>
    </row>
    <row r="59" spans="1:11" ht="409.5" x14ac:dyDescent="0.25">
      <c r="A59" s="34">
        <v>55</v>
      </c>
      <c r="B59" s="36" t="s">
        <v>62</v>
      </c>
      <c r="C59" s="36" t="s">
        <v>616</v>
      </c>
      <c r="D59" s="37"/>
      <c r="E59" s="36" t="s">
        <v>617</v>
      </c>
      <c r="F59" s="36" t="s">
        <v>430</v>
      </c>
      <c r="G59" s="36" t="s">
        <v>286</v>
      </c>
      <c r="H59" s="36" t="s">
        <v>618</v>
      </c>
      <c r="I59" s="36" t="s">
        <v>619</v>
      </c>
      <c r="J59" s="36"/>
      <c r="K59" s="17"/>
    </row>
    <row r="60" spans="1:11" ht="300" x14ac:dyDescent="0.25">
      <c r="A60" s="34">
        <v>56</v>
      </c>
      <c r="B60" s="36" t="s">
        <v>620</v>
      </c>
      <c r="C60" s="36" t="s">
        <v>621</v>
      </c>
      <c r="D60" s="37"/>
      <c r="E60" s="36"/>
      <c r="F60" s="36" t="s">
        <v>237</v>
      </c>
      <c r="G60" s="36" t="s">
        <v>613</v>
      </c>
      <c r="H60" s="36" t="s">
        <v>335</v>
      </c>
      <c r="I60" s="36"/>
      <c r="J60" s="36"/>
      <c r="K60" s="17"/>
    </row>
    <row r="61" spans="1:11" ht="270" x14ac:dyDescent="0.25">
      <c r="A61" s="34">
        <v>57</v>
      </c>
      <c r="B61" s="36" t="s">
        <v>64</v>
      </c>
      <c r="C61" s="36" t="s">
        <v>141</v>
      </c>
      <c r="D61" s="37"/>
      <c r="E61" s="36" t="s">
        <v>218</v>
      </c>
      <c r="F61" s="36" t="s">
        <v>430</v>
      </c>
      <c r="G61" s="36" t="s">
        <v>287</v>
      </c>
      <c r="H61" s="36" t="s">
        <v>335</v>
      </c>
      <c r="I61" s="36"/>
      <c r="J61" s="36"/>
      <c r="K61" s="17"/>
    </row>
    <row r="62" spans="1:11" ht="255" x14ac:dyDescent="0.25">
      <c r="A62" s="34">
        <v>58</v>
      </c>
      <c r="B62" s="36" t="s">
        <v>65</v>
      </c>
      <c r="C62" s="36" t="s">
        <v>622</v>
      </c>
      <c r="D62" s="37"/>
      <c r="E62" s="36" t="s">
        <v>219</v>
      </c>
      <c r="F62" s="36" t="s">
        <v>430</v>
      </c>
      <c r="G62" s="36" t="s">
        <v>288</v>
      </c>
      <c r="H62" s="36" t="s">
        <v>623</v>
      </c>
      <c r="I62" s="36"/>
      <c r="J62" s="36"/>
      <c r="K62" s="17"/>
    </row>
    <row r="63" spans="1:11" ht="210" x14ac:dyDescent="0.25">
      <c r="A63" s="34">
        <v>59</v>
      </c>
      <c r="B63" s="36" t="s">
        <v>624</v>
      </c>
      <c r="C63" s="36" t="s">
        <v>625</v>
      </c>
      <c r="D63" s="37"/>
      <c r="E63" s="36"/>
      <c r="F63" s="36" t="s">
        <v>430</v>
      </c>
      <c r="G63" s="36" t="s">
        <v>626</v>
      </c>
      <c r="H63" s="36" t="s">
        <v>627</v>
      </c>
      <c r="I63" s="36"/>
      <c r="J63" s="36"/>
      <c r="K63" s="17"/>
    </row>
    <row r="64" spans="1:11" ht="240" x14ac:dyDescent="0.25">
      <c r="A64" s="34">
        <v>60</v>
      </c>
      <c r="B64" s="36" t="s">
        <v>67</v>
      </c>
      <c r="C64" s="36" t="s">
        <v>628</v>
      </c>
      <c r="D64" s="37" t="s">
        <v>629</v>
      </c>
      <c r="E64" s="36" t="s">
        <v>630</v>
      </c>
      <c r="F64" s="36" t="s">
        <v>430</v>
      </c>
      <c r="G64" s="36" t="s">
        <v>290</v>
      </c>
      <c r="H64" s="36" t="s">
        <v>631</v>
      </c>
      <c r="I64" s="36"/>
      <c r="J64" s="36"/>
      <c r="K64" s="17"/>
    </row>
    <row r="65" spans="1:11" ht="180" x14ac:dyDescent="0.25">
      <c r="A65" s="34">
        <v>61</v>
      </c>
      <c r="B65" s="91" t="s">
        <v>68</v>
      </c>
      <c r="C65" s="92" t="s">
        <v>145</v>
      </c>
      <c r="D65" s="37" t="s">
        <v>67</v>
      </c>
      <c r="E65" s="36" t="s">
        <v>221</v>
      </c>
      <c r="F65" s="36" t="s">
        <v>430</v>
      </c>
      <c r="G65" s="36" t="s">
        <v>632</v>
      </c>
      <c r="H65" s="36" t="s">
        <v>633</v>
      </c>
      <c r="I65" s="36"/>
      <c r="J65" s="36"/>
      <c r="K65" s="17"/>
    </row>
    <row r="66" spans="1:11" ht="180" x14ac:dyDescent="0.25">
      <c r="A66" s="34">
        <v>62</v>
      </c>
      <c r="B66" s="91" t="s">
        <v>69</v>
      </c>
      <c r="C66" s="92" t="s">
        <v>146</v>
      </c>
      <c r="D66" s="37" t="s">
        <v>67</v>
      </c>
      <c r="E66" s="36" t="s">
        <v>222</v>
      </c>
      <c r="F66" s="36" t="s">
        <v>430</v>
      </c>
      <c r="G66" s="36" t="s">
        <v>634</v>
      </c>
      <c r="H66" s="36" t="s">
        <v>635</v>
      </c>
      <c r="I66" s="36" t="s">
        <v>391</v>
      </c>
      <c r="J66" s="36"/>
      <c r="K66" s="17"/>
    </row>
    <row r="67" spans="1:11" ht="105" x14ac:dyDescent="0.35">
      <c r="A67" s="93"/>
      <c r="B67" s="94" t="s">
        <v>5</v>
      </c>
      <c r="C67" s="95"/>
      <c r="D67" s="96"/>
      <c r="E67" s="97"/>
      <c r="F67" s="97"/>
      <c r="G67" s="97"/>
      <c r="H67" s="97"/>
      <c r="I67" s="97"/>
      <c r="J67" s="97"/>
      <c r="K67" s="98"/>
    </row>
    <row r="68" spans="1:11" ht="360" x14ac:dyDescent="0.25">
      <c r="A68" s="34">
        <v>63</v>
      </c>
      <c r="B68" s="36" t="s">
        <v>636</v>
      </c>
      <c r="C68" s="36" t="s">
        <v>147</v>
      </c>
      <c r="D68" s="37"/>
      <c r="E68" s="36" t="s">
        <v>223</v>
      </c>
      <c r="F68" s="36" t="s">
        <v>430</v>
      </c>
      <c r="G68" s="36" t="s">
        <v>613</v>
      </c>
      <c r="H68" s="36" t="s">
        <v>637</v>
      </c>
      <c r="I68" s="36" t="s">
        <v>638</v>
      </c>
      <c r="J68" s="36"/>
      <c r="K68" s="17" t="s">
        <v>470</v>
      </c>
    </row>
    <row r="69" spans="1:11" ht="180" x14ac:dyDescent="0.25">
      <c r="A69" s="34">
        <v>64</v>
      </c>
      <c r="B69" s="36" t="s">
        <v>71</v>
      </c>
      <c r="C69" s="36" t="s">
        <v>148</v>
      </c>
      <c r="D69" s="37"/>
      <c r="E69" s="36" t="s">
        <v>223</v>
      </c>
      <c r="F69" s="36" t="s">
        <v>430</v>
      </c>
      <c r="G69" s="36" t="s">
        <v>639</v>
      </c>
      <c r="H69" s="36" t="s">
        <v>627</v>
      </c>
      <c r="I69" s="36"/>
      <c r="J69" s="36"/>
      <c r="K69" s="17"/>
    </row>
    <row r="70" spans="1:11" ht="409.5" x14ac:dyDescent="0.25">
      <c r="A70" s="34">
        <v>65</v>
      </c>
      <c r="B70" s="36" t="s">
        <v>640</v>
      </c>
      <c r="C70" s="32" t="s">
        <v>641</v>
      </c>
      <c r="D70" s="37"/>
      <c r="E70" s="32" t="s">
        <v>642</v>
      </c>
      <c r="F70" s="36" t="s">
        <v>430</v>
      </c>
      <c r="G70" s="36" t="s">
        <v>639</v>
      </c>
      <c r="H70" s="36" t="s">
        <v>637</v>
      </c>
      <c r="I70" s="36" t="s">
        <v>643</v>
      </c>
      <c r="J70" s="36"/>
      <c r="K70" s="17"/>
    </row>
    <row r="71" spans="1:11" ht="285" x14ac:dyDescent="0.25">
      <c r="A71" s="34">
        <v>66</v>
      </c>
      <c r="B71" s="36" t="s">
        <v>644</v>
      </c>
      <c r="C71" s="36" t="s">
        <v>151</v>
      </c>
      <c r="D71" s="37"/>
      <c r="E71" s="36" t="s">
        <v>226</v>
      </c>
      <c r="F71" s="36" t="s">
        <v>430</v>
      </c>
      <c r="G71" s="36" t="s">
        <v>295</v>
      </c>
      <c r="H71" s="36" t="s">
        <v>342</v>
      </c>
      <c r="I71" s="36" t="s">
        <v>395</v>
      </c>
      <c r="J71" s="36"/>
      <c r="K71" s="17"/>
    </row>
    <row r="72" spans="1:11" ht="150" x14ac:dyDescent="0.25">
      <c r="A72" s="34">
        <v>67</v>
      </c>
      <c r="B72" s="99" t="s">
        <v>645</v>
      </c>
      <c r="C72" s="36" t="s">
        <v>646</v>
      </c>
      <c r="D72" s="37"/>
      <c r="E72" s="36" t="s">
        <v>227</v>
      </c>
      <c r="F72" s="36" t="s">
        <v>430</v>
      </c>
      <c r="G72" s="36" t="s">
        <v>647</v>
      </c>
      <c r="H72" s="36" t="s">
        <v>343</v>
      </c>
      <c r="I72" s="36"/>
      <c r="J72" s="36"/>
      <c r="K72" s="17"/>
    </row>
    <row r="73" spans="1:11" ht="165" x14ac:dyDescent="0.25">
      <c r="A73" s="34">
        <v>68</v>
      </c>
      <c r="B73" s="100" t="s">
        <v>76</v>
      </c>
      <c r="C73" s="30" t="s">
        <v>153</v>
      </c>
      <c r="D73" s="31"/>
      <c r="E73" s="30" t="s">
        <v>228</v>
      </c>
      <c r="F73" s="30" t="s">
        <v>430</v>
      </c>
      <c r="G73" s="30" t="s">
        <v>648</v>
      </c>
      <c r="H73" s="30" t="s">
        <v>649</v>
      </c>
      <c r="I73" s="30" t="s">
        <v>650</v>
      </c>
      <c r="J73" s="30"/>
      <c r="K73" s="17" t="s">
        <v>522</v>
      </c>
    </row>
    <row r="74" spans="1:11" ht="135" x14ac:dyDescent="0.25">
      <c r="A74" s="34">
        <v>69</v>
      </c>
      <c r="B74" s="86" t="s">
        <v>77</v>
      </c>
      <c r="C74" s="36" t="s">
        <v>154</v>
      </c>
      <c r="D74" s="37"/>
      <c r="E74" s="36" t="s">
        <v>77</v>
      </c>
      <c r="F74" s="36" t="s">
        <v>425</v>
      </c>
      <c r="G74" s="36" t="s">
        <v>639</v>
      </c>
      <c r="H74" s="36" t="s">
        <v>345</v>
      </c>
      <c r="I74" s="36"/>
      <c r="J74" s="36"/>
      <c r="K74" s="17"/>
    </row>
    <row r="75" spans="1:11" ht="225" x14ac:dyDescent="0.25">
      <c r="A75" s="34">
        <v>70</v>
      </c>
      <c r="B75" s="36" t="s">
        <v>78</v>
      </c>
      <c r="C75" s="36" t="s">
        <v>155</v>
      </c>
      <c r="D75" s="37"/>
      <c r="E75" s="36" t="s">
        <v>229</v>
      </c>
      <c r="F75" s="36" t="s">
        <v>430</v>
      </c>
      <c r="G75" s="36" t="s">
        <v>297</v>
      </c>
      <c r="H75" s="36" t="s">
        <v>345</v>
      </c>
      <c r="I75" s="36"/>
      <c r="J75" s="36"/>
      <c r="K75" s="17"/>
    </row>
  </sheetData>
  <protectedRanges>
    <protectedRange sqref="A1:K75" name="Alue1_5"/>
  </protectedRanges>
  <mergeCells count="2">
    <mergeCell ref="B19:C19"/>
    <mergeCell ref="B43:C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95826360DC43DA4C93A89EF3AB67C88C" ma:contentTypeVersion="8" ma:contentTypeDescription="Luo uusi asiakirja." ma:contentTypeScope="" ma:versionID="ae726c6039f7b33010ce89cc94fec1eb">
  <xsd:schema xmlns:xsd="http://www.w3.org/2001/XMLSchema" xmlns:xs="http://www.w3.org/2001/XMLSchema" xmlns:p="http://schemas.microsoft.com/office/2006/metadata/properties" xmlns:ns2="58f1a7c9-e304-448c-bca3-d9d818312f6e" xmlns:ns3="d254715d-8d8d-41a4-8fef-3480790ffd89" targetNamespace="http://schemas.microsoft.com/office/2006/metadata/properties" ma:root="true" ma:fieldsID="fe2002035f75412293e9851d14bd9f47" ns2:_="" ns3:_="">
    <xsd:import namespace="58f1a7c9-e304-448c-bca3-d9d818312f6e"/>
    <xsd:import namespace="d254715d-8d8d-41a4-8fef-3480790ffd8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1a7c9-e304-448c-bca3-d9d818312f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54715d-8d8d-41a4-8fef-3480790ffd89" elementFormDefault="qualified">
    <xsd:import namespace="http://schemas.microsoft.com/office/2006/documentManagement/types"/>
    <xsd:import namespace="http://schemas.microsoft.com/office/infopath/2007/PartnerControls"/>
    <xsd:element name="SharedWithUsers" ma:index="13"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DBB2EE-12FF-4BAB-9A09-082E47C487E2}"/>
</file>

<file path=customXml/itemProps2.xml><?xml version="1.0" encoding="utf-8"?>
<ds:datastoreItem xmlns:ds="http://schemas.openxmlformats.org/officeDocument/2006/customXml" ds:itemID="{D3D729FB-AB34-4F2D-9734-40940AFFEDFC}"/>
</file>

<file path=customXml/itemProps3.xml><?xml version="1.0" encoding="utf-8"?>
<ds:datastoreItem xmlns:ds="http://schemas.openxmlformats.org/officeDocument/2006/customXml" ds:itemID="{FDB86C95-EBFE-405B-AE65-704E55E4E5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Kooste</vt:lpstr>
      <vt:lpstr>APTJ-tehtävät</vt:lpstr>
      <vt:lpstr>alkuperäinen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Lavonen Jani</dc:creator>
  <cp:lastModifiedBy>Lavonen Jani</cp:lastModifiedBy>
  <dcterms:created xsi:type="dcterms:W3CDTF">2018-09-27T10:55:26Z</dcterms:created>
  <dcterms:modified xsi:type="dcterms:W3CDTF">2018-09-27T13:08:41Z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0x01010095826360DC43DA4C93A89EF3AB67C88C</vt:lpwstr>
  </property>
</Properties>
</file>