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SAP Päivitys\"/>
    </mc:Choice>
  </mc:AlternateContent>
  <bookViews>
    <workbookView xWindow="840" yWindow="890" windowWidth="14460" windowHeight="8080" activeTab="1"/>
  </bookViews>
  <sheets>
    <sheet name="vuosimuutokset, suomi" sheetId="5" r:id="rId1"/>
    <sheet name="tunnusluvut maak, suomi" sheetId="1" r:id="rId2"/>
  </sheets>
  <definedNames>
    <definedName name="_xlnm.Print_Area" localSheetId="1">'tunnusluvut maak, suomi'!$A$1:$Z$35</definedName>
    <definedName name="_xlnm.Print_Area" localSheetId="0">'vuosimuutokset, suomi'!$A$1:$S$35</definedName>
  </definedNames>
  <calcPr calcId="162913"/>
</workbook>
</file>

<file path=xl/calcChain.xml><?xml version="1.0" encoding="utf-8"?>
<calcChain xmlns="http://schemas.openxmlformats.org/spreadsheetml/2006/main">
  <c r="S33" i="5" l="1"/>
  <c r="S15" i="5"/>
  <c r="S16" i="5"/>
  <c r="S17" i="5"/>
  <c r="S18" i="5"/>
  <c r="S19" i="5"/>
  <c r="S20" i="5"/>
  <c r="S21" i="5"/>
  <c r="S22" i="5"/>
  <c r="S23" i="5"/>
  <c r="S24" i="5"/>
  <c r="S25" i="5"/>
  <c r="S26" i="5"/>
  <c r="S27" i="5"/>
  <c r="S28" i="5"/>
  <c r="S29" i="5"/>
  <c r="S30" i="5"/>
  <c r="S31" i="5"/>
  <c r="S14" i="5"/>
  <c r="P33" i="5"/>
  <c r="P15" i="5"/>
  <c r="P16" i="5"/>
  <c r="P17" i="5"/>
  <c r="P18" i="5"/>
  <c r="P19" i="5"/>
  <c r="P20" i="5"/>
  <c r="P21" i="5"/>
  <c r="P22" i="5"/>
  <c r="P23" i="5"/>
  <c r="P24" i="5"/>
  <c r="P25" i="5"/>
  <c r="P26" i="5"/>
  <c r="P27" i="5"/>
  <c r="P28" i="5"/>
  <c r="P29" i="5"/>
  <c r="P30" i="5"/>
  <c r="P31" i="5"/>
  <c r="P14" i="5"/>
  <c r="M33" i="5"/>
  <c r="M15" i="5"/>
  <c r="M16" i="5"/>
  <c r="M17" i="5"/>
  <c r="M18" i="5"/>
  <c r="M19" i="5"/>
  <c r="M20" i="5"/>
  <c r="M21" i="5"/>
  <c r="M22" i="5"/>
  <c r="M23" i="5"/>
  <c r="M24" i="5"/>
  <c r="M25" i="5"/>
  <c r="M26" i="5"/>
  <c r="M27" i="5"/>
  <c r="M28" i="5"/>
  <c r="M29" i="5"/>
  <c r="M30" i="5"/>
  <c r="M31" i="5"/>
  <c r="M14" i="5"/>
  <c r="J33" i="5"/>
  <c r="J15" i="5"/>
  <c r="J16" i="5"/>
  <c r="J17" i="5"/>
  <c r="J18" i="5"/>
  <c r="J19" i="5"/>
  <c r="J20" i="5"/>
  <c r="J21" i="5"/>
  <c r="J22" i="5"/>
  <c r="J23" i="5"/>
  <c r="J24" i="5"/>
  <c r="J25" i="5"/>
  <c r="J26" i="5"/>
  <c r="J27" i="5"/>
  <c r="J28" i="5"/>
  <c r="J29" i="5"/>
  <c r="J30" i="5"/>
  <c r="J31" i="5"/>
  <c r="J14" i="5"/>
  <c r="G33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14" i="5"/>
  <c r="D33" i="5"/>
  <c r="D15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14" i="5"/>
  <c r="H33" i="1" l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14" i="1"/>
</calcChain>
</file>

<file path=xl/sharedStrings.xml><?xml version="1.0" encoding="utf-8"?>
<sst xmlns="http://schemas.openxmlformats.org/spreadsheetml/2006/main" count="129" uniqueCount="64">
  <si>
    <t>Suomen Kuntaliitto</t>
  </si>
  <si>
    <t>Maakunta</t>
  </si>
  <si>
    <t>Kuntien</t>
  </si>
  <si>
    <t>lkm</t>
  </si>
  <si>
    <t>Uusimaa</t>
  </si>
  <si>
    <t>Varsinais-Suomi</t>
  </si>
  <si>
    <t>Satakunta</t>
  </si>
  <si>
    <t>Kanta-Häme</t>
  </si>
  <si>
    <t>Pirkanmaa</t>
  </si>
  <si>
    <t>Päijät-Häme</t>
  </si>
  <si>
    <t>Kymenlaakso</t>
  </si>
  <si>
    <t>Etelä-Karjala</t>
  </si>
  <si>
    <t>Etelä-Savo</t>
  </si>
  <si>
    <t>Pohjois-Savo</t>
  </si>
  <si>
    <t>Pohjois-Karjala</t>
  </si>
  <si>
    <t>Keski-Suomi</t>
  </si>
  <si>
    <t>Etelä-Pohjanmaa</t>
  </si>
  <si>
    <t>Pohjanmaa</t>
  </si>
  <si>
    <t>Keski-Pohjanmaa</t>
  </si>
  <si>
    <t>Pohjois-Pohjanmaa</t>
  </si>
  <si>
    <t>Kainuu</t>
  </si>
  <si>
    <t>Lappi</t>
  </si>
  <si>
    <t>Manner-Suomi yht.</t>
  </si>
  <si>
    <t>Lähde: Tilastokeskus</t>
  </si>
  <si>
    <t xml:space="preserve">       Verotulot</t>
  </si>
  <si>
    <t xml:space="preserve">      Lainakanta</t>
  </si>
  <si>
    <t>%</t>
  </si>
  <si>
    <t xml:space="preserve">      Toimintakate</t>
  </si>
  <si>
    <t xml:space="preserve">    Valtionosuudet</t>
  </si>
  <si>
    <t xml:space="preserve">     Verotulot +</t>
  </si>
  <si>
    <t xml:space="preserve">   valtionosuudet</t>
  </si>
  <si>
    <t xml:space="preserve">  Verotulot, </t>
  </si>
  <si>
    <t xml:space="preserve">     Valtion-</t>
  </si>
  <si>
    <t xml:space="preserve">    Verotulot +</t>
  </si>
  <si>
    <t xml:space="preserve">   Toiminta-</t>
  </si>
  <si>
    <t xml:space="preserve"> Vuosikate,</t>
  </si>
  <si>
    <t xml:space="preserve">Lainakanta, </t>
  </si>
  <si>
    <t>valtionosuudet</t>
  </si>
  <si>
    <t xml:space="preserve">        kate, </t>
  </si>
  <si>
    <t xml:space="preserve">     %:a</t>
  </si>
  <si>
    <t xml:space="preserve">      määrä</t>
  </si>
  <si>
    <t xml:space="preserve">    osuudet, </t>
  </si>
  <si>
    <t xml:space="preserve">    € / asukas</t>
  </si>
  <si>
    <t xml:space="preserve"> € / asukas</t>
  </si>
  <si>
    <t xml:space="preserve">  € / asukas</t>
  </si>
  <si>
    <t xml:space="preserve">       tulos</t>
  </si>
  <si>
    <t xml:space="preserve">  Tilikauden</t>
  </si>
  <si>
    <t xml:space="preserve">  Vuosikate</t>
  </si>
  <si>
    <t xml:space="preserve">  poistoista</t>
  </si>
  <si>
    <t xml:space="preserve">Rahavarat, </t>
  </si>
  <si>
    <t>Poistonalaiset</t>
  </si>
  <si>
    <t xml:space="preserve">    Poistonalaiset</t>
  </si>
  <si>
    <t xml:space="preserve">      investoinnit 1)</t>
  </si>
  <si>
    <t xml:space="preserve"> investoinnit 1)</t>
  </si>
  <si>
    <t xml:space="preserve"> 1) Bruttoinvestoinnit ilman maa- ja vesialueiden sekä osakkeiden ja osuuksien hankintaa</t>
  </si>
  <si>
    <t>TPA</t>
  </si>
  <si>
    <t xml:space="preserve">     tulosten</t>
  </si>
  <si>
    <t>invest. rahavirta</t>
  </si>
  <si>
    <t xml:space="preserve"> Toiminnan ja</t>
  </si>
  <si>
    <t>Negatiivisten</t>
  </si>
  <si>
    <t>Tietoja kuntien taloudesta vuosina 2017-2018 maakunnittain</t>
  </si>
  <si>
    <t>Pl. Ahvenanmaa, vuoden 2018 kuntajaolla</t>
  </si>
  <si>
    <t>v. 2018</t>
  </si>
  <si>
    <r>
      <t xml:space="preserve">Kuntatalouden muuttujien </t>
    </r>
    <r>
      <rPr>
        <b/>
        <sz val="14"/>
        <color indexed="8"/>
        <rFont val="Arial"/>
        <family val="2"/>
      </rPr>
      <t xml:space="preserve">vuosimuutoksia </t>
    </r>
    <r>
      <rPr>
        <sz val="14"/>
        <color indexed="8"/>
        <rFont val="Arial"/>
        <family val="2"/>
      </rPr>
      <t>2016-2018 maakunnittain, %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</si>
</sst>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_ ;[Red]\-0.0\ "/>
    <numFmt numFmtId="165" formatCode="#,##0_ ;[Red]\-#,##0\ "/>
    <numFmt numFmtId="166" formatCode="0.0\ %"/>
  </numFmts>
  <fonts count="31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color indexed="8"/>
      <name val="Verdana"/>
      <family val="2"/>
    </font>
    <font>
      <sz val="8"/>
      <color indexed="8"/>
      <name val="Verdana"/>
      <family val="2"/>
    </font>
    <font>
      <sz val="9"/>
      <color indexed="8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b/>
      <sz val="10"/>
      <color indexed="8"/>
      <name val="Verdana"/>
      <family val="2"/>
    </font>
    <font>
      <sz val="14"/>
      <color indexed="8"/>
      <name val="Arial"/>
      <family val="2"/>
    </font>
    <font>
      <sz val="10"/>
      <color indexed="8"/>
      <name val="Arial"/>
      <family val="2"/>
    </font>
    <font>
      <u/>
      <sz val="12"/>
      <color indexed="8"/>
      <name val="Arial"/>
      <family val="2"/>
    </font>
    <font>
      <b/>
      <sz val="10"/>
      <color indexed="8"/>
      <name val="Arial"/>
      <family val="2"/>
    </font>
    <font>
      <b/>
      <sz val="14"/>
      <color indexed="8"/>
      <name val="Arial"/>
      <family val="2"/>
    </font>
    <font>
      <u/>
      <sz val="11"/>
      <color indexed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10"/>
      <name val="Verdana"/>
      <family val="2"/>
    </font>
    <font>
      <sz val="9"/>
      <color rgb="FF0000FF"/>
      <name val="Arial"/>
      <family val="2"/>
    </font>
    <font>
      <sz val="10"/>
      <color rgb="FF0000FF"/>
      <name val="Arial"/>
      <family val="2"/>
    </font>
    <font>
      <sz val="10"/>
      <color rgb="FF0000FF"/>
      <name val="Verdana"/>
      <family val="2"/>
    </font>
    <font>
      <b/>
      <sz val="9"/>
      <color rgb="FF0000FF"/>
      <name val="Arial"/>
      <family val="2"/>
    </font>
    <font>
      <b/>
      <sz val="10"/>
      <color rgb="FF0000FF"/>
      <name val="Arial"/>
      <family val="2"/>
    </font>
    <font>
      <u/>
      <sz val="10"/>
      <color indexed="8"/>
      <name val="Arial"/>
      <family val="2"/>
    </font>
    <font>
      <u/>
      <sz val="10"/>
      <color rgb="FF0000FF"/>
      <name val="Arial"/>
      <family val="2"/>
    </font>
    <font>
      <sz val="10"/>
      <color theme="1"/>
      <name val="Arial"/>
      <family val="2"/>
    </font>
    <font>
      <sz val="10"/>
      <color theme="1"/>
      <name val="Verdana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8" fillId="0" borderId="0"/>
  </cellStyleXfs>
  <cellXfs count="123">
    <xf numFmtId="0" fontId="0" fillId="0" borderId="0" xfId="0"/>
    <xf numFmtId="0" fontId="3" fillId="0" borderId="0" xfId="0" applyFont="1"/>
    <xf numFmtId="0" fontId="3" fillId="0" borderId="0" xfId="0" applyFont="1" applyBorder="1"/>
    <xf numFmtId="0" fontId="4" fillId="0" borderId="0" xfId="0" applyFont="1"/>
    <xf numFmtId="14" fontId="4" fillId="0" borderId="0" xfId="0" applyNumberFormat="1" applyFont="1" applyAlignment="1">
      <alignment horizontal="left"/>
    </xf>
    <xf numFmtId="1" fontId="5" fillId="0" borderId="0" xfId="0" applyNumberFormat="1" applyFont="1" applyAlignment="1">
      <alignment horizontal="center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6" fillId="0" borderId="0" xfId="0" applyFont="1"/>
    <xf numFmtId="0" fontId="10" fillId="0" borderId="0" xfId="0" applyFont="1" applyBorder="1"/>
    <xf numFmtId="0" fontId="10" fillId="0" borderId="0" xfId="0" applyFont="1" applyAlignment="1" applyProtection="1">
      <alignment horizontal="left"/>
    </xf>
    <xf numFmtId="3" fontId="10" fillId="0" borderId="0" xfId="0" applyNumberFormat="1" applyFont="1"/>
    <xf numFmtId="164" fontId="10" fillId="0" borderId="0" xfId="0" applyNumberFormat="1" applyFont="1"/>
    <xf numFmtId="164" fontId="12" fillId="0" borderId="0" xfId="0" applyNumberFormat="1" applyFont="1"/>
    <xf numFmtId="0" fontId="12" fillId="0" borderId="0" xfId="0" applyFont="1"/>
    <xf numFmtId="3" fontId="5" fillId="0" borderId="0" xfId="0" applyNumberFormat="1" applyFont="1" applyBorder="1" applyAlignment="1" applyProtection="1">
      <alignment horizontal="center"/>
    </xf>
    <xf numFmtId="0" fontId="17" fillId="0" borderId="1" xfId="0" applyFont="1" applyBorder="1"/>
    <xf numFmtId="1" fontId="17" fillId="0" borderId="1" xfId="0" applyNumberFormat="1" applyFont="1" applyBorder="1" applyAlignment="1" applyProtection="1">
      <alignment horizontal="center"/>
    </xf>
    <xf numFmtId="1" fontId="17" fillId="0" borderId="1" xfId="0" applyNumberFormat="1" applyFont="1" applyBorder="1" applyAlignment="1">
      <alignment horizontal="center"/>
    </xf>
    <xf numFmtId="3" fontId="5" fillId="0" borderId="0" xfId="0" applyNumberFormat="1" applyFont="1" applyBorder="1" applyAlignment="1">
      <alignment horizontal="center"/>
    </xf>
    <xf numFmtId="0" fontId="20" fillId="2" borderId="2" xfId="0" applyFont="1" applyFill="1" applyBorder="1" applyAlignment="1">
      <alignment horizontal="center"/>
    </xf>
    <xf numFmtId="0" fontId="15" fillId="2" borderId="3" xfId="0" applyFont="1" applyFill="1" applyBorder="1" applyAlignment="1">
      <alignment horizontal="left"/>
    </xf>
    <xf numFmtId="0" fontId="20" fillId="2" borderId="2" xfId="0" applyFont="1" applyFill="1" applyBorder="1"/>
    <xf numFmtId="0" fontId="15" fillId="2" borderId="0" xfId="0" applyFont="1" applyFill="1" applyBorder="1" applyAlignment="1">
      <alignment horizontal="left"/>
    </xf>
    <xf numFmtId="0" fontId="20" fillId="2" borderId="4" xfId="0" applyFont="1" applyFill="1" applyBorder="1" applyAlignment="1">
      <alignment horizontal="center"/>
    </xf>
    <xf numFmtId="0" fontId="20" fillId="2" borderId="4" xfId="0" applyFont="1" applyFill="1" applyBorder="1"/>
    <xf numFmtId="49" fontId="15" fillId="2" borderId="5" xfId="0" applyNumberFormat="1" applyFont="1" applyFill="1" applyBorder="1" applyAlignment="1">
      <alignment horizontal="left"/>
    </xf>
    <xf numFmtId="49" fontId="20" fillId="2" borderId="6" xfId="0" applyNumberFormat="1" applyFont="1" applyFill="1" applyBorder="1" applyAlignment="1">
      <alignment horizontal="center"/>
    </xf>
    <xf numFmtId="0" fontId="20" fillId="2" borderId="6" xfId="0" applyFont="1" applyFill="1" applyBorder="1"/>
    <xf numFmtId="0" fontId="15" fillId="2" borderId="0" xfId="0" applyFont="1" applyFill="1" applyBorder="1" applyAlignment="1">
      <alignment horizontal="center"/>
    </xf>
    <xf numFmtId="0" fontId="15" fillId="2" borderId="5" xfId="0" applyFont="1" applyFill="1" applyBorder="1" applyAlignment="1">
      <alignment horizontal="center"/>
    </xf>
    <xf numFmtId="0" fontId="20" fillId="2" borderId="6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/>
    </xf>
    <xf numFmtId="0" fontId="21" fillId="0" borderId="6" xfId="0" applyFont="1" applyFill="1" applyBorder="1" applyAlignment="1">
      <alignment horizontal="center"/>
    </xf>
    <xf numFmtId="0" fontId="15" fillId="0" borderId="5" xfId="0" applyFont="1" applyFill="1" applyBorder="1" applyAlignment="1">
      <alignment horizontal="center"/>
    </xf>
    <xf numFmtId="0" fontId="20" fillId="0" borderId="6" xfId="0" applyFont="1" applyFill="1" applyBorder="1" applyAlignment="1">
      <alignment horizontal="center"/>
    </xf>
    <xf numFmtId="0" fontId="6" fillId="0" borderId="5" xfId="0" applyFont="1" applyFill="1" applyBorder="1"/>
    <xf numFmtId="0" fontId="21" fillId="0" borderId="6" xfId="0" applyFont="1" applyFill="1" applyBorder="1"/>
    <xf numFmtId="0" fontId="19" fillId="0" borderId="5" xfId="0" applyFont="1" applyFill="1" applyBorder="1"/>
    <xf numFmtId="0" fontId="22" fillId="0" borderId="6" xfId="0" applyFont="1" applyFill="1" applyBorder="1"/>
    <xf numFmtId="0" fontId="5" fillId="0" borderId="1" xfId="0" applyFont="1" applyBorder="1"/>
    <xf numFmtId="0" fontId="5" fillId="0" borderId="1" xfId="0" applyFont="1" applyBorder="1" applyAlignment="1" applyProtection="1">
      <alignment horizontal="left"/>
    </xf>
    <xf numFmtId="0" fontId="7" fillId="0" borderId="7" xfId="0" applyFont="1" applyBorder="1" applyAlignment="1" applyProtection="1">
      <alignment horizontal="left"/>
    </xf>
    <xf numFmtId="1" fontId="18" fillId="0" borderId="7" xfId="0" applyNumberFormat="1" applyFont="1" applyBorder="1" applyAlignment="1">
      <alignment horizontal="center"/>
    </xf>
    <xf numFmtId="3" fontId="7" fillId="0" borderId="5" xfId="0" applyNumberFormat="1" applyFont="1" applyBorder="1" applyAlignment="1" applyProtection="1">
      <alignment horizontal="center"/>
    </xf>
    <xf numFmtId="0" fontId="5" fillId="2" borderId="8" xfId="0" applyFont="1" applyFill="1" applyBorder="1"/>
    <xf numFmtId="0" fontId="17" fillId="2" borderId="8" xfId="0" applyFont="1" applyFill="1" applyBorder="1" applyAlignment="1">
      <alignment horizontal="center"/>
    </xf>
    <xf numFmtId="0" fontId="5" fillId="2" borderId="1" xfId="0" applyFont="1" applyFill="1" applyBorder="1"/>
    <xf numFmtId="0" fontId="17" fillId="2" borderId="1" xfId="0" applyFont="1" applyFill="1" applyBorder="1" applyAlignment="1">
      <alignment horizontal="center"/>
    </xf>
    <xf numFmtId="0" fontId="17" fillId="2" borderId="1" xfId="0" applyFont="1" applyFill="1" applyBorder="1"/>
    <xf numFmtId="0" fontId="5" fillId="2" borderId="7" xfId="0" applyFont="1" applyFill="1" applyBorder="1"/>
    <xf numFmtId="0" fontId="17" fillId="2" borderId="7" xfId="0" applyFont="1" applyFill="1" applyBorder="1"/>
    <xf numFmtId="0" fontId="15" fillId="2" borderId="3" xfId="0" applyFont="1" applyFill="1" applyBorder="1"/>
    <xf numFmtId="0" fontId="15" fillId="2" borderId="0" xfId="0" applyFont="1" applyFill="1" applyBorder="1"/>
    <xf numFmtId="49" fontId="15" fillId="2" borderId="5" xfId="0" applyNumberFormat="1" applyFont="1" applyFill="1" applyBorder="1" applyAlignment="1">
      <alignment horizontal="center"/>
    </xf>
    <xf numFmtId="0" fontId="15" fillId="2" borderId="5" xfId="0" applyFont="1" applyFill="1" applyBorder="1"/>
    <xf numFmtId="0" fontId="10" fillId="0" borderId="1" xfId="0" applyFont="1" applyBorder="1"/>
    <xf numFmtId="0" fontId="10" fillId="0" borderId="1" xfId="0" applyFont="1" applyBorder="1" applyAlignment="1" applyProtection="1">
      <alignment horizontal="left"/>
    </xf>
    <xf numFmtId="0" fontId="12" fillId="0" borderId="7" xfId="0" applyFont="1" applyBorder="1" applyAlignment="1" applyProtection="1">
      <alignment horizontal="left"/>
    </xf>
    <xf numFmtId="0" fontId="10" fillId="2" borderId="8" xfId="0" applyFont="1" applyFill="1" applyBorder="1"/>
    <xf numFmtId="0" fontId="10" fillId="2" borderId="3" xfId="0" applyFont="1" applyFill="1" applyBorder="1"/>
    <xf numFmtId="0" fontId="10" fillId="2" borderId="9" xfId="0" applyFont="1" applyFill="1" applyBorder="1"/>
    <xf numFmtId="0" fontId="10" fillId="2" borderId="1" xfId="0" applyFont="1" applyFill="1" applyBorder="1"/>
    <xf numFmtId="0" fontId="10" fillId="2" borderId="5" xfId="0" applyFont="1" applyFill="1" applyBorder="1"/>
    <xf numFmtId="0" fontId="10" fillId="2" borderId="0" xfId="0" applyFont="1" applyFill="1" applyBorder="1" applyAlignment="1">
      <alignment horizontal="center"/>
    </xf>
    <xf numFmtId="0" fontId="10" fillId="2" borderId="7" xfId="0" applyFont="1" applyFill="1" applyBorder="1"/>
    <xf numFmtId="0" fontId="10" fillId="2" borderId="5" xfId="0" applyFont="1" applyFill="1" applyBorder="1" applyAlignment="1">
      <alignment horizontal="center"/>
    </xf>
    <xf numFmtId="0" fontId="22" fillId="0" borderId="0" xfId="0" applyFont="1"/>
    <xf numFmtId="0" fontId="21" fillId="0" borderId="0" xfId="0" applyFont="1"/>
    <xf numFmtId="0" fontId="21" fillId="2" borderId="3" xfId="0" applyFont="1" applyFill="1" applyBorder="1"/>
    <xf numFmtId="0" fontId="21" fillId="2" borderId="6" xfId="0" applyFont="1" applyFill="1" applyBorder="1"/>
    <xf numFmtId="0" fontId="21" fillId="2" borderId="2" xfId="0" applyFont="1" applyFill="1" applyBorder="1" applyAlignment="1">
      <alignment horizontal="center"/>
    </xf>
    <xf numFmtId="0" fontId="21" fillId="2" borderId="4" xfId="0" applyFont="1" applyFill="1" applyBorder="1" applyAlignment="1">
      <alignment horizontal="center"/>
    </xf>
    <xf numFmtId="0" fontId="21" fillId="2" borderId="6" xfId="0" applyFont="1" applyFill="1" applyBorder="1" applyAlignment="1">
      <alignment horizontal="center"/>
    </xf>
    <xf numFmtId="0" fontId="21" fillId="0" borderId="4" xfId="0" applyFont="1" applyBorder="1"/>
    <xf numFmtId="0" fontId="21" fillId="2" borderId="2" xfId="0" applyFont="1" applyFill="1" applyBorder="1"/>
    <xf numFmtId="3" fontId="20" fillId="0" borderId="4" xfId="0" applyNumberFormat="1" applyFont="1" applyBorder="1" applyAlignment="1" applyProtection="1">
      <alignment horizontal="center"/>
    </xf>
    <xf numFmtId="1" fontId="20" fillId="0" borderId="0" xfId="0" applyNumberFormat="1" applyFont="1" applyAlignment="1">
      <alignment horizontal="center"/>
    </xf>
    <xf numFmtId="165" fontId="5" fillId="0" borderId="0" xfId="0" applyNumberFormat="1" applyFont="1" applyBorder="1" applyAlignment="1" applyProtection="1">
      <alignment horizontal="center"/>
    </xf>
    <xf numFmtId="3" fontId="23" fillId="0" borderId="6" xfId="0" applyNumberFormat="1" applyFont="1" applyBorder="1" applyAlignment="1" applyProtection="1">
      <alignment horizontal="center"/>
    </xf>
    <xf numFmtId="165" fontId="7" fillId="0" borderId="5" xfId="0" applyNumberFormat="1" applyFont="1" applyBorder="1" applyAlignment="1" applyProtection="1">
      <alignment horizontal="center"/>
    </xf>
    <xf numFmtId="165" fontId="20" fillId="0" borderId="4" xfId="0" applyNumberFormat="1" applyFont="1" applyBorder="1" applyAlignment="1" applyProtection="1">
      <alignment horizontal="center"/>
    </xf>
    <xf numFmtId="165" fontId="20" fillId="0" borderId="4" xfId="0" applyNumberFormat="1" applyFont="1" applyBorder="1" applyAlignment="1">
      <alignment horizontal="center"/>
    </xf>
    <xf numFmtId="165" fontId="15" fillId="0" borderId="0" xfId="0" applyNumberFormat="1" applyFont="1" applyBorder="1" applyAlignment="1" applyProtection="1">
      <alignment horizontal="center"/>
    </xf>
    <xf numFmtId="1" fontId="20" fillId="0" borderId="4" xfId="0" applyNumberFormat="1" applyFont="1" applyBorder="1" applyAlignment="1">
      <alignment horizontal="center"/>
    </xf>
    <xf numFmtId="165" fontId="16" fillId="0" borderId="5" xfId="0" applyNumberFormat="1" applyFont="1" applyBorder="1" applyAlignment="1" applyProtection="1">
      <alignment horizontal="center"/>
    </xf>
    <xf numFmtId="3" fontId="7" fillId="0" borderId="5" xfId="0" applyNumberFormat="1" applyFont="1" applyBorder="1" applyAlignment="1">
      <alignment horizontal="center"/>
    </xf>
    <xf numFmtId="165" fontId="23" fillId="0" borderId="6" xfId="0" applyNumberFormat="1" applyFont="1" applyBorder="1" applyAlignment="1" applyProtection="1">
      <alignment horizontal="center"/>
    </xf>
    <xf numFmtId="165" fontId="23" fillId="0" borderId="6" xfId="0" applyNumberFormat="1" applyFont="1" applyBorder="1" applyAlignment="1">
      <alignment horizontal="center"/>
    </xf>
    <xf numFmtId="1" fontId="23" fillId="0" borderId="6" xfId="0" applyNumberFormat="1" applyFont="1" applyBorder="1" applyAlignment="1">
      <alignment horizontal="center"/>
    </xf>
    <xf numFmtId="49" fontId="6" fillId="0" borderId="0" xfId="0" applyNumberFormat="1" applyFont="1" applyFill="1" applyBorder="1"/>
    <xf numFmtId="0" fontId="14" fillId="0" borderId="0" xfId="0" applyFont="1" applyBorder="1"/>
    <xf numFmtId="0" fontId="25" fillId="0" borderId="0" xfId="0" applyFont="1"/>
    <xf numFmtId="0" fontId="26" fillId="0" borderId="0" xfId="0" applyFont="1"/>
    <xf numFmtId="0" fontId="11" fillId="0" borderId="0" xfId="0" applyFont="1"/>
    <xf numFmtId="0" fontId="21" fillId="0" borderId="10" xfId="0" applyFont="1" applyFill="1" applyBorder="1"/>
    <xf numFmtId="0" fontId="28" fillId="0" borderId="0" xfId="0" applyFont="1"/>
    <xf numFmtId="0" fontId="27" fillId="0" borderId="0" xfId="0" applyFont="1"/>
    <xf numFmtId="0" fontId="29" fillId="2" borderId="3" xfId="0" applyFont="1" applyFill="1" applyBorder="1"/>
    <xf numFmtId="0" fontId="29" fillId="2" borderId="0" xfId="0" applyFont="1" applyFill="1" applyBorder="1"/>
    <xf numFmtId="0" fontId="29" fillId="2" borderId="5" xfId="0" applyFont="1" applyFill="1" applyBorder="1"/>
    <xf numFmtId="0" fontId="27" fillId="0" borderId="5" xfId="0" applyFont="1" applyFill="1" applyBorder="1"/>
    <xf numFmtId="165" fontId="29" fillId="0" borderId="0" xfId="0" applyNumberFormat="1" applyFont="1" applyBorder="1" applyAlignment="1" applyProtection="1">
      <alignment horizontal="center"/>
    </xf>
    <xf numFmtId="165" fontId="30" fillId="0" borderId="5" xfId="0" applyNumberFormat="1" applyFont="1" applyBorder="1" applyAlignment="1" applyProtection="1">
      <alignment horizontal="center"/>
    </xf>
    <xf numFmtId="0" fontId="22" fillId="0" borderId="5" xfId="0" applyFont="1" applyFill="1" applyBorder="1"/>
    <xf numFmtId="0" fontId="29" fillId="2" borderId="2" xfId="0" applyFont="1" applyFill="1" applyBorder="1"/>
    <xf numFmtId="0" fontId="29" fillId="2" borderId="4" xfId="0" applyFont="1" applyFill="1" applyBorder="1"/>
    <xf numFmtId="0" fontId="29" fillId="2" borderId="6" xfId="0" applyFont="1" applyFill="1" applyBorder="1"/>
    <xf numFmtId="165" fontId="29" fillId="0" borderId="0" xfId="0" applyNumberFormat="1" applyFont="1" applyBorder="1" applyAlignment="1">
      <alignment horizontal="center"/>
    </xf>
    <xf numFmtId="165" fontId="30" fillId="0" borderId="5" xfId="0" applyNumberFormat="1" applyFont="1" applyBorder="1" applyAlignment="1">
      <alignment horizontal="center"/>
    </xf>
    <xf numFmtId="9" fontId="29" fillId="0" borderId="0" xfId="0" applyNumberFormat="1" applyFont="1" applyBorder="1" applyProtection="1"/>
    <xf numFmtId="9" fontId="7" fillId="0" borderId="5" xfId="0" applyNumberFormat="1" applyFont="1" applyBorder="1" applyAlignment="1" applyProtection="1">
      <alignment horizontal="center"/>
    </xf>
    <xf numFmtId="166" fontId="10" fillId="0" borderId="0" xfId="0" applyNumberFormat="1" applyFont="1" applyBorder="1"/>
    <xf numFmtId="166" fontId="12" fillId="0" borderId="5" xfId="0" applyNumberFormat="1" applyFont="1" applyBorder="1"/>
    <xf numFmtId="166" fontId="10" fillId="0" borderId="0" xfId="0" applyNumberFormat="1" applyFont="1" applyBorder="1" applyProtection="1"/>
    <xf numFmtId="166" fontId="12" fillId="0" borderId="5" xfId="0" applyNumberFormat="1" applyFont="1" applyBorder="1" applyProtection="1"/>
    <xf numFmtId="166" fontId="10" fillId="0" borderId="0" xfId="0" applyNumberFormat="1" applyFont="1"/>
    <xf numFmtId="166" fontId="10" fillId="0" borderId="5" xfId="0" applyNumberFormat="1" applyFont="1" applyBorder="1"/>
    <xf numFmtId="9" fontId="20" fillId="0" borderId="4" xfId="0" applyNumberFormat="1" applyFont="1" applyBorder="1" applyAlignment="1">
      <alignment horizontal="center"/>
    </xf>
    <xf numFmtId="9" fontId="23" fillId="0" borderId="6" xfId="0" applyNumberFormat="1" applyFont="1" applyBorder="1" applyAlignment="1">
      <alignment horizontal="center"/>
    </xf>
    <xf numFmtId="166" fontId="21" fillId="0" borderId="4" xfId="0" applyNumberFormat="1" applyFont="1" applyBorder="1"/>
    <xf numFmtId="166" fontId="24" fillId="0" borderId="6" xfId="0" applyNumberFormat="1" applyFont="1" applyBorder="1"/>
  </cellXfs>
  <cellStyles count="3">
    <cellStyle name="Normaali" xfId="0" builtinId="0"/>
    <cellStyle name="Normaali 3" xfId="2"/>
    <cellStyle name="Normaali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1"/>
  <sheetViews>
    <sheetView zoomScaleNormal="100" workbookViewId="0">
      <selection activeCell="A3" sqref="A3"/>
    </sheetView>
  </sheetViews>
  <sheetFormatPr defaultColWidth="9.08984375" defaultRowHeight="13.5" x14ac:dyDescent="0.3"/>
  <cols>
    <col min="1" max="1" width="17.6328125" style="1" customWidth="1"/>
    <col min="2" max="2" width="6.90625" style="1" customWidth="1"/>
    <col min="3" max="3" width="6" style="1" customWidth="1"/>
    <col min="4" max="4" width="6.81640625" style="68" customWidth="1"/>
    <col min="5" max="5" width="7.36328125" style="1" customWidth="1"/>
    <col min="6" max="6" width="7" style="1" customWidth="1"/>
    <col min="7" max="7" width="7.90625" style="68" customWidth="1"/>
    <col min="8" max="9" width="6.453125" style="1" customWidth="1"/>
    <col min="10" max="10" width="8.1796875" style="68" customWidth="1"/>
    <col min="11" max="11" width="7" style="1" customWidth="1"/>
    <col min="12" max="12" width="6.81640625" style="1" customWidth="1"/>
    <col min="13" max="13" width="7.81640625" style="68" customWidth="1"/>
    <col min="14" max="14" width="8.6328125" style="1" customWidth="1"/>
    <col min="15" max="15" width="8.1796875" style="1" customWidth="1"/>
    <col min="16" max="16" width="9.36328125" style="68" customWidth="1"/>
    <col min="17" max="17" width="7.26953125" style="1" customWidth="1"/>
    <col min="18" max="18" width="6.453125" style="1" customWidth="1"/>
    <col min="19" max="19" width="7.453125" style="68" customWidth="1"/>
    <col min="20" max="16384" width="9.08984375" style="1"/>
  </cols>
  <sheetData>
    <row r="1" spans="1:23" x14ac:dyDescent="0.3">
      <c r="A1" s="3" t="s">
        <v>0</v>
      </c>
    </row>
    <row r="2" spans="1:23" x14ac:dyDescent="0.3">
      <c r="A2" s="4">
        <v>43509</v>
      </c>
    </row>
    <row r="3" spans="1:23" ht="4.5" customHeight="1" x14ac:dyDescent="0.3"/>
    <row r="4" spans="1:23" s="8" customFormat="1" ht="19.5" customHeight="1" x14ac:dyDescent="0.4">
      <c r="A4" s="7" t="s">
        <v>63</v>
      </c>
      <c r="D4" s="69"/>
      <c r="G4" s="69"/>
      <c r="J4" s="69"/>
      <c r="M4" s="69"/>
      <c r="P4" s="69"/>
      <c r="S4" s="69"/>
    </row>
    <row r="5" spans="1:23" s="8" customFormat="1" ht="15.75" customHeight="1" x14ac:dyDescent="0.3">
      <c r="A5" s="92" t="s">
        <v>61</v>
      </c>
      <c r="B5" s="93"/>
      <c r="C5" s="93"/>
      <c r="D5" s="94"/>
      <c r="E5" s="93"/>
      <c r="G5" s="69"/>
      <c r="J5" s="69"/>
      <c r="M5" s="69"/>
      <c r="P5" s="69"/>
      <c r="S5" s="69"/>
    </row>
    <row r="6" spans="1:23" s="8" customFormat="1" ht="16.5" customHeight="1" x14ac:dyDescent="0.25">
      <c r="A6" s="9" t="s">
        <v>23</v>
      </c>
      <c r="D6" s="69"/>
      <c r="G6" s="69"/>
      <c r="J6" s="69"/>
      <c r="M6" s="69"/>
      <c r="P6" s="69"/>
      <c r="S6" s="69"/>
    </row>
    <row r="7" spans="1:23" s="8" customFormat="1" ht="6.75" customHeight="1" x14ac:dyDescent="0.25">
      <c r="D7" s="69"/>
      <c r="G7" s="69"/>
      <c r="J7" s="69"/>
      <c r="M7" s="69"/>
      <c r="P7" s="69"/>
      <c r="S7" s="69"/>
    </row>
    <row r="8" spans="1:23" s="8" customFormat="1" ht="15" customHeight="1" x14ac:dyDescent="0.25">
      <c r="A8" s="60" t="s">
        <v>1</v>
      </c>
      <c r="B8" s="61" t="s">
        <v>24</v>
      </c>
      <c r="C8" s="61"/>
      <c r="D8" s="70"/>
      <c r="E8" s="62" t="s">
        <v>28</v>
      </c>
      <c r="F8" s="61"/>
      <c r="G8" s="76"/>
      <c r="H8" s="61" t="s">
        <v>29</v>
      </c>
      <c r="I8" s="61"/>
      <c r="J8" s="76"/>
      <c r="K8" s="61" t="s">
        <v>27</v>
      </c>
      <c r="L8" s="61"/>
      <c r="M8" s="76"/>
      <c r="N8" s="61" t="s">
        <v>51</v>
      </c>
      <c r="O8" s="61"/>
      <c r="P8" s="76"/>
      <c r="Q8" s="61" t="s">
        <v>25</v>
      </c>
      <c r="R8" s="61"/>
      <c r="S8" s="76"/>
    </row>
    <row r="9" spans="1:23" s="8" customFormat="1" ht="15" customHeight="1" x14ac:dyDescent="0.25">
      <c r="A9" s="63"/>
      <c r="B9" s="64"/>
      <c r="C9" s="64"/>
      <c r="D9" s="71"/>
      <c r="E9" s="64"/>
      <c r="F9" s="64"/>
      <c r="G9" s="71"/>
      <c r="H9" s="64" t="s">
        <v>30</v>
      </c>
      <c r="I9" s="64"/>
      <c r="J9" s="71"/>
      <c r="K9" s="64"/>
      <c r="L9" s="64"/>
      <c r="M9" s="71"/>
      <c r="N9" s="64" t="s">
        <v>52</v>
      </c>
      <c r="O9" s="64"/>
      <c r="P9" s="71"/>
      <c r="Q9" s="64"/>
      <c r="R9" s="64"/>
      <c r="S9" s="71"/>
    </row>
    <row r="10" spans="1:23" s="8" customFormat="1" ht="15" customHeight="1" x14ac:dyDescent="0.25">
      <c r="A10" s="63"/>
      <c r="B10" s="65">
        <v>2016</v>
      </c>
      <c r="C10" s="65">
        <v>2017</v>
      </c>
      <c r="D10" s="72">
        <v>2018</v>
      </c>
      <c r="E10" s="65">
        <v>2016</v>
      </c>
      <c r="F10" s="65">
        <v>2017</v>
      </c>
      <c r="G10" s="72">
        <v>2018</v>
      </c>
      <c r="H10" s="65">
        <v>2016</v>
      </c>
      <c r="I10" s="65">
        <v>2017</v>
      </c>
      <c r="J10" s="72">
        <v>2018</v>
      </c>
      <c r="K10" s="65">
        <v>2016</v>
      </c>
      <c r="L10" s="65">
        <v>2017</v>
      </c>
      <c r="M10" s="72">
        <v>2018</v>
      </c>
      <c r="N10" s="65">
        <v>2016</v>
      </c>
      <c r="O10" s="65">
        <v>2017</v>
      </c>
      <c r="P10" s="72">
        <v>2018</v>
      </c>
      <c r="Q10" s="65">
        <v>2016</v>
      </c>
      <c r="R10" s="65">
        <v>2017</v>
      </c>
      <c r="S10" s="72">
        <v>2018</v>
      </c>
    </row>
    <row r="11" spans="1:23" s="8" customFormat="1" ht="15" customHeight="1" x14ac:dyDescent="0.25">
      <c r="A11" s="63"/>
      <c r="B11" s="65" t="s">
        <v>26</v>
      </c>
      <c r="C11" s="65" t="s">
        <v>26</v>
      </c>
      <c r="D11" s="73" t="s">
        <v>55</v>
      </c>
      <c r="E11" s="65" t="s">
        <v>26</v>
      </c>
      <c r="F11" s="65" t="s">
        <v>26</v>
      </c>
      <c r="G11" s="73" t="s">
        <v>55</v>
      </c>
      <c r="H11" s="65" t="s">
        <v>26</v>
      </c>
      <c r="I11" s="65" t="s">
        <v>26</v>
      </c>
      <c r="J11" s="73" t="s">
        <v>55</v>
      </c>
      <c r="K11" s="65" t="s">
        <v>26</v>
      </c>
      <c r="L11" s="65" t="s">
        <v>26</v>
      </c>
      <c r="M11" s="73" t="s">
        <v>55</v>
      </c>
      <c r="N11" s="65" t="s">
        <v>26</v>
      </c>
      <c r="O11" s="65" t="s">
        <v>26</v>
      </c>
      <c r="P11" s="73" t="s">
        <v>55</v>
      </c>
      <c r="Q11" s="65" t="s">
        <v>26</v>
      </c>
      <c r="R11" s="65" t="s">
        <v>26</v>
      </c>
      <c r="S11" s="73" t="s">
        <v>55</v>
      </c>
    </row>
    <row r="12" spans="1:23" s="8" customFormat="1" ht="15" customHeight="1" x14ac:dyDescent="0.25">
      <c r="A12" s="66"/>
      <c r="B12" s="67"/>
      <c r="C12" s="67"/>
      <c r="D12" s="74" t="s">
        <v>26</v>
      </c>
      <c r="E12" s="67"/>
      <c r="F12" s="67"/>
      <c r="G12" s="74" t="s">
        <v>26</v>
      </c>
      <c r="H12" s="67"/>
      <c r="I12" s="67"/>
      <c r="J12" s="74" t="s">
        <v>26</v>
      </c>
      <c r="K12" s="67"/>
      <c r="L12" s="67"/>
      <c r="M12" s="74" t="s">
        <v>26</v>
      </c>
      <c r="N12" s="67"/>
      <c r="O12" s="67"/>
      <c r="P12" s="74" t="s">
        <v>26</v>
      </c>
      <c r="Q12" s="67"/>
      <c r="R12" s="67"/>
      <c r="S12" s="74" t="s">
        <v>26</v>
      </c>
    </row>
    <row r="13" spans="1:23" s="8" customFormat="1" ht="9" customHeight="1" x14ac:dyDescent="0.25">
      <c r="A13" s="57"/>
      <c r="B13" s="10"/>
      <c r="C13" s="10"/>
      <c r="D13" s="75"/>
      <c r="E13" s="10"/>
      <c r="F13" s="10"/>
      <c r="G13" s="75"/>
      <c r="H13" s="10"/>
      <c r="I13" s="10"/>
      <c r="J13" s="75"/>
      <c r="K13" s="10"/>
      <c r="L13" s="10"/>
      <c r="M13" s="75"/>
      <c r="N13" s="10"/>
      <c r="O13" s="10"/>
      <c r="P13" s="75"/>
      <c r="Q13" s="10"/>
      <c r="R13" s="10"/>
      <c r="S13" s="75"/>
    </row>
    <row r="14" spans="1:23" s="8" customFormat="1" ht="18.75" customHeight="1" x14ac:dyDescent="0.25">
      <c r="A14" s="58" t="s">
        <v>4</v>
      </c>
      <c r="B14" s="115">
        <v>3.4334083908378485E-2</v>
      </c>
      <c r="C14" s="115">
        <v>3.3337098129322278E-2</v>
      </c>
      <c r="D14" s="121">
        <f>'tunnusluvut maak, suomi'!D14/'tunnusluvut maak, suomi'!C14-1</f>
        <v>6.2088408968445918E-3</v>
      </c>
      <c r="E14" s="115">
        <v>0.17910052223275053</v>
      </c>
      <c r="F14" s="115">
        <v>-0.1451770484253749</v>
      </c>
      <c r="G14" s="121">
        <f>'tunnusluvut maak, suomi'!F14/'tunnusluvut maak, suomi'!E14-1</f>
        <v>-1.282227392532409E-2</v>
      </c>
      <c r="H14" s="113">
        <v>5.0095041216715999E-2</v>
      </c>
      <c r="I14" s="113">
        <v>1.1514343725695906E-2</v>
      </c>
      <c r="J14" s="121">
        <f>'tunnusluvut maak, suomi'!H14/'tunnusluvut maak, suomi'!G14-1</f>
        <v>4.2427423362221273E-3</v>
      </c>
      <c r="K14" s="115">
        <v>-9.4104397659659517E-3</v>
      </c>
      <c r="L14" s="115">
        <v>-2.1217602893108641E-2</v>
      </c>
      <c r="M14" s="121">
        <f>'tunnusluvut maak, suomi'!J14/'tunnusluvut maak, suomi'!I14-1</f>
        <v>3.8798045795712E-2</v>
      </c>
      <c r="N14" s="113">
        <v>9.1012532698802856E-2</v>
      </c>
      <c r="O14" s="113">
        <v>-5.4231078596209459E-2</v>
      </c>
      <c r="P14" s="121">
        <f>'tunnusluvut maak, suomi'!T14/'tunnusluvut maak, suomi'!S14-1</f>
        <v>0.13055096442571479</v>
      </c>
      <c r="Q14" s="113">
        <v>1.6881208294954039E-2</v>
      </c>
      <c r="R14" s="113">
        <v>-4.7393195859096515E-2</v>
      </c>
      <c r="S14" s="121">
        <f>'tunnusluvut maak, suomi'!X14/'tunnusluvut maak, suomi'!W14-1</f>
        <v>-9.7993344989002473E-3</v>
      </c>
      <c r="W14" s="13"/>
    </row>
    <row r="15" spans="1:23" s="8" customFormat="1" ht="18.75" customHeight="1" x14ac:dyDescent="0.25">
      <c r="A15" s="58" t="s">
        <v>5</v>
      </c>
      <c r="B15" s="115">
        <v>1.4067901825936573E-2</v>
      </c>
      <c r="C15" s="115">
        <v>1.4010354862367486E-2</v>
      </c>
      <c r="D15" s="121">
        <f>'tunnusluvut maak, suomi'!D15/'tunnusluvut maak, suomi'!C15-1</f>
        <v>-7.5427883328584855E-3</v>
      </c>
      <c r="E15" s="115">
        <v>4.521903603877462E-2</v>
      </c>
      <c r="F15" s="115">
        <v>-4.2874962030388618E-2</v>
      </c>
      <c r="G15" s="121">
        <f>'tunnusluvut maak, suomi'!F15/'tunnusluvut maak, suomi'!E15-1</f>
        <v>-1.8652891724906362E-2</v>
      </c>
      <c r="H15" s="113">
        <v>2.312422525165083E-2</v>
      </c>
      <c r="I15" s="113">
        <v>-2.884605787177977E-3</v>
      </c>
      <c r="J15" s="121">
        <f>'tunnusluvut maak, suomi'!H15/'tunnusluvut maak, suomi'!G15-1</f>
        <v>-1.0710155127460763E-2</v>
      </c>
      <c r="K15" s="115">
        <v>1.7377181527946772E-2</v>
      </c>
      <c r="L15" s="115">
        <v>8.8873056091871294E-3</v>
      </c>
      <c r="M15" s="121">
        <f>'tunnusluvut maak, suomi'!J15/'tunnusluvut maak, suomi'!I15-1</f>
        <v>2.1721062384584711E-2</v>
      </c>
      <c r="N15" s="113">
        <v>8.7272415923087751E-3</v>
      </c>
      <c r="O15" s="113">
        <v>0.14298710534009396</v>
      </c>
      <c r="P15" s="121">
        <f>'tunnusluvut maak, suomi'!T15/'tunnusluvut maak, suomi'!S15-1</f>
        <v>-3.9637108698407308E-2</v>
      </c>
      <c r="Q15" s="113">
        <v>4.9341334265459766E-2</v>
      </c>
      <c r="R15" s="113">
        <v>7.7115642935645434E-2</v>
      </c>
      <c r="S15" s="121">
        <f>'tunnusluvut maak, suomi'!X15/'tunnusluvut maak, suomi'!W15-1</f>
        <v>8.7038321975776878E-2</v>
      </c>
      <c r="W15" s="13"/>
    </row>
    <row r="16" spans="1:23" s="8" customFormat="1" ht="18.75" customHeight="1" x14ac:dyDescent="0.25">
      <c r="A16" s="58" t="s">
        <v>6</v>
      </c>
      <c r="B16" s="115">
        <v>1.213101496158512E-2</v>
      </c>
      <c r="C16" s="115">
        <v>1.6179987000673818E-2</v>
      </c>
      <c r="D16" s="121">
        <f>'tunnusluvut maak, suomi'!D16/'tunnusluvut maak, suomi'!C16-1</f>
        <v>-1.4181900121116642E-2</v>
      </c>
      <c r="E16" s="115">
        <v>3.0561703563231905E-2</v>
      </c>
      <c r="F16" s="115">
        <v>-2.6639750813427506E-2</v>
      </c>
      <c r="G16" s="121">
        <f>'tunnusluvut maak, suomi'!F16/'tunnusluvut maak, suomi'!E16-1</f>
        <v>-1.5595301791128335E-2</v>
      </c>
      <c r="H16" s="113">
        <v>1.804335225283649E-2</v>
      </c>
      <c r="I16" s="113">
        <v>2.2750389172586467E-3</v>
      </c>
      <c r="J16" s="121">
        <f>'tunnusluvut maak, suomi'!H16/'tunnusluvut maak, suomi'!G16-1</f>
        <v>-1.4627636067950145E-2</v>
      </c>
      <c r="K16" s="115">
        <v>-2.1353153134795706E-2</v>
      </c>
      <c r="L16" s="115">
        <v>-5.7857377097535962E-3</v>
      </c>
      <c r="M16" s="121">
        <f>'tunnusluvut maak, suomi'!J16/'tunnusluvut maak, suomi'!I16-1</f>
        <v>5.2257736303799485E-2</v>
      </c>
      <c r="N16" s="113">
        <v>-0.10251400864939747</v>
      </c>
      <c r="O16" s="113">
        <v>-5.9351959766472007E-2</v>
      </c>
      <c r="P16" s="121">
        <f>'tunnusluvut maak, suomi'!T16/'tunnusluvut maak, suomi'!S16-1</f>
        <v>8.7613261072063686E-2</v>
      </c>
      <c r="Q16" s="113">
        <v>3.37648111208377E-2</v>
      </c>
      <c r="R16" s="113">
        <v>5.9750355725738391E-2</v>
      </c>
      <c r="S16" s="121">
        <f>'tunnusluvut maak, suomi'!X16/'tunnusluvut maak, suomi'!W16-1</f>
        <v>6.9646755741856525E-2</v>
      </c>
      <c r="W16" s="13"/>
    </row>
    <row r="17" spans="1:23" s="8" customFormat="1" ht="18.75" customHeight="1" x14ac:dyDescent="0.25">
      <c r="A17" s="58" t="s">
        <v>7</v>
      </c>
      <c r="B17" s="115">
        <v>-7.3002758902721262E-3</v>
      </c>
      <c r="C17" s="115">
        <v>2.0887221838296423E-2</v>
      </c>
      <c r="D17" s="121">
        <f>'tunnusluvut maak, suomi'!D17/'tunnusluvut maak, suomi'!C17-1</f>
        <v>-4.9680323638506829E-3</v>
      </c>
      <c r="E17" s="115">
        <v>4.2605258448298669E-2</v>
      </c>
      <c r="F17" s="115">
        <v>-1.6948709815847902E-2</v>
      </c>
      <c r="G17" s="121">
        <f>'tunnusluvut maak, suomi'!F17/'tunnusluvut maak, suomi'!E17-1</f>
        <v>-1.6739864031308338E-2</v>
      </c>
      <c r="H17" s="113">
        <v>6.4639354464879721E-3</v>
      </c>
      <c r="I17" s="113">
        <v>1.0077145817963163E-2</v>
      </c>
      <c r="J17" s="121">
        <f>'tunnusluvut maak, suomi'!H17/'tunnusluvut maak, suomi'!G17-1</f>
        <v>-8.2413638781695386E-3</v>
      </c>
      <c r="K17" s="115">
        <v>1.3079060639074163E-2</v>
      </c>
      <c r="L17" s="115">
        <v>-1.7440971956903799E-2</v>
      </c>
      <c r="M17" s="121">
        <f>'tunnusluvut maak, suomi'!J17/'tunnusluvut maak, suomi'!I17-1</f>
        <v>2.4729098405183114E-2</v>
      </c>
      <c r="N17" s="113">
        <v>3.1422947452501855E-2</v>
      </c>
      <c r="O17" s="113">
        <v>-0.31571820057153799</v>
      </c>
      <c r="P17" s="121">
        <f>'tunnusluvut maak, suomi'!T17/'tunnusluvut maak, suomi'!S17-1</f>
        <v>0.23774375241464862</v>
      </c>
      <c r="Q17" s="113">
        <v>8.9520497221931436E-2</v>
      </c>
      <c r="R17" s="113">
        <v>-3.4845009724147391E-2</v>
      </c>
      <c r="S17" s="121">
        <f>'tunnusluvut maak, suomi'!X17/'tunnusluvut maak, suomi'!W17-1</f>
        <v>8.799454297407916E-3</v>
      </c>
      <c r="W17" s="13"/>
    </row>
    <row r="18" spans="1:23" s="8" customFormat="1" ht="18.75" customHeight="1" x14ac:dyDescent="0.25">
      <c r="A18" s="58" t="s">
        <v>8</v>
      </c>
      <c r="B18" s="115">
        <v>1.32159830501759E-2</v>
      </c>
      <c r="C18" s="115">
        <v>1.9779961944592233E-2</v>
      </c>
      <c r="D18" s="121">
        <f>'tunnusluvut maak, suomi'!D18/'tunnusluvut maak, suomi'!C18-1</f>
        <v>-6.5940974527781693E-3</v>
      </c>
      <c r="E18" s="115">
        <v>5.7928394836109141E-2</v>
      </c>
      <c r="F18" s="115">
        <v>-5.8318390505363603E-2</v>
      </c>
      <c r="G18" s="121">
        <f>'tunnusluvut maak, suomi'!F18/'tunnusluvut maak, suomi'!E18-1</f>
        <v>-1.3293148150779199E-3</v>
      </c>
      <c r="H18" s="113">
        <v>2.6106592488784455E-2</v>
      </c>
      <c r="I18" s="113">
        <v>-3.4340937492768047E-3</v>
      </c>
      <c r="J18" s="121">
        <f>'tunnusluvut maak, suomi'!H18/'tunnusluvut maak, suomi'!G18-1</f>
        <v>-5.1153716227860802E-3</v>
      </c>
      <c r="K18" s="115">
        <v>1.4729742212733906E-2</v>
      </c>
      <c r="L18" s="115">
        <v>-5.1795632500767361E-3</v>
      </c>
      <c r="M18" s="121">
        <f>'tunnusluvut maak, suomi'!J18/'tunnusluvut maak, suomi'!I18-1</f>
        <v>3.0439082533719963E-2</v>
      </c>
      <c r="N18" s="113">
        <v>-1.3478555652874815E-2</v>
      </c>
      <c r="O18" s="113">
        <v>-0.14626197223036186</v>
      </c>
      <c r="P18" s="121">
        <f>'tunnusluvut maak, suomi'!T18/'tunnusluvut maak, suomi'!S18-1</f>
        <v>-1.2464474357961053E-2</v>
      </c>
      <c r="Q18" s="113">
        <v>0.10666125670335747</v>
      </c>
      <c r="R18" s="113">
        <v>1.8753031681989274E-2</v>
      </c>
      <c r="S18" s="121">
        <f>'tunnusluvut maak, suomi'!X18/'tunnusluvut maak, suomi'!W18-1</f>
        <v>0.12075484918383372</v>
      </c>
      <c r="W18" s="13"/>
    </row>
    <row r="19" spans="1:23" s="8" customFormat="1" ht="18.75" customHeight="1" x14ac:dyDescent="0.25">
      <c r="A19" s="58" t="s">
        <v>9</v>
      </c>
      <c r="B19" s="115">
        <v>5.7076055563196259E-3</v>
      </c>
      <c r="C19" s="115">
        <v>5.5800234623764036E-3</v>
      </c>
      <c r="D19" s="121">
        <f>'tunnusluvut maak, suomi'!D19/'tunnusluvut maak, suomi'!C19-1</f>
        <v>7.4929636804583755E-3</v>
      </c>
      <c r="E19" s="115">
        <v>8.1938160665513002E-2</v>
      </c>
      <c r="F19" s="115">
        <v>-1.2300034962051034E-2</v>
      </c>
      <c r="G19" s="121">
        <f>'tunnusluvut maak, suomi'!F19/'tunnusluvut maak, suomi'!E19-1</f>
        <v>3.235939272485E-3</v>
      </c>
      <c r="H19" s="113">
        <v>2.9463060026007466E-2</v>
      </c>
      <c r="I19" s="113">
        <v>-2.7589291027349462E-4</v>
      </c>
      <c r="J19" s="121">
        <f>'tunnusluvut maak, suomi'!H19/'tunnusluvut maak, suomi'!G19-1</f>
        <v>6.1155101819954094E-3</v>
      </c>
      <c r="K19" s="115">
        <v>1.0804020100502512E-2</v>
      </c>
      <c r="L19" s="115">
        <v>-2.0401993556355972E-2</v>
      </c>
      <c r="M19" s="121">
        <f>'tunnusluvut maak, suomi'!J19/'tunnusluvut maak, suomi'!I19-1</f>
        <v>4.2121134634206303E-2</v>
      </c>
      <c r="N19" s="113">
        <v>-0.25430262507036011</v>
      </c>
      <c r="O19" s="113">
        <v>0.18129879427182916</v>
      </c>
      <c r="P19" s="121">
        <f>'tunnusluvut maak, suomi'!T19/'tunnusluvut maak, suomi'!S19-1</f>
        <v>0.35010771052069822</v>
      </c>
      <c r="Q19" s="113">
        <v>1.3003159357209956E-2</v>
      </c>
      <c r="R19" s="113">
        <v>9.4279843880915593E-3</v>
      </c>
      <c r="S19" s="121">
        <f>'tunnusluvut maak, suomi'!X19/'tunnusluvut maak, suomi'!W19-1</f>
        <v>4.3024981204399237E-2</v>
      </c>
      <c r="W19" s="13"/>
    </row>
    <row r="20" spans="1:23" s="8" customFormat="1" ht="18.75" customHeight="1" x14ac:dyDescent="0.25">
      <c r="A20" s="58" t="s">
        <v>10</v>
      </c>
      <c r="B20" s="115">
        <v>9.0252051216039124E-3</v>
      </c>
      <c r="C20" s="115">
        <v>7.2017113434161137E-3</v>
      </c>
      <c r="D20" s="121">
        <f>'tunnusluvut maak, suomi'!D20/'tunnusluvut maak, suomi'!C20-1</f>
        <v>-2.011392260132816E-2</v>
      </c>
      <c r="E20" s="115">
        <v>7.1088811373261451E-2</v>
      </c>
      <c r="F20" s="115">
        <v>-1.9296643701059737E-2</v>
      </c>
      <c r="G20" s="121">
        <f>'tunnusluvut maak, suomi'!F20/'tunnusluvut maak, suomi'!E20-1</f>
        <v>1.6922660226387887E-2</v>
      </c>
      <c r="H20" s="113">
        <v>2.9457276606871412E-2</v>
      </c>
      <c r="I20" s="113">
        <v>-1.8746434102208818E-3</v>
      </c>
      <c r="J20" s="121">
        <f>'tunnusluvut maak, suomi'!H20/'tunnusluvut maak, suomi'!G20-1</f>
        <v>-7.6493890743631887E-3</v>
      </c>
      <c r="K20" s="115">
        <v>1.1703950748089642E-2</v>
      </c>
      <c r="L20" s="115">
        <v>-1.9938770470586717E-2</v>
      </c>
      <c r="M20" s="121">
        <f>'tunnusluvut maak, suomi'!J20/'tunnusluvut maak, suomi'!I20-1</f>
        <v>4.9621951120789598E-2</v>
      </c>
      <c r="N20" s="113">
        <v>-0.12264703299276912</v>
      </c>
      <c r="O20" s="113">
        <v>1.1715026986170107E-2</v>
      </c>
      <c r="P20" s="121">
        <f>'tunnusluvut maak, suomi'!T20/'tunnusluvut maak, suomi'!S20-1</f>
        <v>0.25918074380717115</v>
      </c>
      <c r="Q20" s="113">
        <v>1.3622419206029921E-2</v>
      </c>
      <c r="R20" s="113">
        <v>1.8350645110970731E-2</v>
      </c>
      <c r="S20" s="121">
        <f>'tunnusluvut maak, suomi'!X20/'tunnusluvut maak, suomi'!W20-1</f>
        <v>8.6804097011884851E-2</v>
      </c>
      <c r="W20" s="13"/>
    </row>
    <row r="21" spans="1:23" s="8" customFormat="1" ht="18.75" customHeight="1" x14ac:dyDescent="0.25">
      <c r="A21" s="58" t="s">
        <v>11</v>
      </c>
      <c r="B21" s="115">
        <v>-2.9412281335204371E-3</v>
      </c>
      <c r="C21" s="115">
        <v>-4.9015002035766855E-3</v>
      </c>
      <c r="D21" s="121">
        <f>'tunnusluvut maak, suomi'!D21/'tunnusluvut maak, suomi'!C21-1</f>
        <v>-1.462939649067585E-2</v>
      </c>
      <c r="E21" s="115">
        <v>6.6567955250824817E-2</v>
      </c>
      <c r="F21" s="115">
        <v>-1.0163881118443817E-2</v>
      </c>
      <c r="G21" s="121">
        <f>'tunnusluvut maak, suomi'!F21/'tunnusluvut maak, suomi'!E21-1</f>
        <v>-2.3585799663901064E-3</v>
      </c>
      <c r="H21" s="113">
        <v>1.8261991213519083E-2</v>
      </c>
      <c r="I21" s="113">
        <v>-6.5828996460792315E-3</v>
      </c>
      <c r="J21" s="121">
        <f>'tunnusluvut maak, suomi'!H21/'tunnusluvut maak, suomi'!G21-1</f>
        <v>-1.0722843263058834E-2</v>
      </c>
      <c r="K21" s="115">
        <v>1.539498948523361E-2</v>
      </c>
      <c r="L21" s="115">
        <v>-2.363720270589692E-2</v>
      </c>
      <c r="M21" s="121">
        <f>'tunnusluvut maak, suomi'!J21/'tunnusluvut maak, suomi'!I21-1</f>
        <v>2.64632304624004E-2</v>
      </c>
      <c r="N21" s="113">
        <v>-0.13985626653004141</v>
      </c>
      <c r="O21" s="113">
        <v>-0.10674162459946623</v>
      </c>
      <c r="P21" s="121">
        <f>'tunnusluvut maak, suomi'!T21/'tunnusluvut maak, suomi'!S21-1</f>
        <v>7.4075415655449506E-2</v>
      </c>
      <c r="Q21" s="113">
        <v>-8.8703102533315547E-3</v>
      </c>
      <c r="R21" s="113">
        <v>-7.1968484623691209E-3</v>
      </c>
      <c r="S21" s="121">
        <f>'tunnusluvut maak, suomi'!X21/'tunnusluvut maak, suomi'!W21-1</f>
        <v>-1.2479399349817788E-2</v>
      </c>
      <c r="W21" s="13"/>
    </row>
    <row r="22" spans="1:23" s="8" customFormat="1" ht="18.75" customHeight="1" x14ac:dyDescent="0.25">
      <c r="A22" s="58" t="s">
        <v>12</v>
      </c>
      <c r="B22" s="115">
        <v>-5.1871379771275808E-3</v>
      </c>
      <c r="C22" s="115">
        <v>1.0850132314135031E-2</v>
      </c>
      <c r="D22" s="121">
        <f>'tunnusluvut maak, suomi'!D22/'tunnusluvut maak, suomi'!C22-1</f>
        <v>-2.2877820034708174E-2</v>
      </c>
      <c r="E22" s="115">
        <v>5.7116433509941889E-2</v>
      </c>
      <c r="F22" s="115">
        <v>3.805106853935545E-3</v>
      </c>
      <c r="G22" s="121">
        <f>'tunnusluvut maak, suomi'!F22/'tunnusluvut maak, suomi'!E22-1</f>
        <v>-1.1855072007224354E-2</v>
      </c>
      <c r="H22" s="113">
        <v>1.9729820660274993E-2</v>
      </c>
      <c r="I22" s="113">
        <v>7.9293286836746284E-3</v>
      </c>
      <c r="J22" s="121">
        <f>'tunnusluvut maak, suomi'!H22/'tunnusluvut maak, suomi'!G22-1</f>
        <v>-1.8326587859882171E-2</v>
      </c>
      <c r="K22" s="115">
        <v>-4.2198011411456729E-3</v>
      </c>
      <c r="L22" s="115">
        <v>-1.7825083354706334E-3</v>
      </c>
      <c r="M22" s="121">
        <f>'tunnusluvut maak, suomi'!J22/'tunnusluvut maak, suomi'!I22-1</f>
        <v>3.3230910095287447E-2</v>
      </c>
      <c r="N22" s="113">
        <v>-0.10395527024228618</v>
      </c>
      <c r="O22" s="113">
        <v>9.291327602100341E-2</v>
      </c>
      <c r="P22" s="121">
        <f>'tunnusluvut maak, suomi'!T22/'tunnusluvut maak, suomi'!S22-1</f>
        <v>0.23071161048689115</v>
      </c>
      <c r="Q22" s="113">
        <v>5.7817752260507775E-2</v>
      </c>
      <c r="R22" s="113">
        <v>-1.7146950991702603E-2</v>
      </c>
      <c r="S22" s="121">
        <f>'tunnusluvut maak, suomi'!X22/'tunnusluvut maak, suomi'!W22-1</f>
        <v>5.561550255012393E-2</v>
      </c>
      <c r="W22" s="13"/>
    </row>
    <row r="23" spans="1:23" s="8" customFormat="1" ht="18.75" customHeight="1" x14ac:dyDescent="0.25">
      <c r="A23" s="58" t="s">
        <v>13</v>
      </c>
      <c r="B23" s="115">
        <v>-1.0730377841876131E-2</v>
      </c>
      <c r="C23" s="115">
        <v>1.4004701812925797E-2</v>
      </c>
      <c r="D23" s="121">
        <f>'tunnusluvut maak, suomi'!D23/'tunnusluvut maak, suomi'!C23-1</f>
        <v>-1.8623404051070325E-2</v>
      </c>
      <c r="E23" s="115">
        <v>7.0865547145919139E-2</v>
      </c>
      <c r="F23" s="115">
        <v>5.6032588944276594E-3</v>
      </c>
      <c r="G23" s="121">
        <f>'tunnusluvut maak, suomi'!F23/'tunnusluvut maak, suomi'!E23-1</f>
        <v>1.5912400884623423E-3</v>
      </c>
      <c r="H23" s="113">
        <v>1.9167205257306801E-2</v>
      </c>
      <c r="I23" s="113">
        <v>1.077017319151306E-2</v>
      </c>
      <c r="J23" s="121">
        <f>'tunnusluvut maak, suomi'!H23/'tunnusluvut maak, suomi'!G23-1</f>
        <v>-1.08806142013399E-2</v>
      </c>
      <c r="K23" s="115">
        <v>1.5898721142642472E-2</v>
      </c>
      <c r="L23" s="115">
        <v>-6.8367518320226056E-3</v>
      </c>
      <c r="M23" s="121">
        <f>'tunnusluvut maak, suomi'!J23/'tunnusluvut maak, suomi'!I23-1</f>
        <v>3.2886700018913695E-2</v>
      </c>
      <c r="N23" s="113">
        <v>0.3077679449360865</v>
      </c>
      <c r="O23" s="113">
        <v>2.4474278655205906E-2</v>
      </c>
      <c r="P23" s="121">
        <f>'tunnusluvut maak, suomi'!T23/'tunnusluvut maak, suomi'!S23-1</f>
        <v>0.1181930491888552</v>
      </c>
      <c r="Q23" s="113">
        <v>4.3812834698347632E-2</v>
      </c>
      <c r="R23" s="113">
        <v>1.9879188384759328E-2</v>
      </c>
      <c r="S23" s="121">
        <f>'tunnusluvut maak, suomi'!X23/'tunnusluvut maak, suomi'!W23-1</f>
        <v>4.7177540271147844E-2</v>
      </c>
      <c r="W23" s="13"/>
    </row>
    <row r="24" spans="1:23" s="8" customFormat="1" ht="18.75" customHeight="1" x14ac:dyDescent="0.25">
      <c r="A24" s="58" t="s">
        <v>14</v>
      </c>
      <c r="B24" s="115">
        <v>-1.2338437083023289E-2</v>
      </c>
      <c r="C24" s="115">
        <v>1.9485852134828166E-3</v>
      </c>
      <c r="D24" s="121">
        <f>'tunnusluvut maak, suomi'!D24/'tunnusluvut maak, suomi'!C24-1</f>
        <v>-2.5467126001899154E-2</v>
      </c>
      <c r="E24" s="115">
        <v>5.7254394996563714E-2</v>
      </c>
      <c r="F24" s="115">
        <v>-5.5627916417968154E-3</v>
      </c>
      <c r="G24" s="121">
        <f>'tunnusluvut maak, suomi'!F24/'tunnusluvut maak, suomi'!E24-1</f>
        <v>-4.9693938797478188E-3</v>
      </c>
      <c r="H24" s="113">
        <v>1.6524503311258279E-2</v>
      </c>
      <c r="I24" s="113">
        <v>-1.2915061839067279E-3</v>
      </c>
      <c r="J24" s="121">
        <f>'tunnusluvut maak, suomi'!H24/'tunnusluvut maak, suomi'!G24-1</f>
        <v>-1.666308320791221E-2</v>
      </c>
      <c r="K24" s="115">
        <v>2.083493037288919E-2</v>
      </c>
      <c r="L24" s="115">
        <v>-2.7884284534247603E-2</v>
      </c>
      <c r="M24" s="121">
        <f>'tunnusluvut maak, suomi'!J24/'tunnusluvut maak, suomi'!I24-1</f>
        <v>2.5609216181814887E-2</v>
      </c>
      <c r="N24" s="113">
        <v>-9.83250291529736E-2</v>
      </c>
      <c r="O24" s="113">
        <v>-0.13078393544608713</v>
      </c>
      <c r="P24" s="121">
        <f>'tunnusluvut maak, suomi'!T24/'tunnusluvut maak, suomi'!S24-1</f>
        <v>-2.2863445721444609E-2</v>
      </c>
      <c r="Q24" s="113">
        <v>7.0873116191689026E-2</v>
      </c>
      <c r="R24" s="113">
        <v>8.3499398046078088E-2</v>
      </c>
      <c r="S24" s="121">
        <f>'tunnusluvut maak, suomi'!X24/'tunnusluvut maak, suomi'!W24-1</f>
        <v>2.8824159046330289E-2</v>
      </c>
      <c r="W24" s="13"/>
    </row>
    <row r="25" spans="1:23" s="8" customFormat="1" ht="18.75" customHeight="1" x14ac:dyDescent="0.25">
      <c r="A25" s="58" t="s">
        <v>15</v>
      </c>
      <c r="B25" s="115">
        <v>1.5829807623793969E-2</v>
      </c>
      <c r="C25" s="115">
        <v>1.4356119598410884E-2</v>
      </c>
      <c r="D25" s="121">
        <f>'tunnusluvut maak, suomi'!D25/'tunnusluvut maak, suomi'!C25-1</f>
        <v>-1.0242389864243195E-2</v>
      </c>
      <c r="E25" s="115">
        <v>7.0715848850897073E-2</v>
      </c>
      <c r="F25" s="115">
        <v>-1.3054497963520453E-2</v>
      </c>
      <c r="G25" s="121">
        <f>'tunnusluvut maak, suomi'!F25/'tunnusluvut maak, suomi'!E25-1</f>
        <v>-1.8232452082573958E-2</v>
      </c>
      <c r="H25" s="113">
        <v>3.4674174782036132E-2</v>
      </c>
      <c r="I25" s="113">
        <v>4.6172378627923373E-3</v>
      </c>
      <c r="J25" s="121">
        <f>'tunnusluvut maak, suomi'!H25/'tunnusluvut maak, suomi'!G25-1</f>
        <v>-1.3031290100981807E-2</v>
      </c>
      <c r="K25" s="115">
        <v>2.1182838042430468E-2</v>
      </c>
      <c r="L25" s="115">
        <v>-8.439356970488688E-3</v>
      </c>
      <c r="M25" s="121">
        <f>'tunnusluvut maak, suomi'!J25/'tunnusluvut maak, suomi'!I25-1</f>
        <v>2.7555595370643005E-2</v>
      </c>
      <c r="N25" s="113">
        <v>-0.1352230594426504</v>
      </c>
      <c r="O25" s="113">
        <v>-3.7652575829833279E-2</v>
      </c>
      <c r="P25" s="121">
        <f>'tunnusluvut maak, suomi'!T25/'tunnusluvut maak, suomi'!S25-1</f>
        <v>9.0000958680855003E-2</v>
      </c>
      <c r="Q25" s="113">
        <v>-3.3622247928152189E-3</v>
      </c>
      <c r="R25" s="113">
        <v>-2.8673536144599887E-2</v>
      </c>
      <c r="S25" s="121">
        <f>'tunnusluvut maak, suomi'!X25/'tunnusluvut maak, suomi'!W25-1</f>
        <v>-3.9400865405731067E-2</v>
      </c>
      <c r="W25" s="13"/>
    </row>
    <row r="26" spans="1:23" s="8" customFormat="1" ht="18.75" customHeight="1" x14ac:dyDescent="0.25">
      <c r="A26" s="58" t="s">
        <v>16</v>
      </c>
      <c r="B26" s="115">
        <v>-8.4485231817193057E-3</v>
      </c>
      <c r="C26" s="115">
        <v>1.6451915273556814E-2</v>
      </c>
      <c r="D26" s="121">
        <f>'tunnusluvut maak, suomi'!D26/'tunnusluvut maak, suomi'!C26-1</f>
        <v>-2.2222792398609581E-2</v>
      </c>
      <c r="E26" s="115">
        <v>6.7583397673118398E-2</v>
      </c>
      <c r="F26" s="115">
        <v>4.4389580917467801E-3</v>
      </c>
      <c r="G26" s="121">
        <f>'tunnusluvut maak, suomi'!F26/'tunnusluvut maak, suomi'!E26-1</f>
        <v>-7.7752260360416381E-3</v>
      </c>
      <c r="H26" s="113">
        <v>2.2477608573040046E-2</v>
      </c>
      <c r="I26" s="113">
        <v>1.1350066591176074E-2</v>
      </c>
      <c r="J26" s="121">
        <f>'tunnusluvut maak, suomi'!H26/'tunnusluvut maak, suomi'!G26-1</f>
        <v>-1.6128905578444042E-2</v>
      </c>
      <c r="K26" s="115">
        <v>-8.0375469592519604E-3</v>
      </c>
      <c r="L26" s="115">
        <v>2.2734319455125713E-3</v>
      </c>
      <c r="M26" s="121">
        <f>'tunnusluvut maak, suomi'!J26/'tunnusluvut maak, suomi'!I26-1</f>
        <v>2.5127666414947569E-2</v>
      </c>
      <c r="N26" s="113">
        <v>-3.3156083828589304E-2</v>
      </c>
      <c r="O26" s="113">
        <v>-1.1290480796801727E-3</v>
      </c>
      <c r="P26" s="121">
        <f>'tunnusluvut maak, suomi'!T26/'tunnusluvut maak, suomi'!S26-1</f>
        <v>0.25349005424954774</v>
      </c>
      <c r="Q26" s="113">
        <v>4.7208612789167423E-2</v>
      </c>
      <c r="R26" s="113">
        <v>5.2652377722328447E-2</v>
      </c>
      <c r="S26" s="121">
        <f>'tunnusluvut maak, suomi'!X26/'tunnusluvut maak, suomi'!W26-1</f>
        <v>5.7386021209972382E-2</v>
      </c>
      <c r="W26" s="13"/>
    </row>
    <row r="27" spans="1:23" s="8" customFormat="1" ht="18.75" customHeight="1" x14ac:dyDescent="0.25">
      <c r="A27" s="58" t="s">
        <v>17</v>
      </c>
      <c r="B27" s="115">
        <v>1.8718627493526595E-3</v>
      </c>
      <c r="C27" s="115">
        <v>-1.1955228535455626E-3</v>
      </c>
      <c r="D27" s="121">
        <f>'tunnusluvut maak, suomi'!D27/'tunnusluvut maak, suomi'!C27-1</f>
        <v>-2.4358299747309742E-2</v>
      </c>
      <c r="E27" s="115">
        <v>7.8035616973285815E-2</v>
      </c>
      <c r="F27" s="115">
        <v>-1.5075865909404237E-2</v>
      </c>
      <c r="G27" s="121">
        <f>'tunnusluvut maak, suomi'!F27/'tunnusluvut maak, suomi'!E27-1</f>
        <v>1.3599486211136602E-2</v>
      </c>
      <c r="H27" s="113">
        <v>2.7137362111517235E-2</v>
      </c>
      <c r="I27" s="113">
        <v>-6.0281615377882434E-3</v>
      </c>
      <c r="J27" s="121">
        <f>'tunnusluvut maak, suomi'!H27/'tunnusluvut maak, suomi'!G27-1</f>
        <v>-1.1263052642343507E-2</v>
      </c>
      <c r="K27" s="115">
        <v>3.2976503991235563E-3</v>
      </c>
      <c r="L27" s="115">
        <v>-1.8028689426161707E-2</v>
      </c>
      <c r="M27" s="121">
        <f>'tunnusluvut maak, suomi'!J27/'tunnusluvut maak, suomi'!I27-1</f>
        <v>2.4194406741347541E-2</v>
      </c>
      <c r="N27" s="113">
        <v>0.12022907769307016</v>
      </c>
      <c r="O27" s="113">
        <v>7.5769165658440052E-2</v>
      </c>
      <c r="P27" s="121">
        <f>'tunnusluvut maak, suomi'!T27/'tunnusluvut maak, suomi'!S27-1</f>
        <v>3.3316023663337413E-2</v>
      </c>
      <c r="Q27" s="113">
        <v>6.2786824010123643E-2</v>
      </c>
      <c r="R27" s="113">
        <v>6.0924546809239422E-2</v>
      </c>
      <c r="S27" s="121">
        <f>'tunnusluvut maak, suomi'!X27/'tunnusluvut maak, suomi'!W27-1</f>
        <v>6.7557197717500239E-2</v>
      </c>
      <c r="W27" s="13"/>
    </row>
    <row r="28" spans="1:23" s="8" customFormat="1" ht="18.75" customHeight="1" x14ac:dyDescent="0.3">
      <c r="A28" s="58" t="s">
        <v>18</v>
      </c>
      <c r="B28" s="115">
        <v>-5.3203802894478455E-3</v>
      </c>
      <c r="C28" s="115">
        <v>2.9003302395942426E-2</v>
      </c>
      <c r="D28" s="121">
        <f>'tunnusluvut maak, suomi'!D28/'tunnusluvut maak, suomi'!C28-1</f>
        <v>-1.4163101844089088E-2</v>
      </c>
      <c r="E28" s="115">
        <v>7.370664739884393E-2</v>
      </c>
      <c r="F28" s="115">
        <v>6.1170517022092717E-3</v>
      </c>
      <c r="G28" s="121">
        <f>'tunnusluvut maak, suomi'!F28/'tunnusluvut maak, suomi'!E28-1</f>
        <v>7.4844492007222208E-3</v>
      </c>
      <c r="H28" s="113">
        <v>2.280008021679102E-2</v>
      </c>
      <c r="I28" s="113">
        <v>2.045428265470798E-2</v>
      </c>
      <c r="J28" s="121">
        <f>'tunnusluvut maak, suomi'!H28/'tunnusluvut maak, suomi'!G28-1</f>
        <v>-6.190402289931618E-3</v>
      </c>
      <c r="K28" s="115">
        <v>3.0215694825545331E-2</v>
      </c>
      <c r="L28" s="115">
        <v>-5.9211114441517195E-3</v>
      </c>
      <c r="M28" s="121">
        <f>'tunnusluvut maak, suomi'!J28/'tunnusluvut maak, suomi'!I28-1</f>
        <v>2.3526642368586703E-2</v>
      </c>
      <c r="N28" s="113">
        <v>-0.42638460519593557</v>
      </c>
      <c r="O28" s="113">
        <v>-0.15392448353066279</v>
      </c>
      <c r="P28" s="121">
        <f>'tunnusluvut maak, suomi'!T28/'tunnusluvut maak, suomi'!S28-1</f>
        <v>-5.6892436514457856E-2</v>
      </c>
      <c r="Q28" s="113">
        <v>-1.579076709143001E-2</v>
      </c>
      <c r="R28" s="113">
        <v>3.0806286102305958E-2</v>
      </c>
      <c r="S28" s="121">
        <f>'tunnusluvut maak, suomi'!X28/'tunnusluvut maak, suomi'!W28-1</f>
        <v>-5.6380049863525183E-2</v>
      </c>
      <c r="U28" s="1"/>
      <c r="W28" s="13"/>
    </row>
    <row r="29" spans="1:23" s="8" customFormat="1" ht="18.75" customHeight="1" x14ac:dyDescent="0.3">
      <c r="A29" s="58" t="s">
        <v>19</v>
      </c>
      <c r="B29" s="115">
        <v>1.8636877590013944E-3</v>
      </c>
      <c r="C29" s="115">
        <v>1.9524267936218996E-2</v>
      </c>
      <c r="D29" s="121">
        <f>'tunnusluvut maak, suomi'!D29/'tunnusluvut maak, suomi'!C29-1</f>
        <v>-1.3390907367871741E-4</v>
      </c>
      <c r="E29" s="115">
        <v>5.9268419105808337E-2</v>
      </c>
      <c r="F29" s="115">
        <v>-3.7745230991772898E-4</v>
      </c>
      <c r="G29" s="121">
        <f>'tunnusluvut maak, suomi'!F29/'tunnusluvut maak, suomi'!E29-1</f>
        <v>1.2322705659184585E-4</v>
      </c>
      <c r="H29" s="113">
        <v>2.3072598988871037E-2</v>
      </c>
      <c r="I29" s="113">
        <v>1.1911179510678906E-2</v>
      </c>
      <c r="J29" s="121">
        <f>'tunnusluvut maak, suomi'!H29/'tunnusluvut maak, suomi'!G29-1</f>
        <v>-3.6740235427989987E-5</v>
      </c>
      <c r="K29" s="115">
        <v>2.0363157157087478E-2</v>
      </c>
      <c r="L29" s="115">
        <v>-4.3285693412287128E-3</v>
      </c>
      <c r="M29" s="121">
        <f>'tunnusluvut maak, suomi'!J29/'tunnusluvut maak, suomi'!I29-1</f>
        <v>4.1896666339528599E-2</v>
      </c>
      <c r="N29" s="113">
        <v>0.18438177874186551</v>
      </c>
      <c r="O29" s="113">
        <v>-5.2833708368157151E-2</v>
      </c>
      <c r="P29" s="121">
        <f>'tunnusluvut maak, suomi'!T29/'tunnusluvut maak, suomi'!S29-1</f>
        <v>7.8356445004727604E-2</v>
      </c>
      <c r="Q29" s="113">
        <v>4.9364008846776365E-2</v>
      </c>
      <c r="R29" s="113">
        <v>1.4081477127969588E-3</v>
      </c>
      <c r="S29" s="121">
        <f>'tunnusluvut maak, suomi'!X29/'tunnusluvut maak, suomi'!W29-1</f>
        <v>5.8226431598685569E-2</v>
      </c>
      <c r="U29" s="1"/>
      <c r="W29" s="13"/>
    </row>
    <row r="30" spans="1:23" s="8" customFormat="1" ht="18.75" customHeight="1" x14ac:dyDescent="0.3">
      <c r="A30" s="58" t="s">
        <v>20</v>
      </c>
      <c r="B30" s="115">
        <v>-1.5195363619368105E-2</v>
      </c>
      <c r="C30" s="115">
        <v>1.4362950194771172E-2</v>
      </c>
      <c r="D30" s="121">
        <f>'tunnusluvut maak, suomi'!D30/'tunnusluvut maak, suomi'!C30-1</f>
        <v>-2.763419408688883E-2</v>
      </c>
      <c r="E30" s="115">
        <v>3.4619926390098005E-2</v>
      </c>
      <c r="F30" s="115">
        <v>-7.5562238874980732E-3</v>
      </c>
      <c r="G30" s="121">
        <f>'tunnusluvut maak, suomi'!F30/'tunnusluvut maak, suomi'!E30-1</f>
        <v>-4.2265994552009856E-3</v>
      </c>
      <c r="H30" s="113">
        <v>7.9462004788942182E-3</v>
      </c>
      <c r="I30" s="113">
        <v>3.9109906982379688E-3</v>
      </c>
      <c r="J30" s="121">
        <f>'tunnusluvut maak, suomi'!H30/'tunnusluvut maak, suomi'!G30-1</f>
        <v>-1.6599989711567731E-2</v>
      </c>
      <c r="K30" s="115">
        <v>-2.2501425639273121E-3</v>
      </c>
      <c r="L30" s="115">
        <v>1.4587726501793031E-3</v>
      </c>
      <c r="M30" s="121">
        <f>'tunnusluvut maak, suomi'!J30/'tunnusluvut maak, suomi'!I30-1</f>
        <v>2.9648035173817089E-3</v>
      </c>
      <c r="N30" s="113">
        <v>1.6740275018803881E-2</v>
      </c>
      <c r="O30" s="113">
        <v>-0.11850879811997928</v>
      </c>
      <c r="P30" s="121">
        <f>'tunnusluvut maak, suomi'!T30/'tunnusluvut maak, suomi'!S30-1</f>
        <v>-0.28032298082573393</v>
      </c>
      <c r="Q30" s="113">
        <v>0.19104825424886496</v>
      </c>
      <c r="R30" s="113">
        <v>0.11127763748867503</v>
      </c>
      <c r="S30" s="121">
        <f>'tunnusluvut maak, suomi'!X30/'tunnusluvut maak, suomi'!W30-1</f>
        <v>-7.8898867731430067E-2</v>
      </c>
      <c r="U30" s="1"/>
      <c r="W30" s="13"/>
    </row>
    <row r="31" spans="1:23" s="8" customFormat="1" ht="18.75" customHeight="1" x14ac:dyDescent="0.3">
      <c r="A31" s="58" t="s">
        <v>21</v>
      </c>
      <c r="B31" s="115">
        <v>1.6093874828675504E-2</v>
      </c>
      <c r="C31" s="115">
        <v>8.3328043579874323E-3</v>
      </c>
      <c r="D31" s="121">
        <f>'tunnusluvut maak, suomi'!D31/'tunnusluvut maak, suomi'!C31-1</f>
        <v>-6.6572237960339509E-3</v>
      </c>
      <c r="E31" s="115">
        <v>5.0598054256658066E-2</v>
      </c>
      <c r="F31" s="115">
        <v>-2.2942749151260374E-2</v>
      </c>
      <c r="G31" s="121">
        <f>'tunnusluvut maak, suomi'!F31/'tunnusluvut maak, suomi'!E31-1</f>
        <v>-6.0991435245264514E-3</v>
      </c>
      <c r="H31" s="113">
        <v>2.953658608603996E-2</v>
      </c>
      <c r="I31" s="113">
        <v>-4.1013134806237054E-3</v>
      </c>
      <c r="J31" s="121">
        <f>'tunnusluvut maak, suomi'!H31/'tunnusluvut maak, suomi'!G31-1</f>
        <v>-6.4395473205061116E-3</v>
      </c>
      <c r="K31" s="115">
        <v>1.6807460792503343E-3</v>
      </c>
      <c r="L31" s="115">
        <v>-6.5957011483334001E-3</v>
      </c>
      <c r="M31" s="121">
        <f>'tunnusluvut maak, suomi'!J31/'tunnusluvut maak, suomi'!I31-1</f>
        <v>3.7893199875320027E-2</v>
      </c>
      <c r="N31" s="113">
        <v>-0.32840747706598089</v>
      </c>
      <c r="O31" s="113">
        <v>0.1390420156137806</v>
      </c>
      <c r="P31" s="121">
        <f>'tunnusluvut maak, suomi'!T31/'tunnusluvut maak, suomi'!S31-1</f>
        <v>-3.409394627823048E-2</v>
      </c>
      <c r="Q31" s="113">
        <v>3.6869953018360865E-2</v>
      </c>
      <c r="R31" s="113">
        <v>-6.9903701125421103E-3</v>
      </c>
      <c r="S31" s="121">
        <f>'tunnusluvut maak, suomi'!X31/'tunnusluvut maak, suomi'!W31-1</f>
        <v>0.18466064386905634</v>
      </c>
      <c r="U31" s="1"/>
      <c r="W31" s="13"/>
    </row>
    <row r="32" spans="1:23" s="8" customFormat="1" ht="18.75" customHeight="1" x14ac:dyDescent="0.3">
      <c r="A32" s="58"/>
      <c r="B32" s="115"/>
      <c r="C32" s="115"/>
      <c r="D32" s="121"/>
      <c r="E32" s="115"/>
      <c r="F32" s="115"/>
      <c r="G32" s="121"/>
      <c r="H32" s="113"/>
      <c r="I32" s="113"/>
      <c r="J32" s="121"/>
      <c r="K32" s="115"/>
      <c r="L32" s="115"/>
      <c r="M32" s="121"/>
      <c r="N32" s="113"/>
      <c r="O32" s="117"/>
      <c r="P32" s="121"/>
      <c r="Q32" s="113"/>
      <c r="R32" s="113"/>
      <c r="S32" s="121"/>
      <c r="U32" s="1"/>
      <c r="W32" s="13"/>
    </row>
    <row r="33" spans="1:23" s="15" customFormat="1" ht="15" customHeight="1" x14ac:dyDescent="0.3">
      <c r="A33" s="59" t="s">
        <v>22</v>
      </c>
      <c r="B33" s="116">
        <v>1.4990302993541345E-2</v>
      </c>
      <c r="C33" s="116">
        <v>2.0337868555391485E-2</v>
      </c>
      <c r="D33" s="122">
        <f>'tunnusluvut maak, suomi'!D33/'tunnusluvut maak, suomi'!C33-1</f>
        <v>-4.8525091726977498E-3</v>
      </c>
      <c r="E33" s="116">
        <v>7.2687359037382868E-2</v>
      </c>
      <c r="F33" s="116">
        <v>-3.2817790443706737E-2</v>
      </c>
      <c r="G33" s="122">
        <f>'tunnusluvut maak, suomi'!F33/'tunnusluvut maak, suomi'!E33-1</f>
        <v>-5.5811958153024754E-3</v>
      </c>
      <c r="H33" s="114">
        <v>3.0828093713048441E-2</v>
      </c>
      <c r="I33" s="114">
        <v>5.1541771287857141E-3</v>
      </c>
      <c r="J33" s="122">
        <f>'tunnusluvut maak, suomi'!H33/'tunnusluvut maak, suomi'!G33-1</f>
        <v>-5.052792265286099E-3</v>
      </c>
      <c r="K33" s="116">
        <v>4.9336484554314882E-3</v>
      </c>
      <c r="L33" s="116">
        <v>-1.1261996760259066E-2</v>
      </c>
      <c r="M33" s="122">
        <f>'tunnusluvut maak, suomi'!J33/'tunnusluvut maak, suomi'!I33-1</f>
        <v>3.3759259402142527E-2</v>
      </c>
      <c r="N33" s="114">
        <v>1.0820768356827831E-2</v>
      </c>
      <c r="O33" s="118">
        <v>-4.0437206994283992E-2</v>
      </c>
      <c r="P33" s="122">
        <f>'tunnusluvut maak, suomi'!T33/'tunnusluvut maak, suomi'!S33-1</f>
        <v>9.5893112984831941E-2</v>
      </c>
      <c r="Q33" s="114">
        <v>3.770140353214959E-2</v>
      </c>
      <c r="R33" s="114">
        <v>2.2804513913923241E-3</v>
      </c>
      <c r="S33" s="122">
        <f>'tunnusluvut maak, suomi'!X33/'tunnusluvut maak, suomi'!W33-1</f>
        <v>3.7699797842382088E-2</v>
      </c>
      <c r="U33" s="1"/>
      <c r="W33" s="14"/>
    </row>
    <row r="34" spans="1:23" s="8" customFormat="1" ht="6" customHeight="1" x14ac:dyDescent="0.3">
      <c r="A34" s="11"/>
      <c r="C34" s="10"/>
      <c r="D34" s="69"/>
      <c r="F34" s="10"/>
      <c r="G34" s="69"/>
      <c r="J34" s="69"/>
      <c r="K34" s="12"/>
      <c r="L34" s="12"/>
      <c r="M34" s="69"/>
      <c r="O34" s="10"/>
      <c r="P34" s="69"/>
      <c r="S34" s="69"/>
      <c r="U34" s="1"/>
    </row>
    <row r="35" spans="1:23" s="8" customFormat="1" x14ac:dyDescent="0.3">
      <c r="A35" s="91" t="s">
        <v>54</v>
      </c>
      <c r="C35" s="10"/>
      <c r="D35" s="69"/>
      <c r="F35" s="10"/>
      <c r="G35" s="69"/>
      <c r="J35" s="69"/>
      <c r="M35" s="69"/>
      <c r="P35" s="69"/>
      <c r="S35" s="69"/>
      <c r="U35" s="1"/>
    </row>
    <row r="36" spans="1:23" s="8" customFormat="1" x14ac:dyDescent="0.3">
      <c r="C36" s="10"/>
      <c r="D36" s="69"/>
      <c r="F36" s="10"/>
      <c r="G36" s="69"/>
      <c r="J36" s="69"/>
      <c r="M36" s="69"/>
      <c r="P36" s="69"/>
      <c r="S36" s="69"/>
      <c r="U36" s="1"/>
    </row>
    <row r="37" spans="1:23" s="8" customFormat="1" x14ac:dyDescent="0.3">
      <c r="C37" s="10"/>
      <c r="D37" s="69"/>
      <c r="F37" s="10"/>
      <c r="G37" s="69"/>
      <c r="J37" s="69"/>
      <c r="M37" s="69"/>
      <c r="P37" s="69"/>
      <c r="S37" s="69"/>
      <c r="U37" s="1"/>
    </row>
    <row r="38" spans="1:23" s="8" customFormat="1" x14ac:dyDescent="0.3">
      <c r="C38" s="10"/>
      <c r="D38" s="69"/>
      <c r="F38" s="10"/>
      <c r="G38" s="69"/>
      <c r="J38" s="69"/>
      <c r="M38" s="69"/>
      <c r="P38" s="69"/>
      <c r="S38" s="69"/>
      <c r="U38" s="1"/>
    </row>
    <row r="39" spans="1:23" s="8" customFormat="1" x14ac:dyDescent="0.3">
      <c r="C39" s="10"/>
      <c r="D39" s="69"/>
      <c r="F39" s="10"/>
      <c r="G39" s="69"/>
      <c r="J39" s="69"/>
      <c r="M39" s="69"/>
      <c r="P39" s="69"/>
      <c r="S39" s="69"/>
      <c r="U39" s="1"/>
    </row>
    <row r="40" spans="1:23" s="8" customFormat="1" x14ac:dyDescent="0.3">
      <c r="D40" s="69"/>
      <c r="G40" s="69"/>
      <c r="J40" s="69"/>
      <c r="M40" s="69"/>
      <c r="P40" s="69"/>
      <c r="S40" s="69"/>
      <c r="U40" s="1"/>
    </row>
    <row r="41" spans="1:23" s="8" customFormat="1" x14ac:dyDescent="0.3">
      <c r="D41" s="69"/>
      <c r="G41" s="69"/>
      <c r="J41" s="69"/>
      <c r="M41" s="69"/>
      <c r="P41" s="69"/>
      <c r="S41" s="69"/>
      <c r="U41" s="1"/>
    </row>
  </sheetData>
  <phoneticPr fontId="2" type="noConversion"/>
  <pageMargins left="0.82677165354330717" right="0.43307086614173229" top="0.31496062992125984" bottom="0.19685039370078741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39"/>
  <sheetViews>
    <sheetView tabSelected="1" zoomScaleNormal="100" workbookViewId="0">
      <pane xSplit="1" ySplit="13" topLeftCell="B29" activePane="bottomRight" state="frozen"/>
      <selection pane="topRight" activeCell="B1" sqref="B1"/>
      <selection pane="bottomLeft" activeCell="A13" sqref="A13"/>
      <selection pane="bottomRight" activeCell="Q5" sqref="Q5"/>
    </sheetView>
  </sheetViews>
  <sheetFormatPr defaultColWidth="9.08984375" defaultRowHeight="13.5" x14ac:dyDescent="0.3"/>
  <cols>
    <col min="1" max="1" width="15.54296875" style="1" customWidth="1"/>
    <col min="2" max="2" width="6" style="1" customWidth="1"/>
    <col min="3" max="3" width="5.453125" style="1" customWidth="1"/>
    <col min="4" max="4" width="5.6328125" style="68" customWidth="1"/>
    <col min="5" max="5" width="5.6328125" style="1" customWidth="1"/>
    <col min="6" max="6" width="5.6328125" style="68" customWidth="1"/>
    <col min="7" max="7" width="5.81640625" style="1" customWidth="1"/>
    <col min="8" max="8" width="6.08984375" style="68" customWidth="1"/>
    <col min="9" max="9" width="5.81640625" style="1" customWidth="1"/>
    <col min="10" max="10" width="5.81640625" style="68" customWidth="1"/>
    <col min="11" max="11" width="4.81640625" style="1" customWidth="1"/>
    <col min="12" max="12" width="4.81640625" style="68" customWidth="1"/>
    <col min="13" max="13" width="5.54296875" style="1" customWidth="1"/>
    <col min="14" max="14" width="6" style="68" customWidth="1"/>
    <col min="15" max="15" width="5.36328125" style="1" customWidth="1"/>
    <col min="16" max="16" width="5.36328125" style="68" customWidth="1"/>
    <col min="17" max="17" width="5" style="97" customWidth="1"/>
    <col min="18" max="18" width="5" style="68" customWidth="1"/>
    <col min="19" max="19" width="6" style="1" customWidth="1"/>
    <col min="20" max="20" width="10.90625" style="68" customWidth="1"/>
    <col min="21" max="22" width="6" style="68" customWidth="1"/>
    <col min="23" max="23" width="5.54296875" style="1" customWidth="1"/>
    <col min="24" max="24" width="5.54296875" style="68" customWidth="1"/>
    <col min="25" max="26" width="4.81640625" style="1" customWidth="1"/>
    <col min="27" max="16384" width="9.08984375" style="1"/>
  </cols>
  <sheetData>
    <row r="1" spans="1:26" x14ac:dyDescent="0.3">
      <c r="A1" s="3" t="s">
        <v>0</v>
      </c>
    </row>
    <row r="2" spans="1:26" x14ac:dyDescent="0.3">
      <c r="A2" s="4">
        <v>43509</v>
      </c>
    </row>
    <row r="3" spans="1:26" ht="6" customHeight="1" x14ac:dyDescent="0.3"/>
    <row r="4" spans="1:26" ht="17.5" x14ac:dyDescent="0.35">
      <c r="A4" s="7" t="s">
        <v>60</v>
      </c>
      <c r="B4" s="8"/>
      <c r="C4" s="8"/>
      <c r="D4" s="69"/>
      <c r="E4" s="8"/>
      <c r="F4" s="69"/>
      <c r="G4" s="8"/>
      <c r="H4" s="69"/>
      <c r="I4" s="8"/>
      <c r="J4" s="69"/>
      <c r="K4" s="8"/>
      <c r="L4" s="69"/>
      <c r="M4" s="8"/>
      <c r="N4" s="69"/>
      <c r="O4" s="8"/>
      <c r="P4" s="69"/>
      <c r="Q4" s="98"/>
      <c r="R4" s="69"/>
      <c r="S4" s="8"/>
      <c r="T4" s="69"/>
      <c r="U4" s="69"/>
      <c r="V4" s="69"/>
      <c r="W4" s="8"/>
      <c r="X4" s="69"/>
    </row>
    <row r="5" spans="1:26" ht="18" customHeight="1" x14ac:dyDescent="0.35">
      <c r="A5" s="95" t="s">
        <v>61</v>
      </c>
      <c r="B5" s="93"/>
      <c r="C5" s="93"/>
      <c r="D5" s="94"/>
      <c r="E5" s="93"/>
      <c r="F5" s="94"/>
      <c r="G5" s="8"/>
      <c r="H5" s="69"/>
      <c r="I5" s="8"/>
      <c r="J5" s="69"/>
      <c r="K5" s="8"/>
      <c r="L5" s="69"/>
      <c r="M5" s="8"/>
      <c r="N5" s="69"/>
      <c r="O5" s="8"/>
      <c r="P5" s="69"/>
      <c r="Q5" s="98"/>
      <c r="R5" s="69"/>
      <c r="S5" s="8"/>
      <c r="T5" s="69"/>
      <c r="U5" s="69"/>
      <c r="V5" s="69"/>
      <c r="W5" s="8"/>
      <c r="X5" s="69"/>
    </row>
    <row r="6" spans="1:26" ht="16.5" customHeight="1" x14ac:dyDescent="0.3">
      <c r="A6" s="9" t="s">
        <v>23</v>
      </c>
      <c r="B6" s="8"/>
      <c r="C6" s="8"/>
      <c r="D6" s="69"/>
      <c r="E6" s="8"/>
      <c r="F6" s="69"/>
      <c r="G6" s="8"/>
      <c r="H6" s="69"/>
      <c r="I6" s="8"/>
      <c r="J6" s="69"/>
      <c r="K6" s="8"/>
      <c r="L6" s="69"/>
      <c r="M6" s="8"/>
      <c r="N6" s="69"/>
      <c r="O6" s="8"/>
      <c r="P6" s="69"/>
      <c r="Q6" s="98"/>
      <c r="R6" s="69"/>
      <c r="S6" s="8"/>
      <c r="T6" s="69"/>
      <c r="U6" s="69"/>
      <c r="V6" s="69"/>
      <c r="W6" s="8"/>
      <c r="X6" s="69"/>
    </row>
    <row r="7" spans="1:26" ht="8.25" customHeight="1" x14ac:dyDescent="0.3">
      <c r="A7" s="8"/>
      <c r="B7" s="8"/>
      <c r="C7" s="8"/>
      <c r="D7" s="69"/>
      <c r="E7" s="8"/>
      <c r="F7" s="69"/>
      <c r="G7" s="8"/>
      <c r="H7" s="69"/>
      <c r="I7" s="8"/>
      <c r="J7" s="69"/>
      <c r="K7" s="8"/>
      <c r="L7" s="69"/>
      <c r="M7" s="8"/>
      <c r="N7" s="69"/>
      <c r="O7" s="8"/>
      <c r="P7" s="69"/>
      <c r="Q7" s="98"/>
      <c r="R7" s="69"/>
      <c r="S7" s="8"/>
      <c r="T7" s="69"/>
      <c r="U7" s="69"/>
      <c r="V7" s="69"/>
      <c r="W7" s="8"/>
      <c r="X7" s="69"/>
    </row>
    <row r="8" spans="1:26" ht="13.5" customHeight="1" x14ac:dyDescent="0.3">
      <c r="A8" s="46" t="s">
        <v>1</v>
      </c>
      <c r="B8" s="47" t="s">
        <v>2</v>
      </c>
      <c r="C8" s="22" t="s">
        <v>31</v>
      </c>
      <c r="D8" s="21"/>
      <c r="E8" s="22" t="s">
        <v>32</v>
      </c>
      <c r="F8" s="21"/>
      <c r="G8" s="22" t="s">
        <v>33</v>
      </c>
      <c r="H8" s="21"/>
      <c r="I8" s="22" t="s">
        <v>34</v>
      </c>
      <c r="J8" s="21"/>
      <c r="K8" s="22" t="s">
        <v>35</v>
      </c>
      <c r="L8" s="23"/>
      <c r="M8" s="22" t="s">
        <v>47</v>
      </c>
      <c r="N8" s="23"/>
      <c r="O8" s="22" t="s">
        <v>46</v>
      </c>
      <c r="P8" s="23"/>
      <c r="Q8" s="99" t="s">
        <v>59</v>
      </c>
      <c r="R8" s="23"/>
      <c r="S8" s="22" t="s">
        <v>50</v>
      </c>
      <c r="T8" s="23"/>
      <c r="U8" s="99" t="s">
        <v>58</v>
      </c>
      <c r="V8" s="106"/>
      <c r="W8" s="53" t="s">
        <v>36</v>
      </c>
      <c r="X8" s="23"/>
      <c r="Y8" s="53" t="s">
        <v>49</v>
      </c>
      <c r="Z8" s="23"/>
    </row>
    <row r="9" spans="1:26" ht="13.5" customHeight="1" x14ac:dyDescent="0.3">
      <c r="A9" s="48"/>
      <c r="B9" s="49" t="s">
        <v>3</v>
      </c>
      <c r="C9" s="24" t="s">
        <v>44</v>
      </c>
      <c r="D9" s="25"/>
      <c r="E9" s="24" t="s">
        <v>41</v>
      </c>
      <c r="F9" s="25"/>
      <c r="G9" s="24" t="s">
        <v>37</v>
      </c>
      <c r="H9" s="25"/>
      <c r="I9" s="24" t="s">
        <v>38</v>
      </c>
      <c r="J9" s="25"/>
      <c r="K9" s="24" t="s">
        <v>44</v>
      </c>
      <c r="L9" s="26"/>
      <c r="M9" s="24" t="s">
        <v>39</v>
      </c>
      <c r="N9" s="26"/>
      <c r="O9" s="24" t="s">
        <v>45</v>
      </c>
      <c r="P9" s="26"/>
      <c r="Q9" s="100" t="s">
        <v>56</v>
      </c>
      <c r="R9" s="26"/>
      <c r="S9" s="24" t="s">
        <v>53</v>
      </c>
      <c r="T9" s="26"/>
      <c r="U9" s="100" t="s">
        <v>57</v>
      </c>
      <c r="V9" s="107"/>
      <c r="W9" s="54" t="s">
        <v>43</v>
      </c>
      <c r="X9" s="26"/>
      <c r="Y9" s="54" t="s">
        <v>43</v>
      </c>
      <c r="Z9" s="26"/>
    </row>
    <row r="10" spans="1:26" ht="13.5" customHeight="1" x14ac:dyDescent="0.3">
      <c r="A10" s="48"/>
      <c r="B10" s="49" t="s">
        <v>62</v>
      </c>
      <c r="C10" s="55"/>
      <c r="D10" s="28"/>
      <c r="E10" s="27" t="s">
        <v>42</v>
      </c>
      <c r="F10" s="28"/>
      <c r="G10" s="27" t="s">
        <v>42</v>
      </c>
      <c r="H10" s="28"/>
      <c r="I10" s="27" t="s">
        <v>42</v>
      </c>
      <c r="J10" s="28"/>
      <c r="K10" s="56"/>
      <c r="L10" s="29"/>
      <c r="M10" s="56" t="s">
        <v>48</v>
      </c>
      <c r="N10" s="29"/>
      <c r="O10" s="27" t="s">
        <v>44</v>
      </c>
      <c r="P10" s="29"/>
      <c r="Q10" s="101" t="s">
        <v>40</v>
      </c>
      <c r="R10" s="29"/>
      <c r="S10" s="27" t="s">
        <v>42</v>
      </c>
      <c r="T10" s="29"/>
      <c r="U10" s="27" t="s">
        <v>42</v>
      </c>
      <c r="V10" s="108"/>
      <c r="W10" s="56"/>
      <c r="X10" s="29"/>
      <c r="Y10" s="56"/>
      <c r="Z10" s="29"/>
    </row>
    <row r="11" spans="1:26" ht="13.5" customHeight="1" x14ac:dyDescent="0.3">
      <c r="A11" s="48"/>
      <c r="B11" s="50"/>
      <c r="C11" s="30">
        <v>2017</v>
      </c>
      <c r="D11" s="25">
        <v>2018</v>
      </c>
      <c r="E11" s="30">
        <v>2017</v>
      </c>
      <c r="F11" s="25">
        <v>2018</v>
      </c>
      <c r="G11" s="30">
        <v>2017</v>
      </c>
      <c r="H11" s="25">
        <v>2018</v>
      </c>
      <c r="I11" s="30">
        <v>2017</v>
      </c>
      <c r="J11" s="25">
        <v>2018</v>
      </c>
      <c r="K11" s="30">
        <v>2017</v>
      </c>
      <c r="L11" s="25">
        <v>2018</v>
      </c>
      <c r="M11" s="30">
        <v>2017</v>
      </c>
      <c r="N11" s="25">
        <v>2018</v>
      </c>
      <c r="O11" s="30">
        <v>2017</v>
      </c>
      <c r="P11" s="25">
        <v>2018</v>
      </c>
      <c r="Q11" s="30">
        <v>2017</v>
      </c>
      <c r="R11" s="25">
        <v>2018</v>
      </c>
      <c r="S11" s="30">
        <v>2017</v>
      </c>
      <c r="T11" s="25">
        <v>2018</v>
      </c>
      <c r="U11" s="30">
        <v>2017</v>
      </c>
      <c r="V11" s="25">
        <v>2018</v>
      </c>
      <c r="W11" s="30">
        <v>2017</v>
      </c>
      <c r="X11" s="25">
        <v>2018</v>
      </c>
      <c r="Y11" s="30">
        <v>2017</v>
      </c>
      <c r="Z11" s="25">
        <v>2018</v>
      </c>
    </row>
    <row r="12" spans="1:26" ht="13.5" customHeight="1" x14ac:dyDescent="0.3">
      <c r="A12" s="51"/>
      <c r="B12" s="52"/>
      <c r="C12" s="31"/>
      <c r="D12" s="32" t="s">
        <v>55</v>
      </c>
      <c r="E12" s="31"/>
      <c r="F12" s="32" t="s">
        <v>55</v>
      </c>
      <c r="G12" s="31"/>
      <c r="H12" s="32" t="s">
        <v>55</v>
      </c>
      <c r="I12" s="31"/>
      <c r="J12" s="32" t="s">
        <v>55</v>
      </c>
      <c r="K12" s="31"/>
      <c r="L12" s="32" t="s">
        <v>55</v>
      </c>
      <c r="M12" s="31"/>
      <c r="N12" s="32" t="s">
        <v>55</v>
      </c>
      <c r="O12" s="31"/>
      <c r="P12" s="32" t="s">
        <v>55</v>
      </c>
      <c r="Q12" s="31"/>
      <c r="R12" s="32" t="s">
        <v>55</v>
      </c>
      <c r="S12" s="31"/>
      <c r="T12" s="32" t="s">
        <v>55</v>
      </c>
      <c r="U12" s="31"/>
      <c r="V12" s="32" t="s">
        <v>55</v>
      </c>
      <c r="W12" s="31"/>
      <c r="X12" s="32" t="s">
        <v>55</v>
      </c>
      <c r="Y12" s="31"/>
      <c r="Z12" s="32" t="s">
        <v>55</v>
      </c>
    </row>
    <row r="13" spans="1:26" ht="9.75" customHeight="1" x14ac:dyDescent="0.3">
      <c r="A13" s="41"/>
      <c r="B13" s="17"/>
      <c r="C13" s="33"/>
      <c r="D13" s="34"/>
      <c r="E13" s="35"/>
      <c r="F13" s="36"/>
      <c r="G13" s="35"/>
      <c r="H13" s="36"/>
      <c r="I13" s="35"/>
      <c r="J13" s="36"/>
      <c r="K13" s="37"/>
      <c r="L13" s="38"/>
      <c r="M13" s="37"/>
      <c r="N13" s="38"/>
      <c r="O13" s="37"/>
      <c r="P13" s="38"/>
      <c r="Q13" s="102"/>
      <c r="R13" s="96"/>
      <c r="S13" s="39"/>
      <c r="T13" s="40"/>
      <c r="U13" s="105"/>
      <c r="V13" s="40"/>
      <c r="W13" s="37"/>
      <c r="X13" s="38"/>
      <c r="Y13" s="37"/>
      <c r="Z13" s="38"/>
    </row>
    <row r="14" spans="1:26" ht="18.75" customHeight="1" x14ac:dyDescent="0.3">
      <c r="A14" s="42" t="s">
        <v>4</v>
      </c>
      <c r="B14" s="18">
        <v>26</v>
      </c>
      <c r="C14" s="16">
        <v>4885.0596512251577</v>
      </c>
      <c r="D14" s="77">
        <v>4915.3902093712095</v>
      </c>
      <c r="E14" s="16">
        <v>562.81861098896843</v>
      </c>
      <c r="F14" s="77">
        <v>555.60199658859744</v>
      </c>
      <c r="G14" s="16">
        <v>5447.8782622141262</v>
      </c>
      <c r="H14" s="77">
        <f>D14+F14</f>
        <v>5470.9922059598066</v>
      </c>
      <c r="I14" s="16">
        <v>-4656.077104463332</v>
      </c>
      <c r="J14" s="77">
        <v>-4836.7237971906661</v>
      </c>
      <c r="K14" s="79">
        <v>900.50216715872693</v>
      </c>
      <c r="L14" s="82">
        <v>742.35152425913134</v>
      </c>
      <c r="M14" s="111">
        <v>1.8426719796117381</v>
      </c>
      <c r="N14" s="119">
        <v>1.5244754811061567</v>
      </c>
      <c r="O14" s="84">
        <v>411.94196266785212</v>
      </c>
      <c r="P14" s="82">
        <v>245.31717346450642</v>
      </c>
      <c r="Q14" s="103">
        <v>4</v>
      </c>
      <c r="R14" s="82">
        <v>14</v>
      </c>
      <c r="S14" s="20">
        <v>697.99060656284269</v>
      </c>
      <c r="T14" s="85">
        <v>789.11395340971137</v>
      </c>
      <c r="U14" s="109">
        <v>116.99637115673607</v>
      </c>
      <c r="V14" s="83">
        <v>-88.841427763791785</v>
      </c>
      <c r="W14" s="16">
        <v>2677.3893106164201</v>
      </c>
      <c r="X14" s="77">
        <v>2651.1526771779099</v>
      </c>
      <c r="Y14" s="16">
        <v>1615.7563553077268</v>
      </c>
      <c r="Z14" s="77">
        <v>1460.0395238473272</v>
      </c>
    </row>
    <row r="15" spans="1:26" ht="18.75" customHeight="1" x14ac:dyDescent="0.3">
      <c r="A15" s="42" t="s">
        <v>5</v>
      </c>
      <c r="B15" s="18">
        <v>27</v>
      </c>
      <c r="C15" s="16">
        <v>3887.2983208318592</v>
      </c>
      <c r="D15" s="77">
        <v>3857.9772524111481</v>
      </c>
      <c r="E15" s="16">
        <v>1550.1583706144529</v>
      </c>
      <c r="F15" s="77">
        <v>1521.2434343709242</v>
      </c>
      <c r="G15" s="16">
        <v>5437.4566914463121</v>
      </c>
      <c r="H15" s="77">
        <f t="shared" ref="H15:H31" si="0">D15+F15</f>
        <v>5379.2206867820723</v>
      </c>
      <c r="I15" s="16">
        <v>-5211.431574055272</v>
      </c>
      <c r="J15" s="77">
        <v>-5324.6294043883208</v>
      </c>
      <c r="K15" s="79">
        <v>352.13962573035758</v>
      </c>
      <c r="L15" s="82">
        <v>126.96236159580637</v>
      </c>
      <c r="M15" s="111">
        <v>1.1833454100332754</v>
      </c>
      <c r="N15" s="119">
        <v>0.44124558914474882</v>
      </c>
      <c r="O15" s="84">
        <v>126.91002497503543</v>
      </c>
      <c r="P15" s="82">
        <v>-158.53809163932951</v>
      </c>
      <c r="Q15" s="103">
        <v>4</v>
      </c>
      <c r="R15" s="82">
        <v>18</v>
      </c>
      <c r="S15" s="20">
        <v>396.43524808604985</v>
      </c>
      <c r="T15" s="85">
        <v>380.72170106578301</v>
      </c>
      <c r="U15" s="109">
        <v>135.67326875692152</v>
      </c>
      <c r="V15" s="83">
        <v>-231.5811730520833</v>
      </c>
      <c r="W15" s="16">
        <v>2917.5342333836466</v>
      </c>
      <c r="X15" s="77">
        <v>3171.4715173642439</v>
      </c>
      <c r="Y15" s="16">
        <v>653.66136531589336</v>
      </c>
      <c r="Z15" s="77">
        <v>638.94430755510518</v>
      </c>
    </row>
    <row r="16" spans="1:26" ht="18.75" customHeight="1" x14ac:dyDescent="0.3">
      <c r="A16" s="42" t="s">
        <v>6</v>
      </c>
      <c r="B16" s="18">
        <v>17</v>
      </c>
      <c r="C16" s="16">
        <v>3866.0604905670652</v>
      </c>
      <c r="D16" s="77">
        <v>3811.232406827648</v>
      </c>
      <c r="E16" s="16">
        <v>1780.8237824299674</v>
      </c>
      <c r="F16" s="77">
        <v>1753.0512981061534</v>
      </c>
      <c r="G16" s="16">
        <v>5646.8842729970329</v>
      </c>
      <c r="H16" s="77">
        <f t="shared" si="0"/>
        <v>5564.2837049338013</v>
      </c>
      <c r="I16" s="16">
        <v>-5199.6524469369051</v>
      </c>
      <c r="J16" s="77">
        <v>-5471.3745133803395</v>
      </c>
      <c r="K16" s="79">
        <v>505.85758491456369</v>
      </c>
      <c r="L16" s="82">
        <v>141.94321182587862</v>
      </c>
      <c r="M16" s="111">
        <v>1.5123234899146782</v>
      </c>
      <c r="N16" s="119">
        <v>0.40739679645787208</v>
      </c>
      <c r="O16" s="84">
        <v>171.36725378633199</v>
      </c>
      <c r="P16" s="82">
        <v>-206.68517863138504</v>
      </c>
      <c r="Q16" s="103">
        <v>5</v>
      </c>
      <c r="R16" s="82">
        <v>12</v>
      </c>
      <c r="S16" s="20">
        <v>428.64272815542796</v>
      </c>
      <c r="T16" s="85">
        <v>466.19751540395112</v>
      </c>
      <c r="U16" s="109">
        <v>49.301717801431955</v>
      </c>
      <c r="V16" s="83">
        <v>-312.46200056261853</v>
      </c>
      <c r="W16" s="16">
        <v>2078.2402744126534</v>
      </c>
      <c r="X16" s="77">
        <v>2222.9829671775606</v>
      </c>
      <c r="Y16" s="16">
        <v>524.87318396718661</v>
      </c>
      <c r="Z16" s="77">
        <v>330.10735124638154</v>
      </c>
    </row>
    <row r="17" spans="1:26" ht="18.75" customHeight="1" x14ac:dyDescent="0.3">
      <c r="A17" s="42" t="s">
        <v>7</v>
      </c>
      <c r="B17" s="18">
        <v>11</v>
      </c>
      <c r="C17" s="16">
        <v>3960.0104214914313</v>
      </c>
      <c r="D17" s="77">
        <v>3940.336961556276</v>
      </c>
      <c r="E17" s="16">
        <v>1525.2605372857804</v>
      </c>
      <c r="F17" s="77">
        <v>1499.7278832792961</v>
      </c>
      <c r="G17" s="16">
        <v>5485.2709587772115</v>
      </c>
      <c r="H17" s="77">
        <f t="shared" si="0"/>
        <v>5440.0648448355723</v>
      </c>
      <c r="I17" s="16">
        <v>-5062.5</v>
      </c>
      <c r="J17" s="77">
        <v>-5187.6910606762394</v>
      </c>
      <c r="K17" s="79">
        <v>425.32422417786012</v>
      </c>
      <c r="L17" s="82">
        <v>241.91755442334414</v>
      </c>
      <c r="M17" s="111">
        <v>1.3227101676299537</v>
      </c>
      <c r="N17" s="119">
        <v>0.74268143118679009</v>
      </c>
      <c r="O17" s="84">
        <v>103.76910606762391</v>
      </c>
      <c r="P17" s="82">
        <v>-79.984946734599362</v>
      </c>
      <c r="Q17" s="103">
        <v>0</v>
      </c>
      <c r="R17" s="82">
        <v>9</v>
      </c>
      <c r="S17" s="20">
        <v>284.73251505326539</v>
      </c>
      <c r="T17" s="85">
        <v>352.42589161648914</v>
      </c>
      <c r="U17" s="109">
        <v>68.440250115794356</v>
      </c>
      <c r="V17" s="83">
        <v>-115.75961093098657</v>
      </c>
      <c r="W17" s="16">
        <v>3140.4585456229738</v>
      </c>
      <c r="X17" s="77">
        <v>3168.0928670680873</v>
      </c>
      <c r="Y17" s="16">
        <v>808.96827234830937</v>
      </c>
      <c r="Z17" s="77">
        <v>774.93052339045857</v>
      </c>
    </row>
    <row r="18" spans="1:26" ht="18.75" customHeight="1" x14ac:dyDescent="0.3">
      <c r="A18" s="42" t="s">
        <v>8</v>
      </c>
      <c r="B18" s="18">
        <v>22</v>
      </c>
      <c r="C18" s="16">
        <v>3870.3330137224384</v>
      </c>
      <c r="D18" s="77">
        <v>3844.811660655248</v>
      </c>
      <c r="E18" s="16">
        <v>1511.6417129321337</v>
      </c>
      <c r="F18" s="77">
        <v>1509.6322652080432</v>
      </c>
      <c r="G18" s="16">
        <v>5381.9747266545719</v>
      </c>
      <c r="H18" s="77">
        <f t="shared" si="0"/>
        <v>5354.443925863291</v>
      </c>
      <c r="I18" s="16">
        <v>-4993.6884984992612</v>
      </c>
      <c r="J18" s="77">
        <v>-5145.691794852768</v>
      </c>
      <c r="K18" s="79">
        <v>453.9320927743853</v>
      </c>
      <c r="L18" s="82">
        <v>273.48407771426787</v>
      </c>
      <c r="M18" s="111">
        <v>1.0933318282088549</v>
      </c>
      <c r="N18" s="119">
        <v>0.66359302887576888</v>
      </c>
      <c r="O18" s="84">
        <v>54.467945500809442</v>
      </c>
      <c r="P18" s="82">
        <v>-135.67384847319079</v>
      </c>
      <c r="Q18" s="103">
        <v>5</v>
      </c>
      <c r="R18" s="82">
        <v>18</v>
      </c>
      <c r="S18" s="20">
        <v>568.24408638477121</v>
      </c>
      <c r="T18" s="85">
        <v>561.16122254096524</v>
      </c>
      <c r="U18" s="109">
        <v>-41.698481294951385</v>
      </c>
      <c r="V18" s="83">
        <v>-336.77679898297339</v>
      </c>
      <c r="W18" s="16">
        <v>2452.6061306707338</v>
      </c>
      <c r="X18" s="77">
        <v>2748.7702140872243</v>
      </c>
      <c r="Y18" s="16">
        <v>641.23839783159303</v>
      </c>
      <c r="Z18" s="77">
        <v>675.27988736156976</v>
      </c>
    </row>
    <row r="19" spans="1:26" ht="18.75" customHeight="1" x14ac:dyDescent="0.3">
      <c r="A19" s="42" t="s">
        <v>9</v>
      </c>
      <c r="B19" s="18">
        <v>9</v>
      </c>
      <c r="C19" s="16">
        <v>3727.299381795774</v>
      </c>
      <c r="D19" s="77">
        <v>3755.2279006897647</v>
      </c>
      <c r="E19" s="16">
        <v>1782.9675790645435</v>
      </c>
      <c r="F19" s="77">
        <v>1788.7371538752061</v>
      </c>
      <c r="G19" s="16">
        <v>5510.2669608603173</v>
      </c>
      <c r="H19" s="77">
        <f t="shared" si="0"/>
        <v>5543.9650545649711</v>
      </c>
      <c r="I19" s="16">
        <v>-5072.3507662949496</v>
      </c>
      <c r="J19" s="77">
        <v>-5286.0039358339791</v>
      </c>
      <c r="K19" s="79">
        <v>521.43339893056623</v>
      </c>
      <c r="L19" s="82">
        <v>318.01737332776753</v>
      </c>
      <c r="M19" s="111">
        <v>1.428919666081083</v>
      </c>
      <c r="N19" s="119">
        <v>0.89046280577741921</v>
      </c>
      <c r="O19" s="84">
        <v>165.79203689347406</v>
      </c>
      <c r="P19" s="82">
        <v>-41.937503727115505</v>
      </c>
      <c r="Q19" s="103">
        <v>0</v>
      </c>
      <c r="R19" s="82">
        <v>7</v>
      </c>
      <c r="S19" s="20">
        <v>512.12554912835185</v>
      </c>
      <c r="T19" s="85">
        <v>691.42465263283452</v>
      </c>
      <c r="U19" s="109">
        <v>108.40439700240523</v>
      </c>
      <c r="V19" s="83">
        <v>-343.41145367443892</v>
      </c>
      <c r="W19" s="16">
        <v>4765.7433359174665</v>
      </c>
      <c r="X19" s="77">
        <v>4970.7893533703063</v>
      </c>
      <c r="Y19" s="16">
        <v>1114.0050092432466</v>
      </c>
      <c r="Z19" s="77">
        <v>977.20496153616796</v>
      </c>
    </row>
    <row r="20" spans="1:26" ht="18.75" customHeight="1" x14ac:dyDescent="0.3">
      <c r="A20" s="42" t="s">
        <v>10</v>
      </c>
      <c r="B20" s="18">
        <v>7</v>
      </c>
      <c r="C20" s="16">
        <v>3981.0610161186478</v>
      </c>
      <c r="D20" s="77">
        <v>3900.9862629692725</v>
      </c>
      <c r="E20" s="16">
        <v>2019.4517722535909</v>
      </c>
      <c r="F20" s="77">
        <v>2053.6262684390153</v>
      </c>
      <c r="G20" s="16">
        <v>6000.5127883722389</v>
      </c>
      <c r="H20" s="77">
        <f t="shared" si="0"/>
        <v>5954.6125314082874</v>
      </c>
      <c r="I20" s="16">
        <v>-5630.598651936346</v>
      </c>
      <c r="J20" s="77">
        <v>-5909.9999430235148</v>
      </c>
      <c r="K20" s="79">
        <v>430.32060668562082</v>
      </c>
      <c r="L20" s="82">
        <v>95.281777210545201</v>
      </c>
      <c r="M20" s="111">
        <v>1.1213124489644422</v>
      </c>
      <c r="N20" s="119">
        <v>0.30510299027567461</v>
      </c>
      <c r="O20" s="84">
        <v>269.88621795784877</v>
      </c>
      <c r="P20" s="82">
        <v>-171.80689529431203</v>
      </c>
      <c r="Q20" s="103">
        <v>2</v>
      </c>
      <c r="R20" s="82">
        <v>6</v>
      </c>
      <c r="S20" s="20">
        <v>341.33473115645171</v>
      </c>
      <c r="T20" s="85">
        <v>429.80212066480163</v>
      </c>
      <c r="U20" s="109">
        <v>440.20032932408793</v>
      </c>
      <c r="V20" s="83">
        <v>-184.86590584065956</v>
      </c>
      <c r="W20" s="16">
        <v>3607.9903823691961</v>
      </c>
      <c r="X20" s="77">
        <v>3921.1787295383192</v>
      </c>
      <c r="Y20" s="16">
        <v>877.74555440969516</v>
      </c>
      <c r="Z20" s="77">
        <v>815.30502361675337</v>
      </c>
    </row>
    <row r="21" spans="1:26" ht="18.75" customHeight="1" x14ac:dyDescent="0.3">
      <c r="A21" s="42" t="s">
        <v>11</v>
      </c>
      <c r="B21" s="18">
        <v>9</v>
      </c>
      <c r="C21" s="16">
        <v>3914.5266238016402</v>
      </c>
      <c r="D21" s="77">
        <v>3857.2594617487393</v>
      </c>
      <c r="E21" s="16">
        <v>1828.2909174912409</v>
      </c>
      <c r="F21" s="77">
        <v>1823.978747160513</v>
      </c>
      <c r="G21" s="16">
        <v>5742.8175412928813</v>
      </c>
      <c r="H21" s="77">
        <f t="shared" si="0"/>
        <v>5681.2382089092525</v>
      </c>
      <c r="I21" s="16">
        <v>-5343.5798714049206</v>
      </c>
      <c r="J21" s="77">
        <v>-5484.9882570361524</v>
      </c>
      <c r="K21" s="79">
        <v>474.02302390944442</v>
      </c>
      <c r="L21" s="82">
        <v>275.401378354445</v>
      </c>
      <c r="M21" s="111">
        <v>1.1829624505169298</v>
      </c>
      <c r="N21" s="119">
        <v>0.85903348225008402</v>
      </c>
      <c r="O21" s="84">
        <v>79.8906556808994</v>
      </c>
      <c r="P21" s="82">
        <v>-42.759789011665958</v>
      </c>
      <c r="Q21" s="103">
        <v>2</v>
      </c>
      <c r="R21" s="82">
        <v>6</v>
      </c>
      <c r="S21" s="20">
        <v>425.16459400146312</v>
      </c>
      <c r="T21" s="85">
        <v>456.65883802410195</v>
      </c>
      <c r="U21" s="109">
        <v>232.33357717629846</v>
      </c>
      <c r="V21" s="83">
        <v>-107.14973241443037</v>
      </c>
      <c r="W21" s="16">
        <v>2555.7848535017133</v>
      </c>
      <c r="X21" s="77">
        <v>2523.8901936626498</v>
      </c>
      <c r="Y21" s="16">
        <v>532.97655257382667</v>
      </c>
      <c r="Z21" s="77">
        <v>632.40287991375658</v>
      </c>
    </row>
    <row r="22" spans="1:26" ht="18.75" customHeight="1" x14ac:dyDescent="0.3">
      <c r="A22" s="42" t="s">
        <v>12</v>
      </c>
      <c r="B22" s="18">
        <v>14</v>
      </c>
      <c r="C22" s="16">
        <v>3679.9054309278908</v>
      </c>
      <c r="D22" s="77">
        <v>3595.7172167343774</v>
      </c>
      <c r="E22" s="16">
        <v>2587.9723358289061</v>
      </c>
      <c r="F22" s="77">
        <v>2557.2917374349499</v>
      </c>
      <c r="G22" s="16">
        <v>6267.8777667567974</v>
      </c>
      <c r="H22" s="77">
        <f t="shared" si="0"/>
        <v>6153.0089541693269</v>
      </c>
      <c r="I22" s="16">
        <v>-5817.1596668342454</v>
      </c>
      <c r="J22" s="77">
        <v>-6010.4691767327467</v>
      </c>
      <c r="K22" s="79">
        <v>506.63749881109288</v>
      </c>
      <c r="L22" s="82">
        <v>177.77219180129626</v>
      </c>
      <c r="M22" s="111">
        <v>1.398979476981953</v>
      </c>
      <c r="N22" s="119">
        <v>0.59932204942626144</v>
      </c>
      <c r="O22" s="84">
        <v>143.4297593651915</v>
      </c>
      <c r="P22" s="82">
        <v>-131.60183159639661</v>
      </c>
      <c r="Q22" s="103">
        <v>0</v>
      </c>
      <c r="R22" s="82">
        <v>11</v>
      </c>
      <c r="S22" s="20">
        <v>444.41349511529006</v>
      </c>
      <c r="T22" s="85">
        <v>546.94484829544672</v>
      </c>
      <c r="U22" s="109">
        <v>124.85563270241994</v>
      </c>
      <c r="V22" s="83">
        <v>-387.08778890443909</v>
      </c>
      <c r="W22" s="16">
        <v>3252.7752489911277</v>
      </c>
      <c r="X22" s="77">
        <v>3433.6799791463736</v>
      </c>
      <c r="Y22" s="16">
        <v>339.80325284998031</v>
      </c>
      <c r="Z22" s="77">
        <v>490.86919303775966</v>
      </c>
    </row>
    <row r="23" spans="1:26" ht="18.75" customHeight="1" x14ac:dyDescent="0.3">
      <c r="A23" s="42" t="s">
        <v>13</v>
      </c>
      <c r="B23" s="18">
        <v>18</v>
      </c>
      <c r="C23" s="16">
        <v>3632.074209517014</v>
      </c>
      <c r="D23" s="77">
        <v>3564.4326239697066</v>
      </c>
      <c r="E23" s="16">
        <v>2254.8681751286217</v>
      </c>
      <c r="F23" s="77">
        <v>2258.4562117630844</v>
      </c>
      <c r="G23" s="16">
        <v>5886.9423846456357</v>
      </c>
      <c r="H23" s="77">
        <f t="shared" si="0"/>
        <v>5822.8888357327905</v>
      </c>
      <c r="I23" s="16">
        <v>-5466.1204201854425</v>
      </c>
      <c r="J23" s="77">
        <v>-5645.8830827113397</v>
      </c>
      <c r="K23" s="79">
        <v>480.5739236903666</v>
      </c>
      <c r="L23" s="82">
        <v>269.49195833823228</v>
      </c>
      <c r="M23" s="111">
        <v>1.2748029209640472</v>
      </c>
      <c r="N23" s="119">
        <v>0.69855498922810155</v>
      </c>
      <c r="O23" s="84">
        <v>103.0476012860172</v>
      </c>
      <c r="P23" s="82">
        <v>-62.277774849687617</v>
      </c>
      <c r="Q23" s="103">
        <v>2</v>
      </c>
      <c r="R23" s="82">
        <v>11</v>
      </c>
      <c r="S23" s="20">
        <v>498.82223204258611</v>
      </c>
      <c r="T23" s="85">
        <v>557.77955265089008</v>
      </c>
      <c r="U23" s="109">
        <v>7.1517475968263104</v>
      </c>
      <c r="V23" s="83">
        <v>-234.42650200889508</v>
      </c>
      <c r="W23" s="16">
        <v>2825.6822337453832</v>
      </c>
      <c r="X23" s="77">
        <v>2958.9909711213731</v>
      </c>
      <c r="Y23" s="16">
        <v>468.22459082192393</v>
      </c>
      <c r="Z23" s="77">
        <v>509.56607055255768</v>
      </c>
    </row>
    <row r="24" spans="1:26" ht="18.75" customHeight="1" x14ac:dyDescent="0.3">
      <c r="A24" s="42" t="s">
        <v>14</v>
      </c>
      <c r="B24" s="18">
        <v>13</v>
      </c>
      <c r="C24" s="16">
        <v>3353.5825162897427</v>
      </c>
      <c r="D24" s="77">
        <v>3268.176407789626</v>
      </c>
      <c r="E24" s="16">
        <v>2524.8733020013988</v>
      </c>
      <c r="F24" s="77">
        <v>2512.3262120672944</v>
      </c>
      <c r="G24" s="16">
        <v>5878.4558182911414</v>
      </c>
      <c r="H24" s="77">
        <f t="shared" si="0"/>
        <v>5780.5026198569203</v>
      </c>
      <c r="I24" s="16">
        <v>-5321.5859030837</v>
      </c>
      <c r="J24" s="77">
        <v>-5457.8675469058689</v>
      </c>
      <c r="K24" s="79">
        <v>595.8794006847213</v>
      </c>
      <c r="L24" s="82">
        <v>356.38030260267755</v>
      </c>
      <c r="M24" s="111">
        <v>1.4328710534080848</v>
      </c>
      <c r="N24" s="119">
        <v>0.99339843683193374</v>
      </c>
      <c r="O24" s="84">
        <v>213.60730369479589</v>
      </c>
      <c r="P24" s="82">
        <v>-2.1965076755058717</v>
      </c>
      <c r="Q24" s="103">
        <v>0</v>
      </c>
      <c r="R24" s="82">
        <v>7</v>
      </c>
      <c r="S24" s="20">
        <v>450.56630630851737</v>
      </c>
      <c r="T24" s="85">
        <v>440.2648080203208</v>
      </c>
      <c r="U24" s="109">
        <v>183.5433718233468</v>
      </c>
      <c r="V24" s="83">
        <v>-78.565030125286825</v>
      </c>
      <c r="W24" s="16">
        <v>2258.4393751610569</v>
      </c>
      <c r="X24" s="77">
        <v>2323.5369909071942</v>
      </c>
      <c r="Y24" s="16">
        <v>753.61073957272401</v>
      </c>
      <c r="Z24" s="77">
        <v>783.26359319205335</v>
      </c>
    </row>
    <row r="25" spans="1:26" ht="18.75" customHeight="1" x14ac:dyDescent="0.3">
      <c r="A25" s="42" t="s">
        <v>15</v>
      </c>
      <c r="B25" s="18">
        <v>23</v>
      </c>
      <c r="C25" s="16">
        <v>3614.8620988222337</v>
      </c>
      <c r="D25" s="77">
        <v>3577.8372719006202</v>
      </c>
      <c r="E25" s="16">
        <v>1938.3148994134715</v>
      </c>
      <c r="F25" s="77">
        <v>1902.9746658889762</v>
      </c>
      <c r="G25" s="16">
        <v>5553.1769982357055</v>
      </c>
      <c r="H25" s="77">
        <f t="shared" si="0"/>
        <v>5480.8119377895964</v>
      </c>
      <c r="I25" s="16">
        <v>-5095.4494241588809</v>
      </c>
      <c r="J25" s="77">
        <v>-5235.8575667225787</v>
      </c>
      <c r="K25" s="79">
        <v>499.5127358883604</v>
      </c>
      <c r="L25" s="82">
        <v>308.84212280504727</v>
      </c>
      <c r="M25" s="111">
        <v>1.246122839997108</v>
      </c>
      <c r="N25" s="119">
        <v>0.81151059961352112</v>
      </c>
      <c r="O25" s="84">
        <v>96.054428669243677</v>
      </c>
      <c r="P25" s="82">
        <v>-13.491238302944234</v>
      </c>
      <c r="Q25" s="103">
        <v>5</v>
      </c>
      <c r="R25" s="82">
        <v>12</v>
      </c>
      <c r="S25" s="20">
        <v>377.89233817940737</v>
      </c>
      <c r="T25" s="85">
        <v>411.90301089370394</v>
      </c>
      <c r="U25" s="109">
        <v>126.46405657335588</v>
      </c>
      <c r="V25" s="83">
        <v>-54.146092286735914</v>
      </c>
      <c r="W25" s="16">
        <v>2952.9618050146541</v>
      </c>
      <c r="X25" s="77">
        <v>2836.6125543870071</v>
      </c>
      <c r="Y25" s="16">
        <v>398.83926080766292</v>
      </c>
      <c r="Z25" s="77">
        <v>328.78915773952929</v>
      </c>
    </row>
    <row r="26" spans="1:26" ht="18.75" customHeight="1" x14ac:dyDescent="0.3">
      <c r="A26" s="42" t="s">
        <v>16</v>
      </c>
      <c r="B26" s="18">
        <v>17</v>
      </c>
      <c r="C26" s="16">
        <v>3470.5515688020532</v>
      </c>
      <c r="D26" s="77">
        <v>3393.4262217798964</v>
      </c>
      <c r="E26" s="16">
        <v>2531.71651563564</v>
      </c>
      <c r="F26" s="77">
        <v>2512.0318474673932</v>
      </c>
      <c r="G26" s="16">
        <v>6002.2680844376937</v>
      </c>
      <c r="H26" s="77">
        <f t="shared" si="0"/>
        <v>5905.45806924729</v>
      </c>
      <c r="I26" s="16">
        <v>-5604.6095018595151</v>
      </c>
      <c r="J26" s="77">
        <v>-5745.4402598082861</v>
      </c>
      <c r="K26" s="79">
        <v>488.88481483421509</v>
      </c>
      <c r="L26" s="82">
        <v>261.9139908857577</v>
      </c>
      <c r="M26" s="111">
        <v>1.5861359889876452</v>
      </c>
      <c r="N26" s="119">
        <v>0.82519721424563497</v>
      </c>
      <c r="O26" s="84">
        <v>180.6610444712168</v>
      </c>
      <c r="P26" s="82">
        <v>-55.481640563616359</v>
      </c>
      <c r="Q26" s="103">
        <v>0</v>
      </c>
      <c r="R26" s="82">
        <v>11</v>
      </c>
      <c r="S26" s="20">
        <v>434.49793096223357</v>
      </c>
      <c r="T26" s="85">
        <v>544.63883505316642</v>
      </c>
      <c r="U26" s="109">
        <v>-2.1947514535645065</v>
      </c>
      <c r="V26" s="83">
        <v>-272.97155727829869</v>
      </c>
      <c r="W26" s="16">
        <v>3641.7107537583156</v>
      </c>
      <c r="X26" s="77">
        <v>3850.6940443140747</v>
      </c>
      <c r="Y26" s="16">
        <v>571.34775548687867</v>
      </c>
      <c r="Z26" s="77">
        <v>582.58865433974131</v>
      </c>
    </row>
    <row r="27" spans="1:26" ht="18.75" customHeight="1" x14ac:dyDescent="0.3">
      <c r="A27" s="42" t="s">
        <v>17</v>
      </c>
      <c r="B27" s="18">
        <v>15</v>
      </c>
      <c r="C27" s="16">
        <v>3823.0180441570647</v>
      </c>
      <c r="D27" s="77">
        <v>3729.8958246981128</v>
      </c>
      <c r="E27" s="16">
        <v>2013.6063444693139</v>
      </c>
      <c r="F27" s="77">
        <v>2040.9903561855813</v>
      </c>
      <c r="G27" s="16">
        <v>5836.6243886263783</v>
      </c>
      <c r="H27" s="77">
        <f t="shared" si="0"/>
        <v>5770.8861808836937</v>
      </c>
      <c r="I27" s="16">
        <v>-5451.9826466605873</v>
      </c>
      <c r="J27" s="77">
        <v>-5583.8901323606624</v>
      </c>
      <c r="K27" s="79">
        <v>450.01519798833903</v>
      </c>
      <c r="L27" s="82">
        <v>274.22697504766643</v>
      </c>
      <c r="M27" s="111">
        <v>1.184217797879612</v>
      </c>
      <c r="N27" s="119">
        <v>0.71828722803665268</v>
      </c>
      <c r="O27" s="84">
        <v>70.77288678880322</v>
      </c>
      <c r="P27" s="82">
        <v>-107.55201856917849</v>
      </c>
      <c r="Q27" s="103">
        <v>5</v>
      </c>
      <c r="R27" s="82">
        <v>11</v>
      </c>
      <c r="S27" s="20">
        <v>542.76713918594044</v>
      </c>
      <c r="T27" s="85">
        <v>560.84998203874113</v>
      </c>
      <c r="U27" s="109">
        <v>-179.66785487302772</v>
      </c>
      <c r="V27" s="83">
        <v>-228.10246207411092</v>
      </c>
      <c r="W27" s="16">
        <v>3269.6786316283951</v>
      </c>
      <c r="X27" s="77">
        <v>3490.5689574180001</v>
      </c>
      <c r="Y27" s="16">
        <v>362.18187847135869</v>
      </c>
      <c r="Z27" s="77">
        <v>378.87755947939985</v>
      </c>
    </row>
    <row r="28" spans="1:26" ht="18.75" customHeight="1" x14ac:dyDescent="0.3">
      <c r="A28" s="42" t="s">
        <v>18</v>
      </c>
      <c r="B28" s="18">
        <v>8</v>
      </c>
      <c r="C28" s="16">
        <v>3728.4239604536206</v>
      </c>
      <c r="D28" s="77">
        <v>3675.617912183774</v>
      </c>
      <c r="E28" s="16">
        <v>2173.7423669671416</v>
      </c>
      <c r="F28" s="77">
        <v>2190.0116312881651</v>
      </c>
      <c r="G28" s="16">
        <v>5902.1663274207622</v>
      </c>
      <c r="H28" s="77">
        <f t="shared" si="0"/>
        <v>5865.6295434719395</v>
      </c>
      <c r="I28" s="16">
        <v>-5496.9758650770573</v>
      </c>
      <c r="J28" s="77">
        <v>-5626.3012503634782</v>
      </c>
      <c r="K28" s="79">
        <v>391.71270718232046</v>
      </c>
      <c r="L28" s="82">
        <v>256.58621692352432</v>
      </c>
      <c r="M28" s="111">
        <v>1.1261494733322186</v>
      </c>
      <c r="N28" s="119">
        <v>0.78351980110104791</v>
      </c>
      <c r="O28" s="84">
        <v>399.66560046525149</v>
      </c>
      <c r="P28" s="82">
        <v>-70.892701366676363</v>
      </c>
      <c r="Q28" s="103">
        <v>4</v>
      </c>
      <c r="R28" s="82">
        <v>6</v>
      </c>
      <c r="S28" s="20">
        <v>371.57603954637983</v>
      </c>
      <c r="T28" s="85">
        <v>350.43617330619372</v>
      </c>
      <c r="U28" s="109">
        <v>372.84094213434139</v>
      </c>
      <c r="V28" s="83">
        <v>-79.281767955801115</v>
      </c>
      <c r="W28" s="16">
        <v>4921.8377435300963</v>
      </c>
      <c r="X28" s="77">
        <v>4644.344286129689</v>
      </c>
      <c r="Y28" s="16">
        <v>665.80401279441708</v>
      </c>
      <c r="Z28" s="77">
        <v>306.55713870311138</v>
      </c>
    </row>
    <row r="29" spans="1:26" ht="18.75" customHeight="1" x14ac:dyDescent="0.3">
      <c r="A29" s="42" t="s">
        <v>19</v>
      </c>
      <c r="B29" s="18">
        <v>30</v>
      </c>
      <c r="C29" s="16">
        <v>3535.7309350841069</v>
      </c>
      <c r="D29" s="77">
        <v>3535.2574686298126</v>
      </c>
      <c r="E29" s="16">
        <v>2147.7069655413543</v>
      </c>
      <c r="F29" s="77">
        <v>2147.9716211491395</v>
      </c>
      <c r="G29" s="16">
        <v>5683.4379006254612</v>
      </c>
      <c r="H29" s="77">
        <f t="shared" si="0"/>
        <v>5683.2290897789517</v>
      </c>
      <c r="I29" s="16">
        <v>-5244.9108426246066</v>
      </c>
      <c r="J29" s="77">
        <v>-5464.6551221786258</v>
      </c>
      <c r="K29" s="79">
        <v>521.3691193038344</v>
      </c>
      <c r="L29" s="82">
        <v>226.98467425507945</v>
      </c>
      <c r="M29" s="111">
        <v>1.4164929547733387</v>
      </c>
      <c r="N29" s="119">
        <v>0.62172461493442577</v>
      </c>
      <c r="O29" s="84">
        <v>173.7354803620683</v>
      </c>
      <c r="P29" s="82">
        <v>-137.97055281457597</v>
      </c>
      <c r="Q29" s="103">
        <v>6</v>
      </c>
      <c r="R29" s="82">
        <v>19</v>
      </c>
      <c r="S29" s="20">
        <v>554.69872965308252</v>
      </c>
      <c r="T29" s="85">
        <v>598.16295015733658</v>
      </c>
      <c r="U29" s="109">
        <v>-22.233499087059553</v>
      </c>
      <c r="V29" s="83">
        <v>-319.2183675847869</v>
      </c>
      <c r="W29" s="16">
        <v>3458.5850394312574</v>
      </c>
      <c r="X29" s="77">
        <v>3659.9661046579386</v>
      </c>
      <c r="Y29" s="16">
        <v>954.16844722427254</v>
      </c>
      <c r="Z29" s="77">
        <v>932.80661201973498</v>
      </c>
    </row>
    <row r="30" spans="1:26" ht="18.75" customHeight="1" x14ac:dyDescent="0.3">
      <c r="A30" s="42" t="s">
        <v>20</v>
      </c>
      <c r="B30" s="18">
        <v>8</v>
      </c>
      <c r="C30" s="16">
        <v>3612.3933530740005</v>
      </c>
      <c r="D30" s="77">
        <v>3512.5677740369665</v>
      </c>
      <c r="E30" s="16">
        <v>3221.4199759326111</v>
      </c>
      <c r="F30" s="77">
        <v>3207.8043240173606</v>
      </c>
      <c r="G30" s="16">
        <v>6833.8133290066116</v>
      </c>
      <c r="H30" s="77">
        <f t="shared" si="0"/>
        <v>6720.3720980543276</v>
      </c>
      <c r="I30" s="16">
        <v>-6562.5684500872112</v>
      </c>
      <c r="J30" s="77">
        <v>-6582.0251761110885</v>
      </c>
      <c r="K30" s="79">
        <v>383.02302627131246</v>
      </c>
      <c r="L30" s="82">
        <v>192.9582606579321</v>
      </c>
      <c r="M30" s="111">
        <v>0.9856645789839944</v>
      </c>
      <c r="N30" s="119">
        <v>0.5620716817644742</v>
      </c>
      <c r="O30" s="84">
        <v>-4.4754526156383942</v>
      </c>
      <c r="P30" s="82">
        <v>-150.34005327275923</v>
      </c>
      <c r="Q30" s="103">
        <v>4</v>
      </c>
      <c r="R30" s="82">
        <v>7</v>
      </c>
      <c r="S30" s="20">
        <v>621.24961127110964</v>
      </c>
      <c r="T30" s="85">
        <v>447.09906840276369</v>
      </c>
      <c r="U30" s="109">
        <v>-199.00214983977611</v>
      </c>
      <c r="V30" s="83">
        <v>-234.0621154964237</v>
      </c>
      <c r="W30" s="16">
        <v>3117.9302045728041</v>
      </c>
      <c r="X30" s="77">
        <v>2871.9290417663838</v>
      </c>
      <c r="Y30" s="16">
        <v>662.40755012912553</v>
      </c>
      <c r="Z30" s="77">
        <v>662.5021971632932</v>
      </c>
    </row>
    <row r="31" spans="1:26" ht="18.75" customHeight="1" x14ac:dyDescent="0.3">
      <c r="A31" s="42" t="s">
        <v>21</v>
      </c>
      <c r="B31" s="18">
        <v>21</v>
      </c>
      <c r="C31" s="16">
        <v>3899.8342846621249</v>
      </c>
      <c r="D31" s="77">
        <v>3873.8722150616832</v>
      </c>
      <c r="E31" s="16">
        <v>2493.8093883039569</v>
      </c>
      <c r="F31" s="77">
        <v>2478.5992869218794</v>
      </c>
      <c r="G31" s="16">
        <v>6393.6436729660818</v>
      </c>
      <c r="H31" s="77">
        <f t="shared" si="0"/>
        <v>6352.4715019835621</v>
      </c>
      <c r="I31" s="16">
        <v>-6068.3227041172167</v>
      </c>
      <c r="J31" s="77">
        <v>-6298.2708692522729</v>
      </c>
      <c r="K31" s="79">
        <v>416.70432924345647</v>
      </c>
      <c r="L31" s="82">
        <v>145.31617035759919</v>
      </c>
      <c r="M31" s="111">
        <v>1.4060093755294916</v>
      </c>
      <c r="N31" s="119">
        <v>0.5765518462764545</v>
      </c>
      <c r="O31" s="84">
        <v>122.14950090111202</v>
      </c>
      <c r="P31" s="82">
        <v>-109.37212299760634</v>
      </c>
      <c r="Q31" s="103">
        <v>3</v>
      </c>
      <c r="R31" s="82">
        <v>11</v>
      </c>
      <c r="S31" s="20">
        <v>334.01962917705873</v>
      </c>
      <c r="T31" s="85">
        <v>322.63158188402161</v>
      </c>
      <c r="U31" s="109">
        <v>124.55432617465392</v>
      </c>
      <c r="V31" s="83">
        <v>-155.06380319490242</v>
      </c>
      <c r="W31" s="16">
        <v>2674.2661377166992</v>
      </c>
      <c r="X31" s="77">
        <v>3168.0978445846795</v>
      </c>
      <c r="Y31" s="16">
        <v>574.54121401829002</v>
      </c>
      <c r="Z31" s="77">
        <v>608.57702415426593</v>
      </c>
    </row>
    <row r="32" spans="1:26" ht="14.65" customHeight="1" x14ac:dyDescent="0.3">
      <c r="A32" s="42"/>
      <c r="B32" s="19"/>
      <c r="C32" s="16"/>
      <c r="D32" s="77"/>
      <c r="E32" s="16"/>
      <c r="F32" s="77"/>
      <c r="G32" s="16"/>
      <c r="H32" s="77"/>
      <c r="I32" s="20"/>
      <c r="J32" s="77"/>
      <c r="K32" s="79"/>
      <c r="L32" s="82"/>
      <c r="M32" s="79"/>
      <c r="N32" s="83"/>
      <c r="O32" s="84"/>
      <c r="P32" s="82"/>
      <c r="Q32" s="103"/>
      <c r="R32" s="82"/>
      <c r="S32" s="20"/>
      <c r="T32" s="85"/>
      <c r="U32" s="109"/>
      <c r="V32" s="83"/>
      <c r="W32" s="16"/>
      <c r="X32" s="77"/>
      <c r="Y32" s="16"/>
      <c r="Z32" s="77"/>
    </row>
    <row r="33" spans="1:26" s="6" customFormat="1" ht="18.75" customHeight="1" x14ac:dyDescent="0.3">
      <c r="A33" s="43" t="s">
        <v>22</v>
      </c>
      <c r="B33" s="44">
        <v>295</v>
      </c>
      <c r="C33" s="45">
        <v>4091.220595950756</v>
      </c>
      <c r="D33" s="80">
        <v>4071.367910481375</v>
      </c>
      <c r="E33" s="45">
        <v>1550.7131119633834</v>
      </c>
      <c r="F33" s="80">
        <v>1542.0582784321587</v>
      </c>
      <c r="G33" s="45">
        <v>5641.9337079141396</v>
      </c>
      <c r="H33" s="80">
        <f>D33+F33</f>
        <v>5613.4261889135341</v>
      </c>
      <c r="I33" s="45">
        <v>-5128.8042014420707</v>
      </c>
      <c r="J33" s="80">
        <v>-5301.948832901352</v>
      </c>
      <c r="K33" s="81">
        <v>595.60226499145358</v>
      </c>
      <c r="L33" s="88">
        <v>384.11358438672403</v>
      </c>
      <c r="M33" s="112">
        <v>1.4875349843438701</v>
      </c>
      <c r="N33" s="120">
        <v>0.98818405772012263</v>
      </c>
      <c r="O33" s="86">
        <v>217.57259455898006</v>
      </c>
      <c r="P33" s="88">
        <v>-0.70300006874994192</v>
      </c>
      <c r="Q33" s="104">
        <v>51</v>
      </c>
      <c r="R33" s="88">
        <v>196</v>
      </c>
      <c r="S33" s="87">
        <v>529.75276827932396</v>
      </c>
      <c r="T33" s="90">
        <v>580.55241034196069</v>
      </c>
      <c r="U33" s="110">
        <v>84.837428270742024</v>
      </c>
      <c r="V33" s="89">
        <v>-191.92631319227499</v>
      </c>
      <c r="W33" s="45">
        <v>2941</v>
      </c>
      <c r="X33" s="80">
        <v>3051.8751054544459</v>
      </c>
      <c r="Y33" s="45">
        <v>945</v>
      </c>
      <c r="Z33" s="80">
        <v>885.00792236809446</v>
      </c>
    </row>
    <row r="34" spans="1:26" ht="9" customHeight="1" x14ac:dyDescent="0.3">
      <c r="A34" s="11"/>
      <c r="B34" s="5"/>
      <c r="C34" s="5"/>
      <c r="D34" s="78"/>
      <c r="E34" s="5"/>
      <c r="F34" s="78"/>
      <c r="G34" s="5"/>
      <c r="H34" s="78"/>
      <c r="I34" s="5"/>
      <c r="J34" s="78"/>
      <c r="K34" s="10"/>
      <c r="L34" s="69"/>
      <c r="M34" s="10"/>
      <c r="N34" s="69"/>
      <c r="O34" s="8"/>
      <c r="P34" s="69"/>
      <c r="Q34" s="98"/>
      <c r="R34" s="69"/>
      <c r="S34" s="8"/>
      <c r="T34" s="69"/>
      <c r="U34" s="69"/>
      <c r="V34" s="69"/>
      <c r="W34" s="10"/>
      <c r="X34" s="69"/>
    </row>
    <row r="35" spans="1:26" x14ac:dyDescent="0.3">
      <c r="A35" s="91" t="s">
        <v>54</v>
      </c>
      <c r="B35" s="8"/>
      <c r="C35" s="8"/>
      <c r="D35" s="69"/>
      <c r="E35" s="8"/>
      <c r="F35" s="69"/>
      <c r="G35" s="8"/>
      <c r="H35" s="69"/>
      <c r="I35" s="8"/>
      <c r="J35" s="69"/>
      <c r="K35" s="10"/>
      <c r="L35" s="69"/>
      <c r="M35" s="10"/>
      <c r="N35" s="69"/>
      <c r="O35" s="8"/>
      <c r="P35" s="69"/>
      <c r="Q35" s="98"/>
      <c r="R35" s="69"/>
      <c r="S35" s="8"/>
      <c r="T35" s="69"/>
      <c r="U35" s="69"/>
      <c r="V35" s="69"/>
      <c r="W35" s="8"/>
      <c r="X35" s="69"/>
    </row>
    <row r="36" spans="1:26" x14ac:dyDescent="0.3">
      <c r="A36" s="8"/>
      <c r="B36" s="8"/>
      <c r="C36" s="8"/>
      <c r="D36" s="69"/>
      <c r="E36" s="8"/>
      <c r="F36" s="69"/>
      <c r="G36" s="8"/>
      <c r="H36" s="69"/>
      <c r="I36" s="8"/>
      <c r="J36" s="69"/>
      <c r="K36" s="10"/>
      <c r="L36" s="69"/>
      <c r="M36" s="10"/>
      <c r="N36" s="69"/>
      <c r="O36" s="8"/>
      <c r="P36" s="69"/>
      <c r="Q36" s="98"/>
      <c r="R36" s="69"/>
      <c r="S36" s="8"/>
      <c r="T36" s="69"/>
      <c r="U36" s="69"/>
      <c r="V36" s="69"/>
      <c r="W36" s="8"/>
      <c r="X36" s="69"/>
    </row>
    <row r="37" spans="1:26" x14ac:dyDescent="0.3">
      <c r="K37" s="2"/>
      <c r="M37" s="2"/>
    </row>
    <row r="38" spans="1:26" x14ac:dyDescent="0.3">
      <c r="K38" s="2"/>
      <c r="M38" s="2"/>
    </row>
    <row r="39" spans="1:26" x14ac:dyDescent="0.3">
      <c r="K39" s="2"/>
      <c r="M39" s="2"/>
    </row>
  </sheetData>
  <phoneticPr fontId="2" type="noConversion"/>
  <pageMargins left="0.27559055118110237" right="0.23622047244094491" top="0.39370078740157483" bottom="0.39370078740157483" header="0.51181102362204722" footer="0.51181102362204722"/>
  <pageSetup paperSize="9" scale="95" orientation="landscape" verticalDpi="46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2</vt:i4>
      </vt:variant>
      <vt:variant>
        <vt:lpstr>Nimetyt alueet</vt:lpstr>
      </vt:variant>
      <vt:variant>
        <vt:i4>2</vt:i4>
      </vt:variant>
    </vt:vector>
  </HeadingPairs>
  <TitlesOfParts>
    <vt:vector size="4" baseType="lpstr">
      <vt:lpstr>vuosimuutokset, suomi</vt:lpstr>
      <vt:lpstr>tunnusluvut maak, suomi</vt:lpstr>
      <vt:lpstr>'tunnusluvut maak, suomi'!Tulostusalue</vt:lpstr>
      <vt:lpstr>'vuosimuutokset, suomi'!Tulostusalue</vt:lpstr>
    </vt:vector>
  </TitlesOfParts>
  <Company>Suomen Kuntaliitto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pukkihe</dc:creator>
  <cp:lastModifiedBy>Mehtonen Mikko</cp:lastModifiedBy>
  <cp:lastPrinted>2018-02-02T17:36:38Z</cp:lastPrinted>
  <dcterms:created xsi:type="dcterms:W3CDTF">2003-01-23T11:14:05Z</dcterms:created>
  <dcterms:modified xsi:type="dcterms:W3CDTF">2019-02-14T09:24:33Z</dcterms:modified>
</cp:coreProperties>
</file>