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untaliittofi-my.sharepoint.com/personal/olli_riikonen_kuntaliitto_fi/Documents/VOS-laskelmat 2026/"/>
    </mc:Choice>
  </mc:AlternateContent>
  <xr:revisionPtr revIDLastSave="34" documentId="8_{B9CC7FB6-33EB-4914-A6D3-A52290ECD0D8}" xr6:coauthVersionLast="47" xr6:coauthVersionMax="47" xr10:uidLastSave="{BE96F612-2BA1-4EF1-A21E-AA8B30BB17C5}"/>
  <bookViews>
    <workbookView xWindow="-110" yWindow="-110" windowWidth="38620" windowHeight="21100" xr2:uid="{AD0307C0-9653-4B59-A90F-365BEA4D3E8D}"/>
  </bookViews>
  <sheets>
    <sheet name="Tasaus 2026 " sheetId="11" r:id="rId1"/>
    <sheet name="Lask. kunnallisvero 2024" sheetId="12" r:id="rId2"/>
    <sheet name="Lask. kiinteistövero 2024" sheetId="13" r:id="rId3"/>
    <sheet name="Lask. kiinteistövero 2022" sheetId="2" state="hidden" r:id="rId4"/>
  </sheets>
  <definedNames>
    <definedName name="_xlnm._FilterDatabase" localSheetId="1" hidden="1">'Lask. kunnallisvero 2024'!$A$10:$G$10</definedName>
    <definedName name="_xlnm._FilterDatabase" localSheetId="0" hidden="1">'Tasaus 2026 '!$A$10:$J$302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45" i="13" l="1"/>
  <c r="Q12" i="13" l="1"/>
  <c r="Q13" i="13"/>
  <c r="Q14" i="13"/>
  <c r="Q15" i="13"/>
  <c r="Q16" i="13"/>
  <c r="Q17" i="13"/>
  <c r="Q18" i="13"/>
  <c r="Q19" i="13"/>
  <c r="Q20" i="13"/>
  <c r="Q21" i="13"/>
  <c r="Q22" i="13"/>
  <c r="Q23" i="13"/>
  <c r="Q24" i="13"/>
  <c r="Q25" i="13"/>
  <c r="Q26" i="13"/>
  <c r="Q27" i="13"/>
  <c r="Q28" i="13"/>
  <c r="Q29" i="13"/>
  <c r="Q30" i="13"/>
  <c r="Q31" i="13"/>
  <c r="Q32" i="13"/>
  <c r="Q33" i="13"/>
  <c r="Q34" i="13"/>
  <c r="Q35" i="13"/>
  <c r="Q36" i="13"/>
  <c r="Q37" i="13"/>
  <c r="Q38" i="13"/>
  <c r="Q39" i="13"/>
  <c r="Q40" i="13"/>
  <c r="Q41" i="13"/>
  <c r="Q42" i="13"/>
  <c r="Q43" i="13"/>
  <c r="Q44" i="13"/>
  <c r="Q45" i="13"/>
  <c r="Q46" i="13"/>
  <c r="Q47" i="13"/>
  <c r="Q48" i="13"/>
  <c r="Q49" i="13"/>
  <c r="Q50" i="13"/>
  <c r="Q51" i="13"/>
  <c r="Q52" i="13"/>
  <c r="Q53" i="13"/>
  <c r="Q54" i="13"/>
  <c r="Q55" i="13"/>
  <c r="Q56" i="13"/>
  <c r="Q57" i="13"/>
  <c r="Q58" i="13"/>
  <c r="Q59" i="13"/>
  <c r="Q60" i="13"/>
  <c r="Q61" i="13"/>
  <c r="Q62" i="13"/>
  <c r="Q63" i="13"/>
  <c r="Q64" i="13"/>
  <c r="Q65" i="13"/>
  <c r="Q66" i="13"/>
  <c r="Q67" i="13"/>
  <c r="Q68" i="13"/>
  <c r="Q69" i="13"/>
  <c r="Q70" i="13"/>
  <c r="Q71" i="13"/>
  <c r="Q72" i="13"/>
  <c r="Q73" i="13"/>
  <c r="Q74" i="13"/>
  <c r="Q75" i="13"/>
  <c r="Q76" i="13"/>
  <c r="Q77" i="13"/>
  <c r="Q78" i="13"/>
  <c r="Q79" i="13"/>
  <c r="Q80" i="13"/>
  <c r="Q81" i="13"/>
  <c r="Q82" i="13"/>
  <c r="Q83" i="13"/>
  <c r="Q84" i="13"/>
  <c r="Q85" i="13"/>
  <c r="Q86" i="13"/>
  <c r="Q87" i="13"/>
  <c r="Q88" i="13"/>
  <c r="Q89" i="13"/>
  <c r="Q90" i="13"/>
  <c r="Q91" i="13"/>
  <c r="Q92" i="13"/>
  <c r="Q93" i="13"/>
  <c r="Q94" i="13"/>
  <c r="Q95" i="13"/>
  <c r="Q96" i="13"/>
  <c r="Q97" i="13"/>
  <c r="Q98" i="13"/>
  <c r="Q99" i="13"/>
  <c r="Q100" i="13"/>
  <c r="Q101" i="13"/>
  <c r="Q102" i="13"/>
  <c r="Q103" i="13"/>
  <c r="Q104" i="13"/>
  <c r="Q105" i="13"/>
  <c r="Q106" i="13"/>
  <c r="Q107" i="13"/>
  <c r="Q108" i="13"/>
  <c r="Q109" i="13"/>
  <c r="Q110" i="13"/>
  <c r="Q111" i="13"/>
  <c r="Q112" i="13"/>
  <c r="Q113" i="13"/>
  <c r="Q114" i="13"/>
  <c r="Q115" i="13"/>
  <c r="Q116" i="13"/>
  <c r="Q117" i="13"/>
  <c r="Q118" i="13"/>
  <c r="Q119" i="13"/>
  <c r="Q120" i="13"/>
  <c r="Q121" i="13"/>
  <c r="Q122" i="13"/>
  <c r="Q123" i="13"/>
  <c r="Q124" i="13"/>
  <c r="Q125" i="13"/>
  <c r="Q126" i="13"/>
  <c r="Q127" i="13"/>
  <c r="Q128" i="13"/>
  <c r="Q129" i="13"/>
  <c r="Q130" i="13"/>
  <c r="Q131" i="13"/>
  <c r="Q132" i="13"/>
  <c r="Q133" i="13"/>
  <c r="Q134" i="13"/>
  <c r="Q135" i="13"/>
  <c r="Q136" i="13"/>
  <c r="Q137" i="13"/>
  <c r="Q138" i="13"/>
  <c r="Q139" i="13"/>
  <c r="Q140" i="13"/>
  <c r="Q141" i="13"/>
  <c r="Q142" i="13"/>
  <c r="Q143" i="13"/>
  <c r="Q144" i="13"/>
  <c r="Q145" i="13"/>
  <c r="Q146" i="13"/>
  <c r="Q147" i="13"/>
  <c r="Q148" i="13"/>
  <c r="Q149" i="13"/>
  <c r="Q150" i="13"/>
  <c r="Q151" i="13"/>
  <c r="Q152" i="13"/>
  <c r="Q153" i="13"/>
  <c r="Q154" i="13"/>
  <c r="Q155" i="13"/>
  <c r="Q156" i="13"/>
  <c r="Q157" i="13"/>
  <c r="Q158" i="13"/>
  <c r="Q159" i="13"/>
  <c r="Q160" i="13"/>
  <c r="Q161" i="13"/>
  <c r="Q162" i="13"/>
  <c r="Q163" i="13"/>
  <c r="Q164" i="13"/>
  <c r="Q165" i="13"/>
  <c r="Q166" i="13"/>
  <c r="Q167" i="13"/>
  <c r="Q168" i="13"/>
  <c r="Q169" i="13"/>
  <c r="Q170" i="13"/>
  <c r="Q171" i="13"/>
  <c r="Q172" i="13"/>
  <c r="Q173" i="13"/>
  <c r="Q174" i="13"/>
  <c r="Q175" i="13"/>
  <c r="Q176" i="13"/>
  <c r="Q177" i="13"/>
  <c r="Q178" i="13"/>
  <c r="Q179" i="13"/>
  <c r="Q180" i="13"/>
  <c r="Q181" i="13"/>
  <c r="Q182" i="13"/>
  <c r="Q183" i="13"/>
  <c r="Q184" i="13"/>
  <c r="Q185" i="13"/>
  <c r="Q186" i="13"/>
  <c r="Q187" i="13"/>
  <c r="Q188" i="13"/>
  <c r="Q189" i="13"/>
  <c r="Q190" i="13"/>
  <c r="Q191" i="13"/>
  <c r="Q192" i="13"/>
  <c r="Q193" i="13"/>
  <c r="Q194" i="13"/>
  <c r="Q195" i="13"/>
  <c r="Q196" i="13"/>
  <c r="Q197" i="13"/>
  <c r="Q198" i="13"/>
  <c r="Q199" i="13"/>
  <c r="Q200" i="13"/>
  <c r="Q201" i="13"/>
  <c r="Q202" i="13"/>
  <c r="Q203" i="13"/>
  <c r="Q204" i="13"/>
  <c r="Q205" i="13"/>
  <c r="Q206" i="13"/>
  <c r="Q207" i="13"/>
  <c r="Q208" i="13"/>
  <c r="Q209" i="13"/>
  <c r="Q210" i="13"/>
  <c r="Q211" i="13"/>
  <c r="Q212" i="13"/>
  <c r="Q213" i="13"/>
  <c r="Q214" i="13"/>
  <c r="Q215" i="13"/>
  <c r="Q216" i="13"/>
  <c r="Q217" i="13"/>
  <c r="Q218" i="13"/>
  <c r="Q219" i="13"/>
  <c r="Q220" i="13"/>
  <c r="Q221" i="13"/>
  <c r="Q222" i="13"/>
  <c r="Q223" i="13"/>
  <c r="Q224" i="13"/>
  <c r="Q225" i="13"/>
  <c r="Q226" i="13"/>
  <c r="Q227" i="13"/>
  <c r="Q228" i="13"/>
  <c r="Q229" i="13"/>
  <c r="Q230" i="13"/>
  <c r="Q231" i="13"/>
  <c r="Q232" i="13"/>
  <c r="Q233" i="13"/>
  <c r="Q234" i="13"/>
  <c r="Q235" i="13"/>
  <c r="Q236" i="13"/>
  <c r="Q237" i="13"/>
  <c r="Q238" i="13"/>
  <c r="Q239" i="13"/>
  <c r="Q240" i="13"/>
  <c r="Q241" i="13"/>
  <c r="Q242" i="13"/>
  <c r="Q243" i="13"/>
  <c r="Q244" i="13"/>
  <c r="Q245" i="13"/>
  <c r="Q246" i="13"/>
  <c r="Q247" i="13"/>
  <c r="Q248" i="13"/>
  <c r="Q249" i="13"/>
  <c r="Q250" i="13"/>
  <c r="Q251" i="13"/>
  <c r="Q252" i="13"/>
  <c r="Q253" i="13"/>
  <c r="Q254" i="13"/>
  <c r="Q255" i="13"/>
  <c r="Q256" i="13"/>
  <c r="Q257" i="13"/>
  <c r="Q258" i="13"/>
  <c r="Q259" i="13"/>
  <c r="Q260" i="13"/>
  <c r="Q261" i="13"/>
  <c r="Q262" i="13"/>
  <c r="Q263" i="13"/>
  <c r="Q264" i="13"/>
  <c r="Q265" i="13"/>
  <c r="Q266" i="13"/>
  <c r="Q267" i="13"/>
  <c r="Q268" i="13"/>
  <c r="Q269" i="13"/>
  <c r="Q270" i="13"/>
  <c r="Q271" i="13"/>
  <c r="Q272" i="13"/>
  <c r="Q273" i="13"/>
  <c r="Q274" i="13"/>
  <c r="Q275" i="13"/>
  <c r="Q276" i="13"/>
  <c r="Q277" i="13"/>
  <c r="Q278" i="13"/>
  <c r="Q279" i="13"/>
  <c r="Q280" i="13"/>
  <c r="Q281" i="13"/>
  <c r="Q282" i="13"/>
  <c r="Q283" i="13"/>
  <c r="Q284" i="13"/>
  <c r="Q285" i="13"/>
  <c r="Q286" i="13"/>
  <c r="Q287" i="13"/>
  <c r="Q288" i="13"/>
  <c r="Q289" i="13"/>
  <c r="Q290" i="13"/>
  <c r="Q291" i="13"/>
  <c r="Q292" i="13"/>
  <c r="Q293" i="13"/>
  <c r="Q294" i="13"/>
  <c r="Q295" i="13"/>
  <c r="Q296" i="13"/>
  <c r="Q297" i="13"/>
  <c r="Q298" i="13"/>
  <c r="Q299" i="13"/>
  <c r="Q300" i="13"/>
  <c r="Q301" i="13"/>
  <c r="Q302" i="13"/>
  <c r="Q11" i="13"/>
  <c r="R12" i="13"/>
  <c r="R13" i="13"/>
  <c r="R14" i="13"/>
  <c r="R15" i="13"/>
  <c r="R16" i="13"/>
  <c r="R17" i="13"/>
  <c r="R18" i="13"/>
  <c r="R19" i="13"/>
  <c r="R20" i="13"/>
  <c r="R21" i="13"/>
  <c r="R22" i="13"/>
  <c r="R23" i="13"/>
  <c r="R24" i="13"/>
  <c r="R25" i="13"/>
  <c r="R26" i="13"/>
  <c r="R27" i="13"/>
  <c r="R28" i="13"/>
  <c r="R29" i="13"/>
  <c r="R30" i="13"/>
  <c r="R31" i="13"/>
  <c r="R32" i="13"/>
  <c r="R33" i="13"/>
  <c r="R34" i="13"/>
  <c r="R35" i="13"/>
  <c r="R36" i="13"/>
  <c r="R37" i="13"/>
  <c r="R38" i="13"/>
  <c r="R39" i="13"/>
  <c r="R40" i="13"/>
  <c r="R41" i="13"/>
  <c r="R42" i="13"/>
  <c r="R43" i="13"/>
  <c r="R44" i="13"/>
  <c r="R45" i="13"/>
  <c r="R46" i="13"/>
  <c r="R47" i="13"/>
  <c r="R48" i="13"/>
  <c r="R49" i="13"/>
  <c r="R50" i="13"/>
  <c r="R51" i="13"/>
  <c r="R52" i="13"/>
  <c r="R53" i="13"/>
  <c r="R54" i="13"/>
  <c r="R55" i="13"/>
  <c r="R56" i="13"/>
  <c r="R57" i="13"/>
  <c r="R58" i="13"/>
  <c r="R59" i="13"/>
  <c r="R60" i="13"/>
  <c r="R61" i="13"/>
  <c r="R62" i="13"/>
  <c r="R63" i="13"/>
  <c r="R64" i="13"/>
  <c r="R65" i="13"/>
  <c r="R66" i="13"/>
  <c r="R67" i="13"/>
  <c r="R68" i="13"/>
  <c r="R69" i="13"/>
  <c r="R70" i="13"/>
  <c r="R71" i="13"/>
  <c r="R72" i="13"/>
  <c r="R73" i="13"/>
  <c r="R74" i="13"/>
  <c r="R75" i="13"/>
  <c r="R76" i="13"/>
  <c r="R77" i="13"/>
  <c r="R78" i="13"/>
  <c r="R79" i="13"/>
  <c r="R80" i="13"/>
  <c r="R81" i="13"/>
  <c r="R82" i="13"/>
  <c r="R83" i="13"/>
  <c r="R84" i="13"/>
  <c r="R85" i="13"/>
  <c r="R86" i="13"/>
  <c r="R87" i="13"/>
  <c r="R88" i="13"/>
  <c r="R89" i="13"/>
  <c r="R90" i="13"/>
  <c r="R91" i="13"/>
  <c r="R92" i="13"/>
  <c r="R93" i="13"/>
  <c r="R94" i="13"/>
  <c r="R95" i="13"/>
  <c r="R96" i="13"/>
  <c r="R97" i="13"/>
  <c r="R98" i="13"/>
  <c r="R99" i="13"/>
  <c r="R100" i="13"/>
  <c r="R101" i="13"/>
  <c r="R102" i="13"/>
  <c r="R103" i="13"/>
  <c r="R104" i="13"/>
  <c r="R105" i="13"/>
  <c r="R106" i="13"/>
  <c r="R107" i="13"/>
  <c r="R108" i="13"/>
  <c r="R109" i="13"/>
  <c r="R110" i="13"/>
  <c r="R111" i="13"/>
  <c r="R112" i="13"/>
  <c r="R113" i="13"/>
  <c r="R114" i="13"/>
  <c r="R115" i="13"/>
  <c r="R116" i="13"/>
  <c r="R117" i="13"/>
  <c r="R118" i="13"/>
  <c r="R119" i="13"/>
  <c r="R120" i="13"/>
  <c r="R121" i="13"/>
  <c r="R122" i="13"/>
  <c r="R123" i="13"/>
  <c r="R124" i="13"/>
  <c r="R125" i="13"/>
  <c r="R126" i="13"/>
  <c r="R127" i="13"/>
  <c r="R128" i="13"/>
  <c r="R129" i="13"/>
  <c r="R130" i="13"/>
  <c r="R131" i="13"/>
  <c r="R132" i="13"/>
  <c r="R133" i="13"/>
  <c r="R134" i="13"/>
  <c r="R135" i="13"/>
  <c r="R136" i="13"/>
  <c r="R137" i="13"/>
  <c r="R138" i="13"/>
  <c r="R139" i="13"/>
  <c r="R140" i="13"/>
  <c r="R141" i="13"/>
  <c r="R142" i="13"/>
  <c r="R143" i="13"/>
  <c r="R144" i="13"/>
  <c r="R145" i="13"/>
  <c r="R146" i="13"/>
  <c r="R147" i="13"/>
  <c r="R148" i="13"/>
  <c r="R149" i="13"/>
  <c r="R150" i="13"/>
  <c r="R151" i="13"/>
  <c r="R152" i="13"/>
  <c r="R153" i="13"/>
  <c r="R154" i="13"/>
  <c r="R155" i="13"/>
  <c r="R156" i="13"/>
  <c r="R157" i="13"/>
  <c r="R158" i="13"/>
  <c r="R159" i="13"/>
  <c r="R160" i="13"/>
  <c r="R161" i="13"/>
  <c r="R162" i="13"/>
  <c r="R163" i="13"/>
  <c r="R164" i="13"/>
  <c r="R165" i="13"/>
  <c r="R166" i="13"/>
  <c r="R167" i="13"/>
  <c r="R168" i="13"/>
  <c r="R169" i="13"/>
  <c r="R170" i="13"/>
  <c r="R171" i="13"/>
  <c r="R172" i="13"/>
  <c r="R173" i="13"/>
  <c r="R174" i="13"/>
  <c r="R175" i="13"/>
  <c r="R176" i="13"/>
  <c r="R177" i="13"/>
  <c r="R178" i="13"/>
  <c r="R179" i="13"/>
  <c r="R180" i="13"/>
  <c r="R181" i="13"/>
  <c r="R182" i="13"/>
  <c r="R183" i="13"/>
  <c r="R184" i="13"/>
  <c r="R185" i="13"/>
  <c r="R186" i="13"/>
  <c r="R187" i="13"/>
  <c r="R188" i="13"/>
  <c r="R189" i="13"/>
  <c r="R190" i="13"/>
  <c r="R191" i="13"/>
  <c r="R192" i="13"/>
  <c r="R193" i="13"/>
  <c r="R194" i="13"/>
  <c r="R195" i="13"/>
  <c r="R196" i="13"/>
  <c r="R197" i="13"/>
  <c r="R198" i="13"/>
  <c r="R199" i="13"/>
  <c r="R200" i="13"/>
  <c r="R201" i="13"/>
  <c r="R202" i="13"/>
  <c r="R203" i="13"/>
  <c r="R204" i="13"/>
  <c r="R205" i="13"/>
  <c r="R206" i="13"/>
  <c r="R207" i="13"/>
  <c r="R208" i="13"/>
  <c r="R209" i="13"/>
  <c r="R210" i="13"/>
  <c r="R211" i="13"/>
  <c r="R212" i="13"/>
  <c r="R213" i="13"/>
  <c r="R214" i="13"/>
  <c r="R215" i="13"/>
  <c r="R216" i="13"/>
  <c r="R217" i="13"/>
  <c r="R218" i="13"/>
  <c r="R219" i="13"/>
  <c r="R220" i="13"/>
  <c r="R221" i="13"/>
  <c r="R222" i="13"/>
  <c r="R223" i="13"/>
  <c r="R224" i="13"/>
  <c r="R225" i="13"/>
  <c r="R226" i="13"/>
  <c r="R227" i="13"/>
  <c r="R228" i="13"/>
  <c r="R229" i="13"/>
  <c r="R230" i="13"/>
  <c r="R231" i="13"/>
  <c r="R232" i="13"/>
  <c r="R233" i="13"/>
  <c r="R234" i="13"/>
  <c r="R235" i="13"/>
  <c r="R236" i="13"/>
  <c r="R237" i="13"/>
  <c r="R238" i="13"/>
  <c r="R239" i="13"/>
  <c r="R240" i="13"/>
  <c r="R241" i="13"/>
  <c r="R242" i="13"/>
  <c r="R243" i="13"/>
  <c r="R244" i="13"/>
  <c r="R245" i="13"/>
  <c r="R246" i="13"/>
  <c r="R247" i="13"/>
  <c r="R248" i="13"/>
  <c r="R249" i="13"/>
  <c r="R250" i="13"/>
  <c r="R251" i="13"/>
  <c r="R252" i="13"/>
  <c r="R253" i="13"/>
  <c r="R254" i="13"/>
  <c r="R255" i="13"/>
  <c r="R256" i="13"/>
  <c r="R257" i="13"/>
  <c r="R258" i="13"/>
  <c r="R259" i="13"/>
  <c r="R260" i="13"/>
  <c r="R261" i="13"/>
  <c r="R262" i="13"/>
  <c r="R263" i="13"/>
  <c r="R264" i="13"/>
  <c r="R265" i="13"/>
  <c r="R266" i="13"/>
  <c r="R267" i="13"/>
  <c r="R268" i="13"/>
  <c r="R269" i="13"/>
  <c r="R270" i="13"/>
  <c r="R271" i="13"/>
  <c r="R272" i="13"/>
  <c r="R273" i="13"/>
  <c r="R274" i="13"/>
  <c r="R275" i="13"/>
  <c r="R276" i="13"/>
  <c r="R277" i="13"/>
  <c r="R278" i="13"/>
  <c r="R279" i="13"/>
  <c r="R280" i="13"/>
  <c r="R281" i="13"/>
  <c r="R282" i="13"/>
  <c r="R283" i="13"/>
  <c r="R284" i="13"/>
  <c r="R285" i="13"/>
  <c r="R286" i="13"/>
  <c r="R287" i="13"/>
  <c r="R288" i="13"/>
  <c r="R289" i="13"/>
  <c r="R290" i="13"/>
  <c r="R291" i="13"/>
  <c r="R292" i="13"/>
  <c r="R293" i="13"/>
  <c r="R294" i="13"/>
  <c r="R295" i="13"/>
  <c r="R296" i="13"/>
  <c r="R297" i="13"/>
  <c r="R298" i="13"/>
  <c r="R299" i="13"/>
  <c r="R300" i="13"/>
  <c r="R301" i="13"/>
  <c r="R302" i="13"/>
  <c r="R11" i="13"/>
  <c r="I10" i="13"/>
  <c r="H10" i="13"/>
  <c r="R10" i="13" l="1"/>
  <c r="S12" i="13" l="1"/>
  <c r="S13" i="13"/>
  <c r="S14" i="13"/>
  <c r="S15" i="13"/>
  <c r="S16" i="13"/>
  <c r="S17" i="13"/>
  <c r="S18" i="13"/>
  <c r="S19" i="13"/>
  <c r="S20" i="13"/>
  <c r="S21" i="13"/>
  <c r="S22" i="13"/>
  <c r="S23" i="13"/>
  <c r="S24" i="13"/>
  <c r="S25" i="13"/>
  <c r="S26" i="13"/>
  <c r="S27" i="13"/>
  <c r="S28" i="13"/>
  <c r="S29" i="13"/>
  <c r="S30" i="13"/>
  <c r="S31" i="13"/>
  <c r="S32" i="13"/>
  <c r="S33" i="13"/>
  <c r="S34" i="13"/>
  <c r="S35" i="13"/>
  <c r="S36" i="13"/>
  <c r="S37" i="13"/>
  <c r="S38" i="13"/>
  <c r="S39" i="13"/>
  <c r="S40" i="13"/>
  <c r="S41" i="13"/>
  <c r="S42" i="13"/>
  <c r="S43" i="13"/>
  <c r="S44" i="13"/>
  <c r="S45" i="13"/>
  <c r="S46" i="13"/>
  <c r="S47" i="13"/>
  <c r="S48" i="13"/>
  <c r="S49" i="13"/>
  <c r="S50" i="13"/>
  <c r="S51" i="13"/>
  <c r="S52" i="13"/>
  <c r="S53" i="13"/>
  <c r="S54" i="13"/>
  <c r="S55" i="13"/>
  <c r="S56" i="13"/>
  <c r="S57" i="13"/>
  <c r="S58" i="13"/>
  <c r="S59" i="13"/>
  <c r="S60" i="13"/>
  <c r="S61" i="13"/>
  <c r="S62" i="13"/>
  <c r="S63" i="13"/>
  <c r="S64" i="13"/>
  <c r="S65" i="13"/>
  <c r="S66" i="13"/>
  <c r="S67" i="13"/>
  <c r="S68" i="13"/>
  <c r="S69" i="13"/>
  <c r="S70" i="13"/>
  <c r="S71" i="13"/>
  <c r="S72" i="13"/>
  <c r="S73" i="13"/>
  <c r="S74" i="13"/>
  <c r="S75" i="13"/>
  <c r="S76" i="13"/>
  <c r="S77" i="13"/>
  <c r="S78" i="13"/>
  <c r="S79" i="13"/>
  <c r="S80" i="13"/>
  <c r="S81" i="13"/>
  <c r="S82" i="13"/>
  <c r="S83" i="13"/>
  <c r="S84" i="13"/>
  <c r="S85" i="13"/>
  <c r="S86" i="13"/>
  <c r="S87" i="13"/>
  <c r="S88" i="13"/>
  <c r="S89" i="13"/>
  <c r="S90" i="13"/>
  <c r="S91" i="13"/>
  <c r="S92" i="13"/>
  <c r="S93" i="13"/>
  <c r="S94" i="13"/>
  <c r="S95" i="13"/>
  <c r="S96" i="13"/>
  <c r="S97" i="13"/>
  <c r="S98" i="13"/>
  <c r="S99" i="13"/>
  <c r="S100" i="13"/>
  <c r="S101" i="13"/>
  <c r="S102" i="13"/>
  <c r="S103" i="13"/>
  <c r="S104" i="13"/>
  <c r="S105" i="13"/>
  <c r="S106" i="13"/>
  <c r="S107" i="13"/>
  <c r="S108" i="13"/>
  <c r="S109" i="13"/>
  <c r="S110" i="13"/>
  <c r="S111" i="13"/>
  <c r="S112" i="13"/>
  <c r="S113" i="13"/>
  <c r="S114" i="13"/>
  <c r="S115" i="13"/>
  <c r="S116" i="13"/>
  <c r="S117" i="13"/>
  <c r="S118" i="13"/>
  <c r="S119" i="13"/>
  <c r="S120" i="13"/>
  <c r="S121" i="13"/>
  <c r="S122" i="13"/>
  <c r="S123" i="13"/>
  <c r="S124" i="13"/>
  <c r="S125" i="13"/>
  <c r="S126" i="13"/>
  <c r="S127" i="13"/>
  <c r="S128" i="13"/>
  <c r="S129" i="13"/>
  <c r="S130" i="13"/>
  <c r="S131" i="13"/>
  <c r="S132" i="13"/>
  <c r="S133" i="13"/>
  <c r="S134" i="13"/>
  <c r="S135" i="13"/>
  <c r="S136" i="13"/>
  <c r="S137" i="13"/>
  <c r="S138" i="13"/>
  <c r="S139" i="13"/>
  <c r="S140" i="13"/>
  <c r="S141" i="13"/>
  <c r="S142" i="13"/>
  <c r="S143" i="13"/>
  <c r="S144" i="13"/>
  <c r="S145" i="13"/>
  <c r="S146" i="13"/>
  <c r="S147" i="13"/>
  <c r="S148" i="13"/>
  <c r="S149" i="13"/>
  <c r="S150" i="13"/>
  <c r="S151" i="13"/>
  <c r="S152" i="13"/>
  <c r="S153" i="13"/>
  <c r="S154" i="13"/>
  <c r="S155" i="13"/>
  <c r="S156" i="13"/>
  <c r="S157" i="13"/>
  <c r="S158" i="13"/>
  <c r="S159" i="13"/>
  <c r="S160" i="13"/>
  <c r="S161" i="13"/>
  <c r="S162" i="13"/>
  <c r="S163" i="13"/>
  <c r="S164" i="13"/>
  <c r="S165" i="13"/>
  <c r="S166" i="13"/>
  <c r="S167" i="13"/>
  <c r="S168" i="13"/>
  <c r="S169" i="13"/>
  <c r="S170" i="13"/>
  <c r="S171" i="13"/>
  <c r="S172" i="13"/>
  <c r="S173" i="13"/>
  <c r="S174" i="13"/>
  <c r="S175" i="13"/>
  <c r="S176" i="13"/>
  <c r="S177" i="13"/>
  <c r="S178" i="13"/>
  <c r="S179" i="13"/>
  <c r="S180" i="13"/>
  <c r="S181" i="13"/>
  <c r="S182" i="13"/>
  <c r="S183" i="13"/>
  <c r="S184" i="13"/>
  <c r="S185" i="13"/>
  <c r="S186" i="13"/>
  <c r="S187" i="13"/>
  <c r="S188" i="13"/>
  <c r="S189" i="13"/>
  <c r="S190" i="13"/>
  <c r="S191" i="13"/>
  <c r="S192" i="13"/>
  <c r="S193" i="13"/>
  <c r="S194" i="13"/>
  <c r="S195" i="13"/>
  <c r="S196" i="13"/>
  <c r="S197" i="13"/>
  <c r="S198" i="13"/>
  <c r="S199" i="13"/>
  <c r="S200" i="13"/>
  <c r="S201" i="13"/>
  <c r="S202" i="13"/>
  <c r="S203" i="13"/>
  <c r="S204" i="13"/>
  <c r="S205" i="13"/>
  <c r="S206" i="13"/>
  <c r="S207" i="13"/>
  <c r="S208" i="13"/>
  <c r="S209" i="13"/>
  <c r="S210" i="13"/>
  <c r="S211" i="13"/>
  <c r="S212" i="13"/>
  <c r="S213" i="13"/>
  <c r="S214" i="13"/>
  <c r="S215" i="13"/>
  <c r="S216" i="13"/>
  <c r="S217" i="13"/>
  <c r="S218" i="13"/>
  <c r="S219" i="13"/>
  <c r="S220" i="13"/>
  <c r="S221" i="13"/>
  <c r="S222" i="13"/>
  <c r="S223" i="13"/>
  <c r="S224" i="13"/>
  <c r="S225" i="13"/>
  <c r="S226" i="13"/>
  <c r="S227" i="13"/>
  <c r="S228" i="13"/>
  <c r="S229" i="13"/>
  <c r="S230" i="13"/>
  <c r="S231" i="13"/>
  <c r="S232" i="13"/>
  <c r="S233" i="13"/>
  <c r="S234" i="13"/>
  <c r="S235" i="13"/>
  <c r="S236" i="13"/>
  <c r="S237" i="13"/>
  <c r="S238" i="13"/>
  <c r="S239" i="13"/>
  <c r="S240" i="13"/>
  <c r="S241" i="13"/>
  <c r="S242" i="13"/>
  <c r="S243" i="13"/>
  <c r="S244" i="13"/>
  <c r="S245" i="13"/>
  <c r="S246" i="13"/>
  <c r="S247" i="13"/>
  <c r="S248" i="13"/>
  <c r="S249" i="13"/>
  <c r="S250" i="13"/>
  <c r="S251" i="13"/>
  <c r="S252" i="13"/>
  <c r="S253" i="13"/>
  <c r="S254" i="13"/>
  <c r="S255" i="13"/>
  <c r="S256" i="13"/>
  <c r="S257" i="13"/>
  <c r="S258" i="13"/>
  <c r="S259" i="13"/>
  <c r="S260" i="13"/>
  <c r="S261" i="13"/>
  <c r="S262" i="13"/>
  <c r="S263" i="13"/>
  <c r="S264" i="13"/>
  <c r="S265" i="13"/>
  <c r="S266" i="13"/>
  <c r="S267" i="13"/>
  <c r="S268" i="13"/>
  <c r="S269" i="13"/>
  <c r="S270" i="13"/>
  <c r="S271" i="13"/>
  <c r="S272" i="13"/>
  <c r="S273" i="13"/>
  <c r="S274" i="13"/>
  <c r="S275" i="13"/>
  <c r="S276" i="13"/>
  <c r="S277" i="13"/>
  <c r="S278" i="13"/>
  <c r="S279" i="13"/>
  <c r="S280" i="13"/>
  <c r="S281" i="13"/>
  <c r="S282" i="13"/>
  <c r="S283" i="13"/>
  <c r="S284" i="13"/>
  <c r="S285" i="13"/>
  <c r="S286" i="13"/>
  <c r="S287" i="13"/>
  <c r="S288" i="13"/>
  <c r="S289" i="13"/>
  <c r="S290" i="13"/>
  <c r="S291" i="13"/>
  <c r="S292" i="13"/>
  <c r="S293" i="13"/>
  <c r="S294" i="13"/>
  <c r="S295" i="13"/>
  <c r="S296" i="13"/>
  <c r="S297" i="13"/>
  <c r="S298" i="13"/>
  <c r="S299" i="13"/>
  <c r="S300" i="13"/>
  <c r="S301" i="13"/>
  <c r="S302" i="13"/>
  <c r="S11" i="13"/>
  <c r="P12" i="13"/>
  <c r="P13" i="13"/>
  <c r="P14" i="13"/>
  <c r="P15" i="13"/>
  <c r="P16" i="13"/>
  <c r="P17" i="13"/>
  <c r="P18" i="13"/>
  <c r="P19" i="13"/>
  <c r="P20" i="13"/>
  <c r="P21" i="13"/>
  <c r="P22" i="13"/>
  <c r="P23" i="13"/>
  <c r="P24" i="13"/>
  <c r="P25" i="13"/>
  <c r="P26" i="13"/>
  <c r="P27" i="13"/>
  <c r="P28" i="13"/>
  <c r="P29" i="13"/>
  <c r="P30" i="13"/>
  <c r="P31" i="13"/>
  <c r="P32" i="13"/>
  <c r="P33" i="13"/>
  <c r="P34" i="13"/>
  <c r="P35" i="13"/>
  <c r="P36" i="13"/>
  <c r="P37" i="13"/>
  <c r="P38" i="13"/>
  <c r="P39" i="13"/>
  <c r="P40" i="13"/>
  <c r="P41" i="13"/>
  <c r="P42" i="13"/>
  <c r="P43" i="13"/>
  <c r="P44" i="13"/>
  <c r="P45" i="13"/>
  <c r="P46" i="13"/>
  <c r="P47" i="13"/>
  <c r="P48" i="13"/>
  <c r="P49" i="13"/>
  <c r="P50" i="13"/>
  <c r="P51" i="13"/>
  <c r="P52" i="13"/>
  <c r="P53" i="13"/>
  <c r="P54" i="13"/>
  <c r="P55" i="13"/>
  <c r="P56" i="13"/>
  <c r="P57" i="13"/>
  <c r="P58" i="13"/>
  <c r="P59" i="13"/>
  <c r="P60" i="13"/>
  <c r="P61" i="13"/>
  <c r="P62" i="13"/>
  <c r="P63" i="13"/>
  <c r="P64" i="13"/>
  <c r="P65" i="13"/>
  <c r="P66" i="13"/>
  <c r="P67" i="13"/>
  <c r="P68" i="13"/>
  <c r="P69" i="13"/>
  <c r="P70" i="13"/>
  <c r="P71" i="13"/>
  <c r="P72" i="13"/>
  <c r="P73" i="13"/>
  <c r="P74" i="13"/>
  <c r="P75" i="13"/>
  <c r="P76" i="13"/>
  <c r="P77" i="13"/>
  <c r="P78" i="13"/>
  <c r="P79" i="13"/>
  <c r="P80" i="13"/>
  <c r="P81" i="13"/>
  <c r="P82" i="13"/>
  <c r="P83" i="13"/>
  <c r="P84" i="13"/>
  <c r="P85" i="13"/>
  <c r="P86" i="13"/>
  <c r="P87" i="13"/>
  <c r="P88" i="13"/>
  <c r="P89" i="13"/>
  <c r="P90" i="13"/>
  <c r="P91" i="13"/>
  <c r="P92" i="13"/>
  <c r="P93" i="13"/>
  <c r="P94" i="13"/>
  <c r="P95" i="13"/>
  <c r="P96" i="13"/>
  <c r="P97" i="13"/>
  <c r="P98" i="13"/>
  <c r="P99" i="13"/>
  <c r="P100" i="13"/>
  <c r="P101" i="13"/>
  <c r="P102" i="13"/>
  <c r="P103" i="13"/>
  <c r="P104" i="13"/>
  <c r="P105" i="13"/>
  <c r="P106" i="13"/>
  <c r="P107" i="13"/>
  <c r="P108" i="13"/>
  <c r="P109" i="13"/>
  <c r="P110" i="13"/>
  <c r="P111" i="13"/>
  <c r="P112" i="13"/>
  <c r="P113" i="13"/>
  <c r="P114" i="13"/>
  <c r="P115" i="13"/>
  <c r="P116" i="13"/>
  <c r="P117" i="13"/>
  <c r="P118" i="13"/>
  <c r="P119" i="13"/>
  <c r="P120" i="13"/>
  <c r="P121" i="13"/>
  <c r="P122" i="13"/>
  <c r="P123" i="13"/>
  <c r="P124" i="13"/>
  <c r="P125" i="13"/>
  <c r="P126" i="13"/>
  <c r="P127" i="13"/>
  <c r="P128" i="13"/>
  <c r="P129" i="13"/>
  <c r="P130" i="13"/>
  <c r="P131" i="13"/>
  <c r="P132" i="13"/>
  <c r="P133" i="13"/>
  <c r="P134" i="13"/>
  <c r="P135" i="13"/>
  <c r="P136" i="13"/>
  <c r="P137" i="13"/>
  <c r="P138" i="13"/>
  <c r="P139" i="13"/>
  <c r="P140" i="13"/>
  <c r="P141" i="13"/>
  <c r="P142" i="13"/>
  <c r="P143" i="13"/>
  <c r="P144" i="13"/>
  <c r="P146" i="13"/>
  <c r="P147" i="13"/>
  <c r="P148" i="13"/>
  <c r="P149" i="13"/>
  <c r="P150" i="13"/>
  <c r="P151" i="13"/>
  <c r="P152" i="13"/>
  <c r="P153" i="13"/>
  <c r="P154" i="13"/>
  <c r="P155" i="13"/>
  <c r="P156" i="13"/>
  <c r="P157" i="13"/>
  <c r="P158" i="13"/>
  <c r="P159" i="13"/>
  <c r="P160" i="13"/>
  <c r="P161" i="13"/>
  <c r="P162" i="13"/>
  <c r="P163" i="13"/>
  <c r="P164" i="13"/>
  <c r="P165" i="13"/>
  <c r="P166" i="13"/>
  <c r="P167" i="13"/>
  <c r="P168" i="13"/>
  <c r="P169" i="13"/>
  <c r="P170" i="13"/>
  <c r="P171" i="13"/>
  <c r="P172" i="13"/>
  <c r="P173" i="13"/>
  <c r="P174" i="13"/>
  <c r="P175" i="13"/>
  <c r="P176" i="13"/>
  <c r="P177" i="13"/>
  <c r="P178" i="13"/>
  <c r="P179" i="13"/>
  <c r="P180" i="13"/>
  <c r="P181" i="13"/>
  <c r="P182" i="13"/>
  <c r="P183" i="13"/>
  <c r="P184" i="13"/>
  <c r="P185" i="13"/>
  <c r="P186" i="13"/>
  <c r="P187" i="13"/>
  <c r="P188" i="13"/>
  <c r="P189" i="13"/>
  <c r="P190" i="13"/>
  <c r="P191" i="13"/>
  <c r="P192" i="13"/>
  <c r="P193" i="13"/>
  <c r="P194" i="13"/>
  <c r="P195" i="13"/>
  <c r="P196" i="13"/>
  <c r="P197" i="13"/>
  <c r="P198" i="13"/>
  <c r="P199" i="13"/>
  <c r="P200" i="13"/>
  <c r="P201" i="13"/>
  <c r="P202" i="13"/>
  <c r="P203" i="13"/>
  <c r="P204" i="13"/>
  <c r="P205" i="13"/>
  <c r="P206" i="13"/>
  <c r="P207" i="13"/>
  <c r="P208" i="13"/>
  <c r="P209" i="13"/>
  <c r="P210" i="13"/>
  <c r="P211" i="13"/>
  <c r="P212" i="13"/>
  <c r="P213" i="13"/>
  <c r="P214" i="13"/>
  <c r="P215" i="13"/>
  <c r="P216" i="13"/>
  <c r="P217" i="13"/>
  <c r="P218" i="13"/>
  <c r="P219" i="13"/>
  <c r="P220" i="13"/>
  <c r="P221" i="13"/>
  <c r="P222" i="13"/>
  <c r="P223" i="13"/>
  <c r="P224" i="13"/>
  <c r="P225" i="13"/>
  <c r="P226" i="13"/>
  <c r="P227" i="13"/>
  <c r="P228" i="13"/>
  <c r="P229" i="13"/>
  <c r="P230" i="13"/>
  <c r="P231" i="13"/>
  <c r="P232" i="13"/>
  <c r="P233" i="13"/>
  <c r="P234" i="13"/>
  <c r="P235" i="13"/>
  <c r="P236" i="13"/>
  <c r="P237" i="13"/>
  <c r="P238" i="13"/>
  <c r="P239" i="13"/>
  <c r="P240" i="13"/>
  <c r="P241" i="13"/>
  <c r="P242" i="13"/>
  <c r="P243" i="13"/>
  <c r="P244" i="13"/>
  <c r="P245" i="13"/>
  <c r="P246" i="13"/>
  <c r="P247" i="13"/>
  <c r="P248" i="13"/>
  <c r="P249" i="13"/>
  <c r="P250" i="13"/>
  <c r="P251" i="13"/>
  <c r="P252" i="13"/>
  <c r="P253" i="13"/>
  <c r="P254" i="13"/>
  <c r="P255" i="13"/>
  <c r="P256" i="13"/>
  <c r="P257" i="13"/>
  <c r="P258" i="13"/>
  <c r="P259" i="13"/>
  <c r="P260" i="13"/>
  <c r="P261" i="13"/>
  <c r="P262" i="13"/>
  <c r="P263" i="13"/>
  <c r="P264" i="13"/>
  <c r="P265" i="13"/>
  <c r="P266" i="13"/>
  <c r="P267" i="13"/>
  <c r="P268" i="13"/>
  <c r="P269" i="13"/>
  <c r="P270" i="13"/>
  <c r="P271" i="13"/>
  <c r="P272" i="13"/>
  <c r="P273" i="13"/>
  <c r="P274" i="13"/>
  <c r="P275" i="13"/>
  <c r="P276" i="13"/>
  <c r="P277" i="13"/>
  <c r="P278" i="13"/>
  <c r="P279" i="13"/>
  <c r="P280" i="13"/>
  <c r="P281" i="13"/>
  <c r="P282" i="13"/>
  <c r="P283" i="13"/>
  <c r="P284" i="13"/>
  <c r="P285" i="13"/>
  <c r="P286" i="13"/>
  <c r="P287" i="13"/>
  <c r="P288" i="13"/>
  <c r="P289" i="13"/>
  <c r="P290" i="13"/>
  <c r="P291" i="13"/>
  <c r="P292" i="13"/>
  <c r="P293" i="13"/>
  <c r="P294" i="13"/>
  <c r="P295" i="13"/>
  <c r="P296" i="13"/>
  <c r="P297" i="13"/>
  <c r="P298" i="13"/>
  <c r="P299" i="13"/>
  <c r="P300" i="13"/>
  <c r="P301" i="13"/>
  <c r="P302" i="13"/>
  <c r="O12" i="13"/>
  <c r="O13" i="13"/>
  <c r="O14" i="13"/>
  <c r="O15" i="13"/>
  <c r="O16" i="13"/>
  <c r="O17" i="13"/>
  <c r="O18" i="13"/>
  <c r="O19" i="13"/>
  <c r="O20" i="13"/>
  <c r="O21" i="13"/>
  <c r="O22" i="13"/>
  <c r="O23" i="13"/>
  <c r="O24" i="13"/>
  <c r="O25" i="13"/>
  <c r="O26" i="13"/>
  <c r="O27" i="13"/>
  <c r="O28" i="13"/>
  <c r="O29" i="13"/>
  <c r="O30" i="13"/>
  <c r="O31" i="13"/>
  <c r="O32" i="13"/>
  <c r="O33" i="13"/>
  <c r="O34" i="13"/>
  <c r="O35" i="13"/>
  <c r="O36" i="13"/>
  <c r="O37" i="13"/>
  <c r="O38" i="13"/>
  <c r="O39" i="13"/>
  <c r="O40" i="13"/>
  <c r="O41" i="13"/>
  <c r="O42" i="13"/>
  <c r="O43" i="13"/>
  <c r="O44" i="13"/>
  <c r="O45" i="13"/>
  <c r="O46" i="13"/>
  <c r="O47" i="13"/>
  <c r="O48" i="13"/>
  <c r="O49" i="13"/>
  <c r="O50" i="13"/>
  <c r="O51" i="13"/>
  <c r="O52" i="13"/>
  <c r="O53" i="13"/>
  <c r="O54" i="13"/>
  <c r="O55" i="13"/>
  <c r="O56" i="13"/>
  <c r="O57" i="13"/>
  <c r="O58" i="13"/>
  <c r="O59" i="13"/>
  <c r="O60" i="13"/>
  <c r="O61" i="13"/>
  <c r="O62" i="13"/>
  <c r="O63" i="13"/>
  <c r="O64" i="13"/>
  <c r="O65" i="13"/>
  <c r="O66" i="13"/>
  <c r="O67" i="13"/>
  <c r="O68" i="13"/>
  <c r="O69" i="13"/>
  <c r="O70" i="13"/>
  <c r="O71" i="13"/>
  <c r="O72" i="13"/>
  <c r="O73" i="13"/>
  <c r="O74" i="13"/>
  <c r="O75" i="13"/>
  <c r="O76" i="13"/>
  <c r="O77" i="13"/>
  <c r="O78" i="13"/>
  <c r="O79" i="13"/>
  <c r="O80" i="13"/>
  <c r="O81" i="13"/>
  <c r="O82" i="13"/>
  <c r="O83" i="13"/>
  <c r="O84" i="13"/>
  <c r="O85" i="13"/>
  <c r="O86" i="13"/>
  <c r="O87" i="13"/>
  <c r="O88" i="13"/>
  <c r="O89" i="13"/>
  <c r="O90" i="13"/>
  <c r="O91" i="13"/>
  <c r="O92" i="13"/>
  <c r="O93" i="13"/>
  <c r="O94" i="13"/>
  <c r="O95" i="13"/>
  <c r="O96" i="13"/>
  <c r="O97" i="13"/>
  <c r="O98" i="13"/>
  <c r="O99" i="13"/>
  <c r="O100" i="13"/>
  <c r="O101" i="13"/>
  <c r="O102" i="13"/>
  <c r="O103" i="13"/>
  <c r="O104" i="13"/>
  <c r="O105" i="13"/>
  <c r="O106" i="13"/>
  <c r="O107" i="13"/>
  <c r="O108" i="13"/>
  <c r="O109" i="13"/>
  <c r="O110" i="13"/>
  <c r="O111" i="13"/>
  <c r="O112" i="13"/>
  <c r="O113" i="13"/>
  <c r="O114" i="13"/>
  <c r="O115" i="13"/>
  <c r="O116" i="13"/>
  <c r="O117" i="13"/>
  <c r="O118" i="13"/>
  <c r="O119" i="13"/>
  <c r="O120" i="13"/>
  <c r="O121" i="13"/>
  <c r="O122" i="13"/>
  <c r="O123" i="13"/>
  <c r="O124" i="13"/>
  <c r="O125" i="13"/>
  <c r="O126" i="13"/>
  <c r="O127" i="13"/>
  <c r="O128" i="13"/>
  <c r="O129" i="13"/>
  <c r="O130" i="13"/>
  <c r="O131" i="13"/>
  <c r="O132" i="13"/>
  <c r="O133" i="13"/>
  <c r="O134" i="13"/>
  <c r="O135" i="13"/>
  <c r="O136" i="13"/>
  <c r="O137" i="13"/>
  <c r="O138" i="13"/>
  <c r="O139" i="13"/>
  <c r="O140" i="13"/>
  <c r="O141" i="13"/>
  <c r="O142" i="13"/>
  <c r="O143" i="13"/>
  <c r="O144" i="13"/>
  <c r="O145" i="13"/>
  <c r="O146" i="13"/>
  <c r="O147" i="13"/>
  <c r="O148" i="13"/>
  <c r="O149" i="13"/>
  <c r="O150" i="13"/>
  <c r="O151" i="13"/>
  <c r="O152" i="13"/>
  <c r="O153" i="13"/>
  <c r="O154" i="13"/>
  <c r="O155" i="13"/>
  <c r="O156" i="13"/>
  <c r="O157" i="13"/>
  <c r="O158" i="13"/>
  <c r="O159" i="13"/>
  <c r="O160" i="13"/>
  <c r="O161" i="13"/>
  <c r="O162" i="13"/>
  <c r="O163" i="13"/>
  <c r="O164" i="13"/>
  <c r="O165" i="13"/>
  <c r="O166" i="13"/>
  <c r="O167" i="13"/>
  <c r="O168" i="13"/>
  <c r="O169" i="13"/>
  <c r="O170" i="13"/>
  <c r="O171" i="13"/>
  <c r="O172" i="13"/>
  <c r="O173" i="13"/>
  <c r="O174" i="13"/>
  <c r="O175" i="13"/>
  <c r="O176" i="13"/>
  <c r="O177" i="13"/>
  <c r="O178" i="13"/>
  <c r="O179" i="13"/>
  <c r="O180" i="13"/>
  <c r="O181" i="13"/>
  <c r="O182" i="13"/>
  <c r="O183" i="13"/>
  <c r="O184" i="13"/>
  <c r="O185" i="13"/>
  <c r="O186" i="13"/>
  <c r="O187" i="13"/>
  <c r="O188" i="13"/>
  <c r="O189" i="13"/>
  <c r="O190" i="13"/>
  <c r="O191" i="13"/>
  <c r="O192" i="13"/>
  <c r="O193" i="13"/>
  <c r="O194" i="13"/>
  <c r="O195" i="13"/>
  <c r="O196" i="13"/>
  <c r="O197" i="13"/>
  <c r="O198" i="13"/>
  <c r="O199" i="13"/>
  <c r="O200" i="13"/>
  <c r="O201" i="13"/>
  <c r="O202" i="13"/>
  <c r="O203" i="13"/>
  <c r="O204" i="13"/>
  <c r="O205" i="13"/>
  <c r="O206" i="13"/>
  <c r="O207" i="13"/>
  <c r="O208" i="13"/>
  <c r="O209" i="13"/>
  <c r="O210" i="13"/>
  <c r="O211" i="13"/>
  <c r="O212" i="13"/>
  <c r="O213" i="13"/>
  <c r="O214" i="13"/>
  <c r="O215" i="13"/>
  <c r="O216" i="13"/>
  <c r="O217" i="13"/>
  <c r="O218" i="13"/>
  <c r="O219" i="13"/>
  <c r="O220" i="13"/>
  <c r="O221" i="13"/>
  <c r="O222" i="13"/>
  <c r="O223" i="13"/>
  <c r="O224" i="13"/>
  <c r="O225" i="13"/>
  <c r="O226" i="13"/>
  <c r="O227" i="13"/>
  <c r="O228" i="13"/>
  <c r="O229" i="13"/>
  <c r="O230" i="13"/>
  <c r="O231" i="13"/>
  <c r="O232" i="13"/>
  <c r="O233" i="13"/>
  <c r="O234" i="13"/>
  <c r="O235" i="13"/>
  <c r="O236" i="13"/>
  <c r="O237" i="13"/>
  <c r="O238" i="13"/>
  <c r="O239" i="13"/>
  <c r="O240" i="13"/>
  <c r="O241" i="13"/>
  <c r="O242" i="13"/>
  <c r="O243" i="13"/>
  <c r="O244" i="13"/>
  <c r="O245" i="13"/>
  <c r="O246" i="13"/>
  <c r="O247" i="13"/>
  <c r="O248" i="13"/>
  <c r="O249" i="13"/>
  <c r="O250" i="13"/>
  <c r="O251" i="13"/>
  <c r="O252" i="13"/>
  <c r="O253" i="13"/>
  <c r="O254" i="13"/>
  <c r="O255" i="13"/>
  <c r="O256" i="13"/>
  <c r="O257" i="13"/>
  <c r="O258" i="13"/>
  <c r="O259" i="13"/>
  <c r="O260" i="13"/>
  <c r="O261" i="13"/>
  <c r="O262" i="13"/>
  <c r="O263" i="13"/>
  <c r="O264" i="13"/>
  <c r="O265" i="13"/>
  <c r="O266" i="13"/>
  <c r="O267" i="13"/>
  <c r="O268" i="13"/>
  <c r="O269" i="13"/>
  <c r="O270" i="13"/>
  <c r="O271" i="13"/>
  <c r="O272" i="13"/>
  <c r="O273" i="13"/>
  <c r="O274" i="13"/>
  <c r="O275" i="13"/>
  <c r="O276" i="13"/>
  <c r="O277" i="13"/>
  <c r="O278" i="13"/>
  <c r="O279" i="13"/>
  <c r="O280" i="13"/>
  <c r="O281" i="13"/>
  <c r="O282" i="13"/>
  <c r="O283" i="13"/>
  <c r="O284" i="13"/>
  <c r="O285" i="13"/>
  <c r="O286" i="13"/>
  <c r="O287" i="13"/>
  <c r="O288" i="13"/>
  <c r="O289" i="13"/>
  <c r="O290" i="13"/>
  <c r="O291" i="13"/>
  <c r="O292" i="13"/>
  <c r="O293" i="13"/>
  <c r="O294" i="13"/>
  <c r="O295" i="13"/>
  <c r="O296" i="13"/>
  <c r="O297" i="13"/>
  <c r="O298" i="13"/>
  <c r="O299" i="13"/>
  <c r="O300" i="13"/>
  <c r="O301" i="13"/>
  <c r="O302" i="13"/>
  <c r="M12" i="13"/>
  <c r="M13" i="13"/>
  <c r="M14" i="13"/>
  <c r="M15" i="13"/>
  <c r="M16" i="13"/>
  <c r="M17" i="13"/>
  <c r="M18" i="13"/>
  <c r="M19" i="13"/>
  <c r="M20" i="13"/>
  <c r="M21" i="13"/>
  <c r="M22" i="13"/>
  <c r="M23" i="13"/>
  <c r="M24" i="13"/>
  <c r="M25" i="13"/>
  <c r="M26" i="13"/>
  <c r="M27" i="13"/>
  <c r="M28" i="13"/>
  <c r="M29" i="13"/>
  <c r="M30" i="13"/>
  <c r="M31" i="13"/>
  <c r="M32" i="13"/>
  <c r="M33" i="13"/>
  <c r="M34" i="13"/>
  <c r="M35" i="13"/>
  <c r="M36" i="13"/>
  <c r="M37" i="13"/>
  <c r="M38" i="13"/>
  <c r="M39" i="13"/>
  <c r="M40" i="13"/>
  <c r="M41" i="13"/>
  <c r="M42" i="13"/>
  <c r="M43" i="13"/>
  <c r="M44" i="13"/>
  <c r="M45" i="13"/>
  <c r="M46" i="13"/>
  <c r="M47" i="13"/>
  <c r="M48" i="13"/>
  <c r="M49" i="13"/>
  <c r="M50" i="13"/>
  <c r="M51" i="13"/>
  <c r="M52" i="13"/>
  <c r="M53" i="13"/>
  <c r="M54" i="13"/>
  <c r="M55" i="13"/>
  <c r="M56" i="13"/>
  <c r="M57" i="13"/>
  <c r="M58" i="13"/>
  <c r="M59" i="13"/>
  <c r="M60" i="13"/>
  <c r="M61" i="13"/>
  <c r="M62" i="13"/>
  <c r="M63" i="13"/>
  <c r="M64" i="13"/>
  <c r="M65" i="13"/>
  <c r="M66" i="13"/>
  <c r="M67" i="13"/>
  <c r="M68" i="13"/>
  <c r="M69" i="13"/>
  <c r="M70" i="13"/>
  <c r="M71" i="13"/>
  <c r="M72" i="13"/>
  <c r="M73" i="13"/>
  <c r="M74" i="13"/>
  <c r="M75" i="13"/>
  <c r="M76" i="13"/>
  <c r="M77" i="13"/>
  <c r="M78" i="13"/>
  <c r="M79" i="13"/>
  <c r="M80" i="13"/>
  <c r="M81" i="13"/>
  <c r="M82" i="13"/>
  <c r="M83" i="13"/>
  <c r="M84" i="13"/>
  <c r="M85" i="13"/>
  <c r="M86" i="13"/>
  <c r="M87" i="13"/>
  <c r="M88" i="13"/>
  <c r="M89" i="13"/>
  <c r="M90" i="13"/>
  <c r="M91" i="13"/>
  <c r="M92" i="13"/>
  <c r="M93" i="13"/>
  <c r="M94" i="13"/>
  <c r="M95" i="13"/>
  <c r="M96" i="13"/>
  <c r="M97" i="13"/>
  <c r="M98" i="13"/>
  <c r="M99" i="13"/>
  <c r="M100" i="13"/>
  <c r="M101" i="13"/>
  <c r="M102" i="13"/>
  <c r="M103" i="13"/>
  <c r="M104" i="13"/>
  <c r="M105" i="13"/>
  <c r="M106" i="13"/>
  <c r="M107" i="13"/>
  <c r="M108" i="13"/>
  <c r="M109" i="13"/>
  <c r="M110" i="13"/>
  <c r="M111" i="13"/>
  <c r="M112" i="13"/>
  <c r="M113" i="13"/>
  <c r="M114" i="13"/>
  <c r="M115" i="13"/>
  <c r="M116" i="13"/>
  <c r="M117" i="13"/>
  <c r="M118" i="13"/>
  <c r="M119" i="13"/>
  <c r="M120" i="13"/>
  <c r="M121" i="13"/>
  <c r="M122" i="13"/>
  <c r="M123" i="13"/>
  <c r="M124" i="13"/>
  <c r="M125" i="13"/>
  <c r="M126" i="13"/>
  <c r="M127" i="13"/>
  <c r="M128" i="13"/>
  <c r="M129" i="13"/>
  <c r="M130" i="13"/>
  <c r="M131" i="13"/>
  <c r="M132" i="13"/>
  <c r="M133" i="13"/>
  <c r="M134" i="13"/>
  <c r="M135" i="13"/>
  <c r="M136" i="13"/>
  <c r="M137" i="13"/>
  <c r="M138" i="13"/>
  <c r="M139" i="13"/>
  <c r="M140" i="13"/>
  <c r="M141" i="13"/>
  <c r="M142" i="13"/>
  <c r="M143" i="13"/>
  <c r="M144" i="13"/>
  <c r="M145" i="13"/>
  <c r="M146" i="13"/>
  <c r="M147" i="13"/>
  <c r="M148" i="13"/>
  <c r="M149" i="13"/>
  <c r="M150" i="13"/>
  <c r="M151" i="13"/>
  <c r="M152" i="13"/>
  <c r="M153" i="13"/>
  <c r="M154" i="13"/>
  <c r="M155" i="13"/>
  <c r="M156" i="13"/>
  <c r="M157" i="13"/>
  <c r="M158" i="13"/>
  <c r="M159" i="13"/>
  <c r="M160" i="13"/>
  <c r="M161" i="13"/>
  <c r="M162" i="13"/>
  <c r="M163" i="13"/>
  <c r="M164" i="13"/>
  <c r="M165" i="13"/>
  <c r="M166" i="13"/>
  <c r="M167" i="13"/>
  <c r="M168" i="13"/>
  <c r="M169" i="13"/>
  <c r="M170" i="13"/>
  <c r="M171" i="13"/>
  <c r="M172" i="13"/>
  <c r="M173" i="13"/>
  <c r="M174" i="13"/>
  <c r="M175" i="13"/>
  <c r="M176" i="13"/>
  <c r="M177" i="13"/>
  <c r="M178" i="13"/>
  <c r="M179" i="13"/>
  <c r="M180" i="13"/>
  <c r="M181" i="13"/>
  <c r="M182" i="13"/>
  <c r="M183" i="13"/>
  <c r="M184" i="13"/>
  <c r="M185" i="13"/>
  <c r="M186" i="13"/>
  <c r="M187" i="13"/>
  <c r="M188" i="13"/>
  <c r="M189" i="13"/>
  <c r="M190" i="13"/>
  <c r="M191" i="13"/>
  <c r="M192" i="13"/>
  <c r="M193" i="13"/>
  <c r="M194" i="13"/>
  <c r="M195" i="13"/>
  <c r="M196" i="13"/>
  <c r="M197" i="13"/>
  <c r="M198" i="13"/>
  <c r="M199" i="13"/>
  <c r="M200" i="13"/>
  <c r="M201" i="13"/>
  <c r="M202" i="13"/>
  <c r="M203" i="13"/>
  <c r="M204" i="13"/>
  <c r="M205" i="13"/>
  <c r="M206" i="13"/>
  <c r="M207" i="13"/>
  <c r="M208" i="13"/>
  <c r="M209" i="13"/>
  <c r="M210" i="13"/>
  <c r="M211" i="13"/>
  <c r="M212" i="13"/>
  <c r="M213" i="13"/>
  <c r="M214" i="13"/>
  <c r="M215" i="13"/>
  <c r="M216" i="13"/>
  <c r="M217" i="13"/>
  <c r="M218" i="13"/>
  <c r="M219" i="13"/>
  <c r="M220" i="13"/>
  <c r="M221" i="13"/>
  <c r="M222" i="13"/>
  <c r="M223" i="13"/>
  <c r="M224" i="13"/>
  <c r="M225" i="13"/>
  <c r="M226" i="13"/>
  <c r="M227" i="13"/>
  <c r="M228" i="13"/>
  <c r="M229" i="13"/>
  <c r="M230" i="13"/>
  <c r="M231" i="13"/>
  <c r="M232" i="13"/>
  <c r="M233" i="13"/>
  <c r="M234" i="13"/>
  <c r="M235" i="13"/>
  <c r="M236" i="13"/>
  <c r="M237" i="13"/>
  <c r="M238" i="13"/>
  <c r="M239" i="13"/>
  <c r="M240" i="13"/>
  <c r="M241" i="13"/>
  <c r="M242" i="13"/>
  <c r="M243" i="13"/>
  <c r="M244" i="13"/>
  <c r="M245" i="13"/>
  <c r="M246" i="13"/>
  <c r="M247" i="13"/>
  <c r="M248" i="13"/>
  <c r="M249" i="13"/>
  <c r="M250" i="13"/>
  <c r="M251" i="13"/>
  <c r="M252" i="13"/>
  <c r="M253" i="13"/>
  <c r="M254" i="13"/>
  <c r="M255" i="13"/>
  <c r="M256" i="13"/>
  <c r="M257" i="13"/>
  <c r="M258" i="13"/>
  <c r="M259" i="13"/>
  <c r="M260" i="13"/>
  <c r="M261" i="13"/>
  <c r="M262" i="13"/>
  <c r="M263" i="13"/>
  <c r="M264" i="13"/>
  <c r="M265" i="13"/>
  <c r="M266" i="13"/>
  <c r="M267" i="13"/>
  <c r="M268" i="13"/>
  <c r="M269" i="13"/>
  <c r="M270" i="13"/>
  <c r="M271" i="13"/>
  <c r="M272" i="13"/>
  <c r="M273" i="13"/>
  <c r="M274" i="13"/>
  <c r="M275" i="13"/>
  <c r="M276" i="13"/>
  <c r="M277" i="13"/>
  <c r="M278" i="13"/>
  <c r="M279" i="13"/>
  <c r="M280" i="13"/>
  <c r="M281" i="13"/>
  <c r="M282" i="13"/>
  <c r="M283" i="13"/>
  <c r="M284" i="13"/>
  <c r="M285" i="13"/>
  <c r="M286" i="13"/>
  <c r="M287" i="13"/>
  <c r="M288" i="13"/>
  <c r="M289" i="13"/>
  <c r="M290" i="13"/>
  <c r="M291" i="13"/>
  <c r="M292" i="13"/>
  <c r="M293" i="13"/>
  <c r="M294" i="13"/>
  <c r="M295" i="13"/>
  <c r="M296" i="13"/>
  <c r="M297" i="13"/>
  <c r="M298" i="13"/>
  <c r="M299" i="13"/>
  <c r="M300" i="13"/>
  <c r="M301" i="13"/>
  <c r="M302" i="13"/>
  <c r="M11" i="13"/>
  <c r="L12" i="13"/>
  <c r="L13" i="13"/>
  <c r="L14" i="13"/>
  <c r="L15" i="13"/>
  <c r="L16" i="13"/>
  <c r="L17" i="13"/>
  <c r="L18" i="13"/>
  <c r="L19" i="13"/>
  <c r="L20" i="13"/>
  <c r="L21" i="13"/>
  <c r="L22" i="13"/>
  <c r="L23" i="13"/>
  <c r="L24" i="13"/>
  <c r="L25" i="13"/>
  <c r="L26" i="13"/>
  <c r="L27" i="13"/>
  <c r="L28" i="13"/>
  <c r="L29" i="13"/>
  <c r="L30" i="13"/>
  <c r="L31" i="13"/>
  <c r="L32" i="13"/>
  <c r="L33" i="13"/>
  <c r="L34" i="13"/>
  <c r="L35" i="13"/>
  <c r="L36" i="13"/>
  <c r="L37" i="13"/>
  <c r="L38" i="13"/>
  <c r="L39" i="13"/>
  <c r="L40" i="13"/>
  <c r="L41" i="13"/>
  <c r="L42" i="13"/>
  <c r="L43" i="13"/>
  <c r="L44" i="13"/>
  <c r="L45" i="13"/>
  <c r="L46" i="13"/>
  <c r="L47" i="13"/>
  <c r="L48" i="13"/>
  <c r="L49" i="13"/>
  <c r="L50" i="13"/>
  <c r="L51" i="13"/>
  <c r="L52" i="13"/>
  <c r="L53" i="13"/>
  <c r="L54" i="13"/>
  <c r="L55" i="13"/>
  <c r="L56" i="13"/>
  <c r="L57" i="13"/>
  <c r="L58" i="13"/>
  <c r="L59" i="13"/>
  <c r="L60" i="13"/>
  <c r="L61" i="13"/>
  <c r="L62" i="13"/>
  <c r="L63" i="13"/>
  <c r="L64" i="13"/>
  <c r="L65" i="13"/>
  <c r="L66" i="13"/>
  <c r="L67" i="13"/>
  <c r="L68" i="13"/>
  <c r="L69" i="13"/>
  <c r="L70" i="13"/>
  <c r="L71" i="13"/>
  <c r="L72" i="13"/>
  <c r="L73" i="13"/>
  <c r="L74" i="13"/>
  <c r="L75" i="13"/>
  <c r="L76" i="13"/>
  <c r="L77" i="13"/>
  <c r="L78" i="13"/>
  <c r="L79" i="13"/>
  <c r="L80" i="13"/>
  <c r="L81" i="13"/>
  <c r="L82" i="13"/>
  <c r="L83" i="13"/>
  <c r="L84" i="13"/>
  <c r="L85" i="13"/>
  <c r="L86" i="13"/>
  <c r="L87" i="13"/>
  <c r="L88" i="13"/>
  <c r="L89" i="13"/>
  <c r="L90" i="13"/>
  <c r="L91" i="13"/>
  <c r="L92" i="13"/>
  <c r="L93" i="13"/>
  <c r="L94" i="13"/>
  <c r="L95" i="13"/>
  <c r="L96" i="13"/>
  <c r="L97" i="13"/>
  <c r="L98" i="13"/>
  <c r="L99" i="13"/>
  <c r="L100" i="13"/>
  <c r="L101" i="13"/>
  <c r="L102" i="13"/>
  <c r="L103" i="13"/>
  <c r="L104" i="13"/>
  <c r="L105" i="13"/>
  <c r="L106" i="13"/>
  <c r="L107" i="13"/>
  <c r="L108" i="13"/>
  <c r="L109" i="13"/>
  <c r="L110" i="13"/>
  <c r="L111" i="13"/>
  <c r="L112" i="13"/>
  <c r="L113" i="13"/>
  <c r="L114" i="13"/>
  <c r="L115" i="13"/>
  <c r="L116" i="13"/>
  <c r="L117" i="13"/>
  <c r="L118" i="13"/>
  <c r="L119" i="13"/>
  <c r="L120" i="13"/>
  <c r="L121" i="13"/>
  <c r="L122" i="13"/>
  <c r="L123" i="13"/>
  <c r="L124" i="13"/>
  <c r="L125" i="13"/>
  <c r="L126" i="13"/>
  <c r="L127" i="13"/>
  <c r="L128" i="13"/>
  <c r="L129" i="13"/>
  <c r="L130" i="13"/>
  <c r="L131" i="13"/>
  <c r="L132" i="13"/>
  <c r="L133" i="13"/>
  <c r="L134" i="13"/>
  <c r="L135" i="13"/>
  <c r="L136" i="13"/>
  <c r="L137" i="13"/>
  <c r="L138" i="13"/>
  <c r="L139" i="13"/>
  <c r="L140" i="13"/>
  <c r="L141" i="13"/>
  <c r="L142" i="13"/>
  <c r="L143" i="13"/>
  <c r="L144" i="13"/>
  <c r="L145" i="13"/>
  <c r="L146" i="13"/>
  <c r="L147" i="13"/>
  <c r="L148" i="13"/>
  <c r="L149" i="13"/>
  <c r="L150" i="13"/>
  <c r="L151" i="13"/>
  <c r="L152" i="13"/>
  <c r="L153" i="13"/>
  <c r="L154" i="13"/>
  <c r="L155" i="13"/>
  <c r="L156" i="13"/>
  <c r="L157" i="13"/>
  <c r="L158" i="13"/>
  <c r="L159" i="13"/>
  <c r="L160" i="13"/>
  <c r="L161" i="13"/>
  <c r="L162" i="13"/>
  <c r="L163" i="13"/>
  <c r="L164" i="13"/>
  <c r="L165" i="13"/>
  <c r="L166" i="13"/>
  <c r="L167" i="13"/>
  <c r="L168" i="13"/>
  <c r="L169" i="13"/>
  <c r="L170" i="13"/>
  <c r="L171" i="13"/>
  <c r="L172" i="13"/>
  <c r="L173" i="13"/>
  <c r="L174" i="13"/>
  <c r="L175" i="13"/>
  <c r="L176" i="13"/>
  <c r="L177" i="13"/>
  <c r="L178" i="13"/>
  <c r="L179" i="13"/>
  <c r="L180" i="13"/>
  <c r="L181" i="13"/>
  <c r="L182" i="13"/>
  <c r="L183" i="13"/>
  <c r="L184" i="13"/>
  <c r="L185" i="13"/>
  <c r="L186" i="13"/>
  <c r="L187" i="13"/>
  <c r="L188" i="13"/>
  <c r="L189" i="13"/>
  <c r="L190" i="13"/>
  <c r="L191" i="13"/>
  <c r="L192" i="13"/>
  <c r="L193" i="13"/>
  <c r="L194" i="13"/>
  <c r="L195" i="13"/>
  <c r="L196" i="13"/>
  <c r="L197" i="13"/>
  <c r="L198" i="13"/>
  <c r="L199" i="13"/>
  <c r="L200" i="13"/>
  <c r="L201" i="13"/>
  <c r="L202" i="13"/>
  <c r="L203" i="13"/>
  <c r="L204" i="13"/>
  <c r="L205" i="13"/>
  <c r="L206" i="13"/>
  <c r="L207" i="13"/>
  <c r="L208" i="13"/>
  <c r="L209" i="13"/>
  <c r="L210" i="13"/>
  <c r="L211" i="13"/>
  <c r="L212" i="13"/>
  <c r="L213" i="13"/>
  <c r="L214" i="13"/>
  <c r="L215" i="13"/>
  <c r="L216" i="13"/>
  <c r="L217" i="13"/>
  <c r="L218" i="13"/>
  <c r="L219" i="13"/>
  <c r="L220" i="13"/>
  <c r="L221" i="13"/>
  <c r="L222" i="13"/>
  <c r="L223" i="13"/>
  <c r="L224" i="13"/>
  <c r="L225" i="13"/>
  <c r="L226" i="13"/>
  <c r="L227" i="13"/>
  <c r="L228" i="13"/>
  <c r="L229" i="13"/>
  <c r="L230" i="13"/>
  <c r="L231" i="13"/>
  <c r="L232" i="13"/>
  <c r="L233" i="13"/>
  <c r="L234" i="13"/>
  <c r="L235" i="13"/>
  <c r="L236" i="13"/>
  <c r="L237" i="13"/>
  <c r="L238" i="13"/>
  <c r="L239" i="13"/>
  <c r="L240" i="13"/>
  <c r="L241" i="13"/>
  <c r="L242" i="13"/>
  <c r="L243" i="13"/>
  <c r="L244" i="13"/>
  <c r="L245" i="13"/>
  <c r="L246" i="13"/>
  <c r="L247" i="13"/>
  <c r="L248" i="13"/>
  <c r="L249" i="13"/>
  <c r="L250" i="13"/>
  <c r="L251" i="13"/>
  <c r="L252" i="13"/>
  <c r="L253" i="13"/>
  <c r="L254" i="13"/>
  <c r="L255" i="13"/>
  <c r="L256" i="13"/>
  <c r="L257" i="13"/>
  <c r="L258" i="13"/>
  <c r="L259" i="13"/>
  <c r="L260" i="13"/>
  <c r="L261" i="13"/>
  <c r="L262" i="13"/>
  <c r="L263" i="13"/>
  <c r="L264" i="13"/>
  <c r="L265" i="13"/>
  <c r="L266" i="13"/>
  <c r="L267" i="13"/>
  <c r="L268" i="13"/>
  <c r="L269" i="13"/>
  <c r="L270" i="13"/>
  <c r="L271" i="13"/>
  <c r="L272" i="13"/>
  <c r="L273" i="13"/>
  <c r="L274" i="13"/>
  <c r="L275" i="13"/>
  <c r="L276" i="13"/>
  <c r="L277" i="13"/>
  <c r="L278" i="13"/>
  <c r="L279" i="13"/>
  <c r="L280" i="13"/>
  <c r="L281" i="13"/>
  <c r="L282" i="13"/>
  <c r="L283" i="13"/>
  <c r="L284" i="13"/>
  <c r="L285" i="13"/>
  <c r="L286" i="13"/>
  <c r="L287" i="13"/>
  <c r="L288" i="13"/>
  <c r="L289" i="13"/>
  <c r="L290" i="13"/>
  <c r="L291" i="13"/>
  <c r="L292" i="13"/>
  <c r="L293" i="13"/>
  <c r="L294" i="13"/>
  <c r="L295" i="13"/>
  <c r="L296" i="13"/>
  <c r="L297" i="13"/>
  <c r="L298" i="13"/>
  <c r="L299" i="13"/>
  <c r="L300" i="13"/>
  <c r="L301" i="13"/>
  <c r="L302" i="13"/>
  <c r="L11" i="13"/>
  <c r="M10" i="13" l="1"/>
  <c r="C10" i="13"/>
  <c r="D10" i="13"/>
  <c r="E10" i="13"/>
  <c r="F10" i="13"/>
  <c r="G10" i="13"/>
  <c r="J10" i="13"/>
  <c r="N11" i="13"/>
  <c r="O11" i="13"/>
  <c r="P11" i="13"/>
  <c r="N12" i="13"/>
  <c r="N13" i="13"/>
  <c r="N14" i="13"/>
  <c r="N15" i="13"/>
  <c r="N16" i="13"/>
  <c r="N17" i="13"/>
  <c r="N18" i="13"/>
  <c r="N19" i="13"/>
  <c r="N20" i="13"/>
  <c r="N21" i="13"/>
  <c r="N22" i="13"/>
  <c r="N23" i="13"/>
  <c r="N24" i="13"/>
  <c r="N25" i="13"/>
  <c r="N26" i="13"/>
  <c r="N27" i="13"/>
  <c r="N28" i="13"/>
  <c r="N29" i="13"/>
  <c r="N30" i="13"/>
  <c r="N31" i="13"/>
  <c r="N32" i="13"/>
  <c r="N33" i="13"/>
  <c r="N34" i="13"/>
  <c r="N35" i="13"/>
  <c r="N36" i="13"/>
  <c r="N37" i="13"/>
  <c r="N38" i="13"/>
  <c r="N39" i="13"/>
  <c r="N40" i="13"/>
  <c r="N41" i="13"/>
  <c r="N42" i="13"/>
  <c r="N43" i="13"/>
  <c r="N44" i="13"/>
  <c r="N45" i="13"/>
  <c r="N46" i="13"/>
  <c r="N47" i="13"/>
  <c r="N48" i="13"/>
  <c r="N49" i="13"/>
  <c r="N50" i="13"/>
  <c r="N51" i="13"/>
  <c r="N52" i="13"/>
  <c r="N53" i="13"/>
  <c r="N54" i="13"/>
  <c r="N55" i="13"/>
  <c r="N56" i="13"/>
  <c r="N57" i="13"/>
  <c r="N58" i="13"/>
  <c r="N59" i="13"/>
  <c r="N60" i="13"/>
  <c r="N61" i="13"/>
  <c r="N62" i="13"/>
  <c r="N63" i="13"/>
  <c r="N64" i="13"/>
  <c r="N65" i="13"/>
  <c r="N66" i="13"/>
  <c r="N67" i="13"/>
  <c r="N68" i="13"/>
  <c r="N69" i="13"/>
  <c r="N70" i="13"/>
  <c r="N71" i="13"/>
  <c r="N72" i="13"/>
  <c r="N73" i="13"/>
  <c r="N74" i="13"/>
  <c r="N75" i="13"/>
  <c r="N76" i="13"/>
  <c r="N77" i="13"/>
  <c r="N78" i="13"/>
  <c r="N79" i="13"/>
  <c r="N80" i="13"/>
  <c r="N81" i="13"/>
  <c r="N82" i="13"/>
  <c r="N83" i="13"/>
  <c r="N84" i="13"/>
  <c r="N85" i="13"/>
  <c r="N86" i="13"/>
  <c r="N87" i="13"/>
  <c r="N88" i="13"/>
  <c r="N89" i="13"/>
  <c r="N90" i="13"/>
  <c r="N91" i="13"/>
  <c r="N92" i="13"/>
  <c r="N93" i="13"/>
  <c r="N94" i="13"/>
  <c r="N95" i="13"/>
  <c r="N96" i="13"/>
  <c r="N97" i="13"/>
  <c r="N98" i="13"/>
  <c r="N99" i="13"/>
  <c r="N100" i="13"/>
  <c r="N101" i="13"/>
  <c r="N102" i="13"/>
  <c r="N103" i="13"/>
  <c r="N104" i="13"/>
  <c r="N105" i="13"/>
  <c r="N106" i="13"/>
  <c r="N107" i="13"/>
  <c r="N108" i="13"/>
  <c r="N109" i="13"/>
  <c r="N110" i="13"/>
  <c r="N111" i="13"/>
  <c r="N112" i="13"/>
  <c r="N113" i="13"/>
  <c r="N114" i="13"/>
  <c r="N115" i="13"/>
  <c r="N116" i="13"/>
  <c r="N117" i="13"/>
  <c r="N118" i="13"/>
  <c r="N119" i="13"/>
  <c r="N120" i="13"/>
  <c r="N121" i="13"/>
  <c r="N122" i="13"/>
  <c r="N123" i="13"/>
  <c r="N124" i="13"/>
  <c r="N125" i="13"/>
  <c r="N126" i="13"/>
  <c r="N127" i="13"/>
  <c r="N128" i="13"/>
  <c r="N129" i="13"/>
  <c r="N130" i="13"/>
  <c r="N131" i="13"/>
  <c r="N132" i="13"/>
  <c r="N133" i="13"/>
  <c r="N134" i="13"/>
  <c r="N135" i="13"/>
  <c r="N136" i="13"/>
  <c r="N137" i="13"/>
  <c r="N138" i="13"/>
  <c r="N139" i="13"/>
  <c r="N140" i="13"/>
  <c r="N141" i="13"/>
  <c r="N142" i="13"/>
  <c r="N143" i="13"/>
  <c r="N144" i="13"/>
  <c r="N145" i="13"/>
  <c r="N146" i="13"/>
  <c r="N147" i="13"/>
  <c r="N148" i="13"/>
  <c r="N149" i="13"/>
  <c r="N150" i="13"/>
  <c r="N151" i="13"/>
  <c r="N152" i="13"/>
  <c r="N153" i="13"/>
  <c r="N154" i="13"/>
  <c r="N155" i="13"/>
  <c r="N156" i="13"/>
  <c r="N157" i="13"/>
  <c r="N158" i="13"/>
  <c r="N159" i="13"/>
  <c r="N160" i="13"/>
  <c r="N161" i="13"/>
  <c r="N162" i="13"/>
  <c r="N163" i="13"/>
  <c r="N164" i="13"/>
  <c r="N165" i="13"/>
  <c r="N166" i="13"/>
  <c r="N167" i="13"/>
  <c r="N168" i="13"/>
  <c r="N169" i="13"/>
  <c r="N170" i="13"/>
  <c r="N171" i="13"/>
  <c r="N172" i="13"/>
  <c r="N173" i="13"/>
  <c r="N174" i="13"/>
  <c r="N175" i="13"/>
  <c r="N176" i="13"/>
  <c r="N177" i="13"/>
  <c r="N178" i="13"/>
  <c r="N179" i="13"/>
  <c r="N180" i="13"/>
  <c r="N181" i="13"/>
  <c r="N182" i="13"/>
  <c r="N183" i="13"/>
  <c r="N184" i="13"/>
  <c r="N185" i="13"/>
  <c r="N186" i="13"/>
  <c r="N187" i="13"/>
  <c r="N188" i="13"/>
  <c r="N189" i="13"/>
  <c r="N190" i="13"/>
  <c r="N191" i="13"/>
  <c r="N192" i="13"/>
  <c r="N193" i="13"/>
  <c r="N194" i="13"/>
  <c r="N195" i="13"/>
  <c r="N196" i="13"/>
  <c r="N197" i="13"/>
  <c r="N198" i="13"/>
  <c r="N199" i="13"/>
  <c r="N200" i="13"/>
  <c r="N201" i="13"/>
  <c r="N202" i="13"/>
  <c r="N203" i="13"/>
  <c r="N204" i="13"/>
  <c r="N205" i="13"/>
  <c r="N206" i="13"/>
  <c r="N207" i="13"/>
  <c r="N208" i="13"/>
  <c r="N209" i="13"/>
  <c r="N210" i="13"/>
  <c r="N211" i="13"/>
  <c r="N212" i="13"/>
  <c r="N213" i="13"/>
  <c r="N214" i="13"/>
  <c r="N215" i="13"/>
  <c r="N216" i="13"/>
  <c r="N217" i="13"/>
  <c r="N218" i="13"/>
  <c r="N219" i="13"/>
  <c r="N220" i="13"/>
  <c r="N221" i="13"/>
  <c r="N222" i="13"/>
  <c r="N223" i="13"/>
  <c r="N224" i="13"/>
  <c r="N225" i="13"/>
  <c r="N226" i="13"/>
  <c r="N227" i="13"/>
  <c r="N228" i="13"/>
  <c r="N229" i="13"/>
  <c r="N230" i="13"/>
  <c r="N231" i="13"/>
  <c r="N232" i="13"/>
  <c r="N233" i="13"/>
  <c r="N234" i="13"/>
  <c r="N235" i="13"/>
  <c r="N236" i="13"/>
  <c r="N237" i="13"/>
  <c r="N238" i="13"/>
  <c r="N239" i="13"/>
  <c r="N240" i="13"/>
  <c r="N241" i="13"/>
  <c r="N242" i="13"/>
  <c r="N243" i="13"/>
  <c r="N244" i="13"/>
  <c r="N245" i="13"/>
  <c r="N246" i="13"/>
  <c r="N247" i="13"/>
  <c r="N248" i="13"/>
  <c r="N249" i="13"/>
  <c r="N250" i="13"/>
  <c r="N251" i="13"/>
  <c r="N252" i="13"/>
  <c r="N253" i="13"/>
  <c r="N254" i="13"/>
  <c r="N255" i="13"/>
  <c r="N256" i="13"/>
  <c r="N257" i="13"/>
  <c r="N258" i="13"/>
  <c r="N259" i="13"/>
  <c r="N260" i="13"/>
  <c r="N261" i="13"/>
  <c r="N262" i="13"/>
  <c r="N263" i="13"/>
  <c r="N264" i="13"/>
  <c r="N265" i="13"/>
  <c r="N266" i="13"/>
  <c r="N267" i="13"/>
  <c r="N268" i="13"/>
  <c r="N269" i="13"/>
  <c r="N270" i="13"/>
  <c r="N271" i="13"/>
  <c r="N272" i="13"/>
  <c r="N273" i="13"/>
  <c r="N274" i="13"/>
  <c r="N275" i="13"/>
  <c r="N276" i="13"/>
  <c r="N277" i="13"/>
  <c r="N278" i="13"/>
  <c r="N279" i="13"/>
  <c r="N280" i="13"/>
  <c r="N281" i="13"/>
  <c r="N282" i="13"/>
  <c r="N283" i="13"/>
  <c r="N284" i="13"/>
  <c r="N285" i="13"/>
  <c r="N286" i="13"/>
  <c r="N287" i="13"/>
  <c r="N288" i="13"/>
  <c r="N289" i="13"/>
  <c r="N290" i="13"/>
  <c r="N291" i="13"/>
  <c r="N292" i="13"/>
  <c r="N293" i="13"/>
  <c r="N294" i="13"/>
  <c r="N295" i="13"/>
  <c r="N296" i="13"/>
  <c r="N297" i="13"/>
  <c r="N298" i="13"/>
  <c r="N299" i="13"/>
  <c r="N300" i="13"/>
  <c r="N301" i="13"/>
  <c r="N302" i="13"/>
  <c r="U165" i="13" l="1"/>
  <c r="U149" i="13"/>
  <c r="U85" i="13"/>
  <c r="U69" i="13"/>
  <c r="U184" i="13"/>
  <c r="U17" i="13"/>
  <c r="U222" i="13"/>
  <c r="U251" i="13"/>
  <c r="U240" i="13"/>
  <c r="U113" i="13"/>
  <c r="U67" i="13"/>
  <c r="U19" i="13"/>
  <c r="U220" i="13"/>
  <c r="U242" i="13"/>
  <c r="U224" i="13"/>
  <c r="U238" i="13"/>
  <c r="U244" i="13"/>
  <c r="U140" i="13"/>
  <c r="U287" i="13"/>
  <c r="U57" i="13"/>
  <c r="U255" i="13"/>
  <c r="U210" i="13"/>
  <c r="U114" i="13"/>
  <c r="U252" i="13"/>
  <c r="U268" i="13"/>
  <c r="U235" i="13"/>
  <c r="U25" i="13"/>
  <c r="U228" i="13"/>
  <c r="U178" i="13"/>
  <c r="U146" i="13"/>
  <c r="U82" i="13"/>
  <c r="U269" i="13"/>
  <c r="U246" i="13"/>
  <c r="U257" i="13"/>
  <c r="U298" i="13"/>
  <c r="U282" i="13"/>
  <c r="U273" i="13"/>
  <c r="U248" i="13"/>
  <c r="U264" i="13"/>
  <c r="U289" i="13"/>
  <c r="U250" i="13"/>
  <c r="U270" i="13"/>
  <c r="U261" i="13"/>
  <c r="U254" i="13"/>
  <c r="U302" i="13"/>
  <c r="U286" i="13"/>
  <c r="U295" i="13"/>
  <c r="U279" i="13"/>
  <c r="U272" i="13"/>
  <c r="U236" i="13"/>
  <c r="U218" i="13"/>
  <c r="U186" i="13"/>
  <c r="U154" i="13"/>
  <c r="U122" i="13"/>
  <c r="U90" i="13"/>
  <c r="U275" i="13"/>
  <c r="U291" i="13"/>
  <c r="U231" i="13"/>
  <c r="U21" i="13"/>
  <c r="U233" i="13"/>
  <c r="U23" i="13"/>
  <c r="U293" i="13"/>
  <c r="U277" i="13"/>
  <c r="U259" i="13"/>
  <c r="U226" i="13"/>
  <c r="U208" i="13"/>
  <c r="U176" i="13"/>
  <c r="U144" i="13"/>
  <c r="U112" i="13"/>
  <c r="U80" i="13"/>
  <c r="U284" i="13"/>
  <c r="U294" i="13"/>
  <c r="U278" i="13"/>
  <c r="U260" i="13"/>
  <c r="U249" i="13"/>
  <c r="U227" i="13"/>
  <c r="U300" i="13"/>
  <c r="U266" i="13"/>
  <c r="U288" i="13"/>
  <c r="U237" i="13"/>
  <c r="U219" i="13"/>
  <c r="U59" i="13"/>
  <c r="U27" i="13"/>
  <c r="U297" i="13"/>
  <c r="U281" i="13"/>
  <c r="U263" i="13"/>
  <c r="U239" i="13"/>
  <c r="U230" i="13"/>
  <c r="U221" i="13"/>
  <c r="U212" i="13"/>
  <c r="U180" i="13"/>
  <c r="U148" i="13"/>
  <c r="U116" i="13"/>
  <c r="U290" i="13"/>
  <c r="U274" i="13"/>
  <c r="U256" i="13"/>
  <c r="U241" i="13"/>
  <c r="U223" i="13"/>
  <c r="U299" i="13"/>
  <c r="U283" i="13"/>
  <c r="U265" i="13"/>
  <c r="U243" i="13"/>
  <c r="U232" i="13"/>
  <c r="U214" i="13"/>
  <c r="U182" i="13"/>
  <c r="U150" i="13"/>
  <c r="U118" i="13"/>
  <c r="U86" i="13"/>
  <c r="U292" i="13"/>
  <c r="U276" i="13"/>
  <c r="U258" i="13"/>
  <c r="U245" i="13"/>
  <c r="U225" i="13"/>
  <c r="U301" i="13"/>
  <c r="U285" i="13"/>
  <c r="U267" i="13"/>
  <c r="U247" i="13"/>
  <c r="U234" i="13"/>
  <c r="U216" i="13"/>
  <c r="U152" i="13"/>
  <c r="U120" i="13"/>
  <c r="U88" i="13"/>
  <c r="U296" i="13"/>
  <c r="U280" i="13"/>
  <c r="U271" i="13"/>
  <c r="U262" i="13"/>
  <c r="U253" i="13"/>
  <c r="U229" i="13"/>
  <c r="U185" i="13"/>
  <c r="U87" i="13"/>
  <c r="U205" i="13"/>
  <c r="U189" i="13"/>
  <c r="U169" i="13"/>
  <c r="U110" i="13"/>
  <c r="U203" i="13"/>
  <c r="U187" i="13"/>
  <c r="U151" i="13"/>
  <c r="U105" i="13"/>
  <c r="U89" i="13"/>
  <c r="U167" i="13"/>
  <c r="U207" i="13"/>
  <c r="U191" i="13"/>
  <c r="U71" i="13"/>
  <c r="U129" i="13"/>
  <c r="U109" i="13"/>
  <c r="U93" i="13"/>
  <c r="U84" i="13"/>
  <c r="U143" i="13"/>
  <c r="U127" i="13"/>
  <c r="U107" i="13"/>
  <c r="U91" i="13"/>
  <c r="U213" i="13"/>
  <c r="U145" i="13"/>
  <c r="U147" i="13"/>
  <c r="U131" i="13"/>
  <c r="U138" i="13"/>
  <c r="U209" i="13"/>
  <c r="U153" i="13"/>
  <c r="U78" i="13"/>
  <c r="U53" i="13"/>
  <c r="U13" i="13"/>
  <c r="U211" i="13"/>
  <c r="U196" i="13"/>
  <c r="U193" i="13"/>
  <c r="U171" i="13"/>
  <c r="U158" i="13"/>
  <c r="U155" i="13"/>
  <c r="U136" i="13"/>
  <c r="U133" i="13"/>
  <c r="U111" i="13"/>
  <c r="U98" i="13"/>
  <c r="U95" i="13"/>
  <c r="U73" i="13"/>
  <c r="U15" i="13"/>
  <c r="U215" i="13"/>
  <c r="U202" i="13"/>
  <c r="U198" i="13"/>
  <c r="U195" i="13"/>
  <c r="U173" i="13"/>
  <c r="U160" i="13"/>
  <c r="U157" i="13"/>
  <c r="U135" i="13"/>
  <c r="U115" i="13"/>
  <c r="U100" i="13"/>
  <c r="U97" i="13"/>
  <c r="U75" i="13"/>
  <c r="U62" i="13"/>
  <c r="U217" i="13"/>
  <c r="U142" i="13"/>
  <c r="U117" i="13"/>
  <c r="U55" i="13"/>
  <c r="U56" i="13"/>
  <c r="U197" i="13"/>
  <c r="U175" i="13"/>
  <c r="U162" i="13"/>
  <c r="U159" i="13"/>
  <c r="U137" i="13"/>
  <c r="U124" i="13"/>
  <c r="U119" i="13"/>
  <c r="U102" i="13"/>
  <c r="U99" i="13"/>
  <c r="U77" i="13"/>
  <c r="U64" i="13"/>
  <c r="U61" i="13"/>
  <c r="U190" i="13"/>
  <c r="U70" i="13"/>
  <c r="U156" i="13"/>
  <c r="U130" i="13"/>
  <c r="U92" i="13"/>
  <c r="U172" i="13"/>
  <c r="U45" i="13"/>
  <c r="U192" i="13"/>
  <c r="U132" i="13"/>
  <c r="U94" i="13"/>
  <c r="U72" i="13"/>
  <c r="U60" i="13"/>
  <c r="U47" i="13"/>
  <c r="U174" i="13"/>
  <c r="U49" i="13"/>
  <c r="U31" i="13"/>
  <c r="U194" i="13"/>
  <c r="U134" i="13"/>
  <c r="U96" i="13"/>
  <c r="U76" i="13"/>
  <c r="U51" i="13"/>
  <c r="U44" i="13"/>
  <c r="U28" i="13"/>
  <c r="U200" i="13"/>
  <c r="U204" i="13"/>
  <c r="U177" i="13"/>
  <c r="U121" i="13"/>
  <c r="U106" i="13"/>
  <c r="U199" i="13"/>
  <c r="U179" i="13"/>
  <c r="U164" i="13"/>
  <c r="U161" i="13"/>
  <c r="U139" i="13"/>
  <c r="U126" i="13"/>
  <c r="U123" i="13"/>
  <c r="U104" i="13"/>
  <c r="U101" i="13"/>
  <c r="U79" i="13"/>
  <c r="U66" i="13"/>
  <c r="U63" i="13"/>
  <c r="U36" i="13"/>
  <c r="U29" i="13"/>
  <c r="U168" i="13"/>
  <c r="U74" i="13"/>
  <c r="U206" i="13"/>
  <c r="U181" i="13"/>
  <c r="U81" i="13"/>
  <c r="U201" i="13"/>
  <c r="U188" i="13"/>
  <c r="U183" i="13"/>
  <c r="U170" i="13"/>
  <c r="U166" i="13"/>
  <c r="U163" i="13"/>
  <c r="U141" i="13"/>
  <c r="U128" i="13"/>
  <c r="U125" i="13"/>
  <c r="U108" i="13"/>
  <c r="U103" i="13"/>
  <c r="U83" i="13"/>
  <c r="U68" i="13"/>
  <c r="U65" i="13"/>
  <c r="U24" i="13"/>
  <c r="U26" i="13"/>
  <c r="U58" i="13"/>
  <c r="U39" i="13"/>
  <c r="U35" i="13"/>
  <c r="U34" i="13"/>
  <c r="U41" i="13"/>
  <c r="U38" i="13"/>
  <c r="U33" i="13"/>
  <c r="U30" i="13"/>
  <c r="L10" i="13"/>
  <c r="U11" i="13"/>
  <c r="U32" i="13"/>
  <c r="U37" i="13"/>
  <c r="U43" i="13"/>
  <c r="U40" i="13"/>
  <c r="U42" i="13"/>
  <c r="S10" i="13"/>
  <c r="U50" i="13"/>
  <c r="U18" i="13"/>
  <c r="N10" i="13"/>
  <c r="Q10" i="13"/>
  <c r="U46" i="13"/>
  <c r="U14" i="13"/>
  <c r="P10" i="13"/>
  <c r="U48" i="13"/>
  <c r="U16" i="13"/>
  <c r="O10" i="13"/>
  <c r="U52" i="13"/>
  <c r="U20" i="13"/>
  <c r="U54" i="13"/>
  <c r="U22" i="13"/>
  <c r="U12" i="13"/>
  <c r="U10" i="13" l="1"/>
  <c r="C10" i="12"/>
  <c r="D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46" i="12"/>
  <c r="F47" i="12"/>
  <c r="F48" i="12"/>
  <c r="F49" i="12"/>
  <c r="F50" i="12"/>
  <c r="F51" i="12"/>
  <c r="F52" i="12"/>
  <c r="F53" i="12"/>
  <c r="F54" i="12"/>
  <c r="F55" i="12"/>
  <c r="F56" i="12"/>
  <c r="F57" i="12"/>
  <c r="F58" i="12"/>
  <c r="F59" i="12"/>
  <c r="F60" i="12"/>
  <c r="F61" i="12"/>
  <c r="F62" i="12"/>
  <c r="F63" i="12"/>
  <c r="F64" i="12"/>
  <c r="F65" i="12"/>
  <c r="F66" i="12"/>
  <c r="F67" i="12"/>
  <c r="F68" i="12"/>
  <c r="F69" i="12"/>
  <c r="F70" i="12"/>
  <c r="F71" i="12"/>
  <c r="F72" i="12"/>
  <c r="F73" i="12"/>
  <c r="F74" i="12"/>
  <c r="F75" i="12"/>
  <c r="F76" i="12"/>
  <c r="F77" i="12"/>
  <c r="F78" i="12"/>
  <c r="F79" i="12"/>
  <c r="F80" i="12"/>
  <c r="F81" i="12"/>
  <c r="F82" i="12"/>
  <c r="F83" i="12"/>
  <c r="F84" i="12"/>
  <c r="F85" i="12"/>
  <c r="F86" i="12"/>
  <c r="F87" i="12"/>
  <c r="F88" i="12"/>
  <c r="F89" i="12"/>
  <c r="F90" i="12"/>
  <c r="F91" i="12"/>
  <c r="F92" i="12"/>
  <c r="F93" i="12"/>
  <c r="F94" i="12"/>
  <c r="F95" i="12"/>
  <c r="F96" i="12"/>
  <c r="F97" i="12"/>
  <c r="F98" i="12"/>
  <c r="F99" i="12"/>
  <c r="F100" i="12"/>
  <c r="F101" i="12"/>
  <c r="F102" i="12"/>
  <c r="F103" i="12"/>
  <c r="F104" i="12"/>
  <c r="F105" i="12"/>
  <c r="F106" i="12"/>
  <c r="F107" i="12"/>
  <c r="F108" i="12"/>
  <c r="F109" i="12"/>
  <c r="F110" i="12"/>
  <c r="F111" i="12"/>
  <c r="F112" i="12"/>
  <c r="F113" i="12"/>
  <c r="F114" i="12"/>
  <c r="F115" i="12"/>
  <c r="F116" i="12"/>
  <c r="F117" i="12"/>
  <c r="F118" i="12"/>
  <c r="F119" i="12"/>
  <c r="F120" i="12"/>
  <c r="F121" i="12"/>
  <c r="F122" i="12"/>
  <c r="F123" i="12"/>
  <c r="F124" i="12"/>
  <c r="F125" i="12"/>
  <c r="F126" i="12"/>
  <c r="F127" i="12"/>
  <c r="F128" i="12"/>
  <c r="F129" i="12"/>
  <c r="F130" i="12"/>
  <c r="F131" i="12"/>
  <c r="F132" i="12"/>
  <c r="F133" i="12"/>
  <c r="F134" i="12"/>
  <c r="F135" i="12"/>
  <c r="F136" i="12"/>
  <c r="F137" i="12"/>
  <c r="F138" i="12"/>
  <c r="F139" i="12"/>
  <c r="F140" i="12"/>
  <c r="F141" i="12"/>
  <c r="F142" i="12"/>
  <c r="F143" i="12"/>
  <c r="F144" i="12"/>
  <c r="F145" i="12"/>
  <c r="F146" i="12"/>
  <c r="F147" i="12"/>
  <c r="F148" i="12"/>
  <c r="F149" i="12"/>
  <c r="F150" i="12"/>
  <c r="F151" i="12"/>
  <c r="F152" i="12"/>
  <c r="F153" i="12"/>
  <c r="F154" i="12"/>
  <c r="F155" i="12"/>
  <c r="F156" i="12"/>
  <c r="F157" i="12"/>
  <c r="F158" i="12"/>
  <c r="F159" i="12"/>
  <c r="F160" i="12"/>
  <c r="F161" i="12"/>
  <c r="F162" i="12"/>
  <c r="F163" i="12"/>
  <c r="F164" i="12"/>
  <c r="F165" i="12"/>
  <c r="F166" i="12"/>
  <c r="F167" i="12"/>
  <c r="F168" i="12"/>
  <c r="F169" i="12"/>
  <c r="F170" i="12"/>
  <c r="F171" i="12"/>
  <c r="F172" i="12"/>
  <c r="F173" i="12"/>
  <c r="F174" i="12"/>
  <c r="F175" i="12"/>
  <c r="F176" i="12"/>
  <c r="F177" i="12"/>
  <c r="F178" i="12"/>
  <c r="F179" i="12"/>
  <c r="F180" i="12"/>
  <c r="F181" i="12"/>
  <c r="F182" i="12"/>
  <c r="F183" i="12"/>
  <c r="F184" i="12"/>
  <c r="F185" i="12"/>
  <c r="F186" i="12"/>
  <c r="F187" i="12"/>
  <c r="F188" i="12"/>
  <c r="F189" i="12"/>
  <c r="F190" i="12"/>
  <c r="F191" i="12"/>
  <c r="F192" i="12"/>
  <c r="F193" i="12"/>
  <c r="F194" i="12"/>
  <c r="F195" i="12"/>
  <c r="F196" i="12"/>
  <c r="F197" i="12"/>
  <c r="F198" i="12"/>
  <c r="F199" i="12"/>
  <c r="F200" i="12"/>
  <c r="F201" i="12"/>
  <c r="F202" i="12"/>
  <c r="F203" i="12"/>
  <c r="F204" i="12"/>
  <c r="F205" i="12"/>
  <c r="F206" i="12"/>
  <c r="F207" i="12"/>
  <c r="F208" i="12"/>
  <c r="F209" i="12"/>
  <c r="F210" i="12"/>
  <c r="F211" i="12"/>
  <c r="F212" i="12"/>
  <c r="F213" i="12"/>
  <c r="F214" i="12"/>
  <c r="F215" i="12"/>
  <c r="F216" i="12"/>
  <c r="F217" i="12"/>
  <c r="F218" i="12"/>
  <c r="F219" i="12"/>
  <c r="F220" i="12"/>
  <c r="F221" i="12"/>
  <c r="F222" i="12"/>
  <c r="F223" i="12"/>
  <c r="F224" i="12"/>
  <c r="F225" i="12"/>
  <c r="F226" i="12"/>
  <c r="F227" i="12"/>
  <c r="F228" i="12"/>
  <c r="F229" i="12"/>
  <c r="F230" i="12"/>
  <c r="F231" i="12"/>
  <c r="F232" i="12"/>
  <c r="F233" i="12"/>
  <c r="F234" i="12"/>
  <c r="F235" i="12"/>
  <c r="F236" i="12"/>
  <c r="F237" i="12"/>
  <c r="F238" i="12"/>
  <c r="F239" i="12"/>
  <c r="F240" i="12"/>
  <c r="F241" i="12"/>
  <c r="F242" i="12"/>
  <c r="F243" i="12"/>
  <c r="F244" i="12"/>
  <c r="F245" i="12"/>
  <c r="F246" i="12"/>
  <c r="F247" i="12"/>
  <c r="F248" i="12"/>
  <c r="F249" i="12"/>
  <c r="F250" i="12"/>
  <c r="F251" i="12"/>
  <c r="F252" i="12"/>
  <c r="F253" i="12"/>
  <c r="F254" i="12"/>
  <c r="F255" i="12"/>
  <c r="F256" i="12"/>
  <c r="F257" i="12"/>
  <c r="F258" i="12"/>
  <c r="F259" i="12"/>
  <c r="F260" i="12"/>
  <c r="F261" i="12"/>
  <c r="F262" i="12"/>
  <c r="F263" i="12"/>
  <c r="F264" i="12"/>
  <c r="F265" i="12"/>
  <c r="F266" i="12"/>
  <c r="F267" i="12"/>
  <c r="F268" i="12"/>
  <c r="F269" i="12"/>
  <c r="F270" i="12"/>
  <c r="F271" i="12"/>
  <c r="F272" i="12"/>
  <c r="F273" i="12"/>
  <c r="F274" i="12"/>
  <c r="F275" i="12"/>
  <c r="F276" i="12"/>
  <c r="F277" i="12"/>
  <c r="F278" i="12"/>
  <c r="F279" i="12"/>
  <c r="F280" i="12"/>
  <c r="F281" i="12"/>
  <c r="F282" i="12"/>
  <c r="F283" i="12"/>
  <c r="F284" i="12"/>
  <c r="F285" i="12"/>
  <c r="F286" i="12"/>
  <c r="F287" i="12"/>
  <c r="F288" i="12"/>
  <c r="F289" i="12"/>
  <c r="F290" i="12"/>
  <c r="F291" i="12"/>
  <c r="F292" i="12"/>
  <c r="F293" i="12"/>
  <c r="F294" i="12"/>
  <c r="F295" i="12"/>
  <c r="F296" i="12"/>
  <c r="F297" i="12"/>
  <c r="F298" i="12"/>
  <c r="F299" i="12"/>
  <c r="F300" i="12"/>
  <c r="F301" i="12"/>
  <c r="F302" i="1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R121" i="2"/>
  <c r="R122" i="2"/>
  <c r="R123" i="2"/>
  <c r="R124" i="2"/>
  <c r="R125" i="2"/>
  <c r="R126" i="2"/>
  <c r="R127" i="2"/>
  <c r="R128" i="2"/>
  <c r="R129" i="2"/>
  <c r="R130" i="2"/>
  <c r="R131" i="2"/>
  <c r="R132" i="2"/>
  <c r="R133" i="2"/>
  <c r="R134" i="2"/>
  <c r="R135" i="2"/>
  <c r="R136" i="2"/>
  <c r="R137" i="2"/>
  <c r="R138" i="2"/>
  <c r="R139" i="2"/>
  <c r="R140" i="2"/>
  <c r="R141" i="2"/>
  <c r="R142" i="2"/>
  <c r="R143" i="2"/>
  <c r="R144" i="2"/>
  <c r="R145" i="2"/>
  <c r="R146" i="2"/>
  <c r="R147" i="2"/>
  <c r="R148" i="2"/>
  <c r="R149" i="2"/>
  <c r="R150" i="2"/>
  <c r="R151" i="2"/>
  <c r="R152" i="2"/>
  <c r="R153" i="2"/>
  <c r="R154" i="2"/>
  <c r="R155" i="2"/>
  <c r="R156" i="2"/>
  <c r="R157" i="2"/>
  <c r="R158" i="2"/>
  <c r="R159" i="2"/>
  <c r="R160" i="2"/>
  <c r="R161" i="2"/>
  <c r="R162" i="2"/>
  <c r="R163" i="2"/>
  <c r="R164" i="2"/>
  <c r="R165" i="2"/>
  <c r="R166" i="2"/>
  <c r="R167" i="2"/>
  <c r="R168" i="2"/>
  <c r="R169" i="2"/>
  <c r="R170" i="2"/>
  <c r="R171" i="2"/>
  <c r="R172" i="2"/>
  <c r="R173" i="2"/>
  <c r="R174" i="2"/>
  <c r="R175" i="2"/>
  <c r="R176" i="2"/>
  <c r="R177" i="2"/>
  <c r="R178" i="2"/>
  <c r="R179" i="2"/>
  <c r="R180" i="2"/>
  <c r="R181" i="2"/>
  <c r="R182" i="2"/>
  <c r="R183" i="2"/>
  <c r="R184" i="2"/>
  <c r="R185" i="2"/>
  <c r="R186" i="2"/>
  <c r="R187" i="2"/>
  <c r="R188" i="2"/>
  <c r="R189" i="2"/>
  <c r="R190" i="2"/>
  <c r="R191" i="2"/>
  <c r="R192" i="2"/>
  <c r="R193" i="2"/>
  <c r="R194" i="2"/>
  <c r="R195" i="2"/>
  <c r="R196" i="2"/>
  <c r="R197" i="2"/>
  <c r="R198" i="2"/>
  <c r="R199" i="2"/>
  <c r="R200" i="2"/>
  <c r="R201" i="2"/>
  <c r="R202" i="2"/>
  <c r="R203" i="2"/>
  <c r="R204" i="2"/>
  <c r="R205" i="2"/>
  <c r="R206" i="2"/>
  <c r="R207" i="2"/>
  <c r="R208" i="2"/>
  <c r="R209" i="2"/>
  <c r="R210" i="2"/>
  <c r="R211" i="2"/>
  <c r="R212" i="2"/>
  <c r="R213" i="2"/>
  <c r="R214" i="2"/>
  <c r="R215" i="2"/>
  <c r="R216" i="2"/>
  <c r="R217" i="2"/>
  <c r="R218" i="2"/>
  <c r="R219" i="2"/>
  <c r="R220" i="2"/>
  <c r="R221" i="2"/>
  <c r="R222" i="2"/>
  <c r="R223" i="2"/>
  <c r="R224" i="2"/>
  <c r="R225" i="2"/>
  <c r="R226" i="2"/>
  <c r="R227" i="2"/>
  <c r="R228" i="2"/>
  <c r="R229" i="2"/>
  <c r="R230" i="2"/>
  <c r="R231" i="2"/>
  <c r="R232" i="2"/>
  <c r="R233" i="2"/>
  <c r="R234" i="2"/>
  <c r="R235" i="2"/>
  <c r="R236" i="2"/>
  <c r="R237" i="2"/>
  <c r="R238" i="2"/>
  <c r="R239" i="2"/>
  <c r="R240" i="2"/>
  <c r="R241" i="2"/>
  <c r="R242" i="2"/>
  <c r="R243" i="2"/>
  <c r="R244" i="2"/>
  <c r="R245" i="2"/>
  <c r="R246" i="2"/>
  <c r="R247" i="2"/>
  <c r="R248" i="2"/>
  <c r="R249" i="2"/>
  <c r="R250" i="2"/>
  <c r="R251" i="2"/>
  <c r="R252" i="2"/>
  <c r="R253" i="2"/>
  <c r="R254" i="2"/>
  <c r="R255" i="2"/>
  <c r="R256" i="2"/>
  <c r="R257" i="2"/>
  <c r="R258" i="2"/>
  <c r="R259" i="2"/>
  <c r="R260" i="2"/>
  <c r="R261" i="2"/>
  <c r="R262" i="2"/>
  <c r="R263" i="2"/>
  <c r="R264" i="2"/>
  <c r="R265" i="2"/>
  <c r="R266" i="2"/>
  <c r="R267" i="2"/>
  <c r="R268" i="2"/>
  <c r="R269" i="2"/>
  <c r="R270" i="2"/>
  <c r="R271" i="2"/>
  <c r="R272" i="2"/>
  <c r="R273" i="2"/>
  <c r="R274" i="2"/>
  <c r="R275" i="2"/>
  <c r="R276" i="2"/>
  <c r="R277" i="2"/>
  <c r="R278" i="2"/>
  <c r="R279" i="2"/>
  <c r="R280" i="2"/>
  <c r="R281" i="2"/>
  <c r="R282" i="2"/>
  <c r="R283" i="2"/>
  <c r="R284" i="2"/>
  <c r="R285" i="2"/>
  <c r="R286" i="2"/>
  <c r="R287" i="2"/>
  <c r="R288" i="2"/>
  <c r="R289" i="2"/>
  <c r="R290" i="2"/>
  <c r="R291" i="2"/>
  <c r="R292" i="2"/>
  <c r="R293" i="2"/>
  <c r="R294" i="2"/>
  <c r="R295" i="2"/>
  <c r="R296" i="2"/>
  <c r="R297" i="2"/>
  <c r="R298" i="2"/>
  <c r="R299" i="2"/>
  <c r="R300" i="2"/>
  <c r="R9" i="2"/>
  <c r="J8" i="2"/>
  <c r="G280" i="12" l="1"/>
  <c r="G88" i="12"/>
  <c r="G295" i="12"/>
  <c r="G87" i="12"/>
  <c r="G198" i="12"/>
  <c r="G70" i="12"/>
  <c r="G101" i="12"/>
  <c r="G228" i="12"/>
  <c r="G132" i="12"/>
  <c r="G20" i="12"/>
  <c r="G291" i="12"/>
  <c r="G275" i="12"/>
  <c r="G259" i="12"/>
  <c r="G243" i="12"/>
  <c r="G227" i="12"/>
  <c r="G211" i="12"/>
  <c r="G195" i="12"/>
  <c r="G179" i="12"/>
  <c r="G163" i="12"/>
  <c r="G147" i="12"/>
  <c r="G131" i="12"/>
  <c r="G115" i="12"/>
  <c r="G99" i="12"/>
  <c r="G83" i="12"/>
  <c r="G67" i="12"/>
  <c r="G51" i="12"/>
  <c r="G35" i="12"/>
  <c r="G19" i="12"/>
  <c r="G290" i="12"/>
  <c r="G274" i="12"/>
  <c r="G258" i="12"/>
  <c r="G242" i="12"/>
  <c r="G226" i="12"/>
  <c r="G210" i="12"/>
  <c r="G194" i="12"/>
  <c r="G178" i="12"/>
  <c r="G162" i="12"/>
  <c r="G146" i="12"/>
  <c r="G130" i="12"/>
  <c r="G114" i="12"/>
  <c r="G98" i="12"/>
  <c r="G82" i="12"/>
  <c r="G66" i="12"/>
  <c r="G50" i="12"/>
  <c r="G34" i="12"/>
  <c r="G18" i="12"/>
  <c r="G232" i="12"/>
  <c r="G152" i="12"/>
  <c r="G40" i="12"/>
  <c r="G231" i="12"/>
  <c r="G183" i="12"/>
  <c r="G135" i="12"/>
  <c r="G39" i="12"/>
  <c r="G294" i="12"/>
  <c r="G278" i="12"/>
  <c r="G246" i="12"/>
  <c r="G182" i="12"/>
  <c r="G166" i="12"/>
  <c r="G118" i="12"/>
  <c r="G38" i="12"/>
  <c r="G277" i="12"/>
  <c r="G197" i="12"/>
  <c r="G149" i="12"/>
  <c r="G21" i="12"/>
  <c r="G260" i="12"/>
  <c r="G212" i="12"/>
  <c r="G180" i="12"/>
  <c r="G116" i="12"/>
  <c r="G52" i="12"/>
  <c r="G241" i="12"/>
  <c r="G129" i="12"/>
  <c r="G17" i="12"/>
  <c r="G288" i="12"/>
  <c r="G256" i="12"/>
  <c r="G208" i="12"/>
  <c r="G192" i="12"/>
  <c r="G128" i="12"/>
  <c r="G96" i="12"/>
  <c r="G48" i="12"/>
  <c r="G255" i="12"/>
  <c r="G207" i="12"/>
  <c r="G47" i="12"/>
  <c r="G302" i="12"/>
  <c r="G286" i="12"/>
  <c r="G270" i="12"/>
  <c r="G254" i="12"/>
  <c r="G238" i="12"/>
  <c r="G222" i="12"/>
  <c r="G206" i="12"/>
  <c r="G190" i="12"/>
  <c r="G174" i="12"/>
  <c r="G158" i="12"/>
  <c r="G142" i="12"/>
  <c r="G126" i="12"/>
  <c r="G110" i="12"/>
  <c r="G94" i="12"/>
  <c r="G78" i="12"/>
  <c r="G62" i="12"/>
  <c r="G46" i="12"/>
  <c r="G30" i="12"/>
  <c r="G14" i="12"/>
  <c r="G200" i="12"/>
  <c r="G120" i="12"/>
  <c r="G24" i="12"/>
  <c r="G215" i="12"/>
  <c r="G151" i="12"/>
  <c r="G23" i="12"/>
  <c r="G230" i="12"/>
  <c r="G134" i="12"/>
  <c r="G54" i="12"/>
  <c r="G293" i="12"/>
  <c r="G229" i="12"/>
  <c r="G165" i="12"/>
  <c r="G117" i="12"/>
  <c r="G37" i="12"/>
  <c r="G292" i="12"/>
  <c r="G164" i="12"/>
  <c r="G68" i="12"/>
  <c r="G289" i="12"/>
  <c r="G161" i="12"/>
  <c r="G33" i="12"/>
  <c r="G224" i="12"/>
  <c r="G160" i="12"/>
  <c r="G112" i="12"/>
  <c r="G64" i="12"/>
  <c r="G287" i="12"/>
  <c r="G239" i="12"/>
  <c r="G191" i="12"/>
  <c r="G159" i="12"/>
  <c r="G143" i="12"/>
  <c r="G127" i="12"/>
  <c r="G95" i="12"/>
  <c r="G79" i="12"/>
  <c r="G63" i="12"/>
  <c r="G15" i="12"/>
  <c r="G301" i="12"/>
  <c r="G285" i="12"/>
  <c r="G269" i="12"/>
  <c r="G253" i="12"/>
  <c r="G237" i="12"/>
  <c r="G221" i="12"/>
  <c r="G205" i="12"/>
  <c r="G189" i="12"/>
  <c r="G173" i="12"/>
  <c r="G157" i="12"/>
  <c r="G141" i="12"/>
  <c r="G125" i="12"/>
  <c r="G109" i="12"/>
  <c r="G93" i="12"/>
  <c r="G77" i="12"/>
  <c r="G61" i="12"/>
  <c r="G45" i="12"/>
  <c r="G29" i="12"/>
  <c r="G13" i="12"/>
  <c r="G104" i="12"/>
  <c r="G279" i="12"/>
  <c r="G71" i="12"/>
  <c r="G102" i="12"/>
  <c r="G85" i="12"/>
  <c r="G100" i="12"/>
  <c r="G177" i="12"/>
  <c r="G81" i="12"/>
  <c r="G272" i="12"/>
  <c r="G80" i="12"/>
  <c r="G271" i="12"/>
  <c r="G223" i="12"/>
  <c r="G175" i="12"/>
  <c r="G111" i="12"/>
  <c r="G31" i="12"/>
  <c r="G300" i="12"/>
  <c r="G284" i="12"/>
  <c r="G268" i="12"/>
  <c r="G252" i="12"/>
  <c r="G236" i="12"/>
  <c r="G220" i="12"/>
  <c r="G204" i="12"/>
  <c r="G188" i="12"/>
  <c r="G172" i="12"/>
  <c r="G156" i="12"/>
  <c r="G140" i="12"/>
  <c r="G124" i="12"/>
  <c r="G108" i="12"/>
  <c r="G92" i="12"/>
  <c r="G76" i="12"/>
  <c r="G60" i="12"/>
  <c r="G44" i="12"/>
  <c r="G28" i="12"/>
  <c r="G12" i="12"/>
  <c r="G264" i="12"/>
  <c r="G72" i="12"/>
  <c r="G263" i="12"/>
  <c r="G103" i="12"/>
  <c r="G214" i="12"/>
  <c r="G86" i="12"/>
  <c r="G245" i="12"/>
  <c r="G69" i="12"/>
  <c r="G244" i="12"/>
  <c r="G84" i="12"/>
  <c r="G209" i="12"/>
  <c r="G113" i="12"/>
  <c r="G65" i="12"/>
  <c r="G176" i="12"/>
  <c r="G32" i="12"/>
  <c r="G267" i="12"/>
  <c r="G187" i="12"/>
  <c r="G139" i="12"/>
  <c r="G107" i="12"/>
  <c r="G75" i="12"/>
  <c r="G43" i="12"/>
  <c r="G27" i="12"/>
  <c r="G298" i="12"/>
  <c r="G282" i="12"/>
  <c r="G266" i="12"/>
  <c r="G250" i="12"/>
  <c r="G234" i="12"/>
  <c r="G218" i="12"/>
  <c r="G202" i="12"/>
  <c r="G186" i="12"/>
  <c r="G170" i="12"/>
  <c r="G154" i="12"/>
  <c r="G138" i="12"/>
  <c r="G122" i="12"/>
  <c r="G106" i="12"/>
  <c r="G90" i="12"/>
  <c r="G74" i="12"/>
  <c r="G58" i="12"/>
  <c r="G42" i="12"/>
  <c r="G26" i="12"/>
  <c r="G296" i="12"/>
  <c r="G248" i="12"/>
  <c r="G216" i="12"/>
  <c r="G184" i="12"/>
  <c r="G168" i="12"/>
  <c r="G136" i="12"/>
  <c r="G56" i="12"/>
  <c r="G247" i="12"/>
  <c r="G199" i="12"/>
  <c r="G167" i="12"/>
  <c r="G119" i="12"/>
  <c r="G55" i="12"/>
  <c r="G262" i="12"/>
  <c r="G150" i="12"/>
  <c r="G22" i="12"/>
  <c r="G261" i="12"/>
  <c r="G213" i="12"/>
  <c r="G181" i="12"/>
  <c r="G133" i="12"/>
  <c r="G53" i="12"/>
  <c r="G276" i="12"/>
  <c r="G196" i="12"/>
  <c r="G148" i="12"/>
  <c r="G36" i="12"/>
  <c r="G273" i="12"/>
  <c r="G257" i="12"/>
  <c r="G225" i="12"/>
  <c r="G193" i="12"/>
  <c r="G145" i="12"/>
  <c r="G97" i="12"/>
  <c r="G49" i="12"/>
  <c r="G240" i="12"/>
  <c r="G144" i="12"/>
  <c r="G16" i="12"/>
  <c r="G299" i="12"/>
  <c r="G283" i="12"/>
  <c r="G251" i="12"/>
  <c r="G235" i="12"/>
  <c r="G219" i="12"/>
  <c r="G203" i="12"/>
  <c r="G171" i="12"/>
  <c r="G155" i="12"/>
  <c r="G123" i="12"/>
  <c r="G91" i="12"/>
  <c r="G59" i="12"/>
  <c r="G11" i="12"/>
  <c r="G297" i="12"/>
  <c r="G281" i="12"/>
  <c r="G265" i="12"/>
  <c r="G249" i="12"/>
  <c r="G233" i="12"/>
  <c r="G217" i="12"/>
  <c r="G201" i="12"/>
  <c r="G185" i="12"/>
  <c r="G169" i="12"/>
  <c r="G153" i="12"/>
  <c r="G137" i="12"/>
  <c r="G121" i="12"/>
  <c r="G105" i="12"/>
  <c r="G89" i="12"/>
  <c r="G73" i="12"/>
  <c r="G57" i="12"/>
  <c r="G41" i="12"/>
  <c r="G25" i="12"/>
  <c r="F10" i="12"/>
  <c r="R8" i="2"/>
  <c r="G10" i="12" l="1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201" i="2"/>
  <c r="Q202" i="2"/>
  <c r="Q203" i="2"/>
  <c r="Q204" i="2"/>
  <c r="Q205" i="2"/>
  <c r="Q206" i="2"/>
  <c r="Q207" i="2"/>
  <c r="Q208" i="2"/>
  <c r="Q209" i="2"/>
  <c r="Q210" i="2"/>
  <c r="Q211" i="2"/>
  <c r="Q212" i="2"/>
  <c r="Q213" i="2"/>
  <c r="Q214" i="2"/>
  <c r="Q215" i="2"/>
  <c r="Q216" i="2"/>
  <c r="Q217" i="2"/>
  <c r="Q218" i="2"/>
  <c r="Q219" i="2"/>
  <c r="Q220" i="2"/>
  <c r="Q221" i="2"/>
  <c r="Q222" i="2"/>
  <c r="Q223" i="2"/>
  <c r="Q224" i="2"/>
  <c r="Q225" i="2"/>
  <c r="Q226" i="2"/>
  <c r="Q227" i="2"/>
  <c r="Q228" i="2"/>
  <c r="Q229" i="2"/>
  <c r="Q230" i="2"/>
  <c r="Q231" i="2"/>
  <c r="Q232" i="2"/>
  <c r="Q233" i="2"/>
  <c r="Q234" i="2"/>
  <c r="Q235" i="2"/>
  <c r="Q236" i="2"/>
  <c r="Q237" i="2"/>
  <c r="Q238" i="2"/>
  <c r="Q239" i="2"/>
  <c r="Q240" i="2"/>
  <c r="Q241" i="2"/>
  <c r="Q242" i="2"/>
  <c r="Q243" i="2"/>
  <c r="Q244" i="2"/>
  <c r="Q245" i="2"/>
  <c r="Q246" i="2"/>
  <c r="Q247" i="2"/>
  <c r="Q248" i="2"/>
  <c r="Q249" i="2"/>
  <c r="Q250" i="2"/>
  <c r="Q251" i="2"/>
  <c r="Q252" i="2"/>
  <c r="Q253" i="2"/>
  <c r="Q254" i="2"/>
  <c r="Q255" i="2"/>
  <c r="Q256" i="2"/>
  <c r="Q257" i="2"/>
  <c r="Q258" i="2"/>
  <c r="Q259" i="2"/>
  <c r="Q260" i="2"/>
  <c r="Q261" i="2"/>
  <c r="Q262" i="2"/>
  <c r="Q263" i="2"/>
  <c r="Q264" i="2"/>
  <c r="Q265" i="2"/>
  <c r="Q266" i="2"/>
  <c r="Q267" i="2"/>
  <c r="Q268" i="2"/>
  <c r="Q269" i="2"/>
  <c r="Q270" i="2"/>
  <c r="Q271" i="2"/>
  <c r="Q272" i="2"/>
  <c r="Q273" i="2"/>
  <c r="Q274" i="2"/>
  <c r="Q275" i="2"/>
  <c r="Q276" i="2"/>
  <c r="Q277" i="2"/>
  <c r="Q278" i="2"/>
  <c r="Q279" i="2"/>
  <c r="Q280" i="2"/>
  <c r="Q281" i="2"/>
  <c r="Q282" i="2"/>
  <c r="Q283" i="2"/>
  <c r="Q284" i="2"/>
  <c r="Q285" i="2"/>
  <c r="Q286" i="2"/>
  <c r="Q287" i="2"/>
  <c r="Q288" i="2"/>
  <c r="Q289" i="2"/>
  <c r="Q290" i="2"/>
  <c r="Q291" i="2"/>
  <c r="Q292" i="2"/>
  <c r="Q293" i="2"/>
  <c r="Q294" i="2"/>
  <c r="Q295" i="2"/>
  <c r="Q296" i="2"/>
  <c r="Q297" i="2"/>
  <c r="Q298" i="2"/>
  <c r="Q299" i="2"/>
  <c r="Q300" i="2"/>
  <c r="Q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P247" i="2"/>
  <c r="P248" i="2"/>
  <c r="P249" i="2"/>
  <c r="P250" i="2"/>
  <c r="P251" i="2"/>
  <c r="P252" i="2"/>
  <c r="P253" i="2"/>
  <c r="P254" i="2"/>
  <c r="P255" i="2"/>
  <c r="P256" i="2"/>
  <c r="P257" i="2"/>
  <c r="P258" i="2"/>
  <c r="P259" i="2"/>
  <c r="P260" i="2"/>
  <c r="P261" i="2"/>
  <c r="P262" i="2"/>
  <c r="P263" i="2"/>
  <c r="P264" i="2"/>
  <c r="P265" i="2"/>
  <c r="P266" i="2"/>
  <c r="P267" i="2"/>
  <c r="P268" i="2"/>
  <c r="P269" i="2"/>
  <c r="P270" i="2"/>
  <c r="P271" i="2"/>
  <c r="P272" i="2"/>
  <c r="P273" i="2"/>
  <c r="P274" i="2"/>
  <c r="P275" i="2"/>
  <c r="P276" i="2"/>
  <c r="P277" i="2"/>
  <c r="P278" i="2"/>
  <c r="P279" i="2"/>
  <c r="P280" i="2"/>
  <c r="P281" i="2"/>
  <c r="P282" i="2"/>
  <c r="P283" i="2"/>
  <c r="P284" i="2"/>
  <c r="P285" i="2"/>
  <c r="P286" i="2"/>
  <c r="P287" i="2"/>
  <c r="P288" i="2"/>
  <c r="P289" i="2"/>
  <c r="P290" i="2"/>
  <c r="P291" i="2"/>
  <c r="P292" i="2"/>
  <c r="P293" i="2"/>
  <c r="P294" i="2"/>
  <c r="P295" i="2"/>
  <c r="P296" i="2"/>
  <c r="P297" i="2"/>
  <c r="P298" i="2"/>
  <c r="P299" i="2"/>
  <c r="P300" i="2"/>
  <c r="P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5" i="2"/>
  <c r="O286" i="2"/>
  <c r="O287" i="2"/>
  <c r="O288" i="2"/>
  <c r="O289" i="2"/>
  <c r="O290" i="2"/>
  <c r="O291" i="2"/>
  <c r="O292" i="2"/>
  <c r="O293" i="2"/>
  <c r="O294" i="2"/>
  <c r="O295" i="2"/>
  <c r="O296" i="2"/>
  <c r="O297" i="2"/>
  <c r="O298" i="2"/>
  <c r="O299" i="2"/>
  <c r="O300" i="2"/>
  <c r="O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3" i="2"/>
  <c r="N284" i="2"/>
  <c r="N285" i="2"/>
  <c r="N286" i="2"/>
  <c r="N287" i="2"/>
  <c r="N288" i="2"/>
  <c r="N289" i="2"/>
  <c r="N290" i="2"/>
  <c r="N291" i="2"/>
  <c r="N292" i="2"/>
  <c r="N293" i="2"/>
  <c r="N294" i="2"/>
  <c r="N295" i="2"/>
  <c r="N296" i="2"/>
  <c r="N297" i="2"/>
  <c r="N298" i="2"/>
  <c r="N299" i="2"/>
  <c r="N300" i="2"/>
  <c r="N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9" i="2"/>
  <c r="D8" i="2"/>
  <c r="E8" i="2"/>
  <c r="F8" i="2"/>
  <c r="G8" i="2"/>
  <c r="H8" i="2"/>
  <c r="I8" i="2"/>
  <c r="C8" i="2"/>
  <c r="T270" i="2" l="1"/>
  <c r="T175" i="2"/>
  <c r="T127" i="2"/>
  <c r="T31" i="2"/>
  <c r="T282" i="2"/>
  <c r="T91" i="2"/>
  <c r="T222" i="2"/>
  <c r="T79" i="2"/>
  <c r="T43" i="2"/>
  <c r="T234" i="2"/>
  <c r="T139" i="2"/>
  <c r="T294" i="2"/>
  <c r="T246" i="2"/>
  <c r="T198" i="2"/>
  <c r="T103" i="2"/>
  <c r="T55" i="2"/>
  <c r="T151" i="2"/>
  <c r="T210" i="2"/>
  <c r="T163" i="2"/>
  <c r="T19" i="2"/>
  <c r="T115" i="2"/>
  <c r="T258" i="2"/>
  <c r="T67" i="2"/>
  <c r="T293" i="2"/>
  <c r="T281" i="2"/>
  <c r="T269" i="2"/>
  <c r="T257" i="2"/>
  <c r="T245" i="2"/>
  <c r="T233" i="2"/>
  <c r="T221" i="2"/>
  <c r="T209" i="2"/>
  <c r="T197" i="2"/>
  <c r="T186" i="2"/>
  <c r="T174" i="2"/>
  <c r="T162" i="2"/>
  <c r="T150" i="2"/>
  <c r="T138" i="2"/>
  <c r="T126" i="2"/>
  <c r="T114" i="2"/>
  <c r="T102" i="2"/>
  <c r="T90" i="2"/>
  <c r="T78" i="2"/>
  <c r="T66" i="2"/>
  <c r="T54" i="2"/>
  <c r="T42" i="2"/>
  <c r="T30" i="2"/>
  <c r="T18" i="2"/>
  <c r="T300" i="2"/>
  <c r="T288" i="2"/>
  <c r="T276" i="2"/>
  <c r="T264" i="2"/>
  <c r="T252" i="2"/>
  <c r="T240" i="2"/>
  <c r="T228" i="2"/>
  <c r="T216" i="2"/>
  <c r="T204" i="2"/>
  <c r="T192" i="2"/>
  <c r="T181" i="2"/>
  <c r="T169" i="2"/>
  <c r="T157" i="2"/>
  <c r="T145" i="2"/>
  <c r="T133" i="2"/>
  <c r="T121" i="2"/>
  <c r="T109" i="2"/>
  <c r="T97" i="2"/>
  <c r="T85" i="2"/>
  <c r="T73" i="2"/>
  <c r="T61" i="2"/>
  <c r="T49" i="2"/>
  <c r="T37" i="2"/>
  <c r="T25" i="2"/>
  <c r="T13" i="2"/>
  <c r="T229" i="2"/>
  <c r="T295" i="2"/>
  <c r="T283" i="2"/>
  <c r="T271" i="2"/>
  <c r="T259" i="2"/>
  <c r="T247" i="2"/>
  <c r="T235" i="2"/>
  <c r="T223" i="2"/>
  <c r="T211" i="2"/>
  <c r="T199" i="2"/>
  <c r="T187" i="2"/>
  <c r="T176" i="2"/>
  <c r="T164" i="2"/>
  <c r="T152" i="2"/>
  <c r="T140" i="2"/>
  <c r="T128" i="2"/>
  <c r="T116" i="2"/>
  <c r="T104" i="2"/>
  <c r="T92" i="2"/>
  <c r="T80" i="2"/>
  <c r="T68" i="2"/>
  <c r="T56" i="2"/>
  <c r="T44" i="2"/>
  <c r="T32" i="2"/>
  <c r="T20" i="2"/>
  <c r="T292" i="2"/>
  <c r="T280" i="2"/>
  <c r="T268" i="2"/>
  <c r="T256" i="2"/>
  <c r="T244" i="2"/>
  <c r="T232" i="2"/>
  <c r="T220" i="2"/>
  <c r="T208" i="2"/>
  <c r="T196" i="2"/>
  <c r="T185" i="2"/>
  <c r="T173" i="2"/>
  <c r="T161" i="2"/>
  <c r="T149" i="2"/>
  <c r="T137" i="2"/>
  <c r="T125" i="2"/>
  <c r="T113" i="2"/>
  <c r="T101" i="2"/>
  <c r="T89" i="2"/>
  <c r="T77" i="2"/>
  <c r="T65" i="2"/>
  <c r="T53" i="2"/>
  <c r="T41" i="2"/>
  <c r="T29" i="2"/>
  <c r="T17" i="2"/>
  <c r="T291" i="2"/>
  <c r="T267" i="2"/>
  <c r="T243" i="2"/>
  <c r="T231" i="2"/>
  <c r="T207" i="2"/>
  <c r="T195" i="2"/>
  <c r="T184" i="2"/>
  <c r="T172" i="2"/>
  <c r="T160" i="2"/>
  <c r="T148" i="2"/>
  <c r="T136" i="2"/>
  <c r="T124" i="2"/>
  <c r="T112" i="2"/>
  <c r="T100" i="2"/>
  <c r="T88" i="2"/>
  <c r="T76" i="2"/>
  <c r="T64" i="2"/>
  <c r="T52" i="2"/>
  <c r="T40" i="2"/>
  <c r="T28" i="2"/>
  <c r="T16" i="2"/>
  <c r="T279" i="2"/>
  <c r="T255" i="2"/>
  <c r="T219" i="2"/>
  <c r="T290" i="2"/>
  <c r="T278" i="2"/>
  <c r="T266" i="2"/>
  <c r="T254" i="2"/>
  <c r="T242" i="2"/>
  <c r="T230" i="2"/>
  <c r="T218" i="2"/>
  <c r="T206" i="2"/>
  <c r="T194" i="2"/>
  <c r="T183" i="2"/>
  <c r="T171" i="2"/>
  <c r="T159" i="2"/>
  <c r="T147" i="2"/>
  <c r="T135" i="2"/>
  <c r="T123" i="2"/>
  <c r="T111" i="2"/>
  <c r="T99" i="2"/>
  <c r="T87" i="2"/>
  <c r="T75" i="2"/>
  <c r="T63" i="2"/>
  <c r="T51" i="2"/>
  <c r="T39" i="2"/>
  <c r="T27" i="2"/>
  <c r="T15" i="2"/>
  <c r="T289" i="2"/>
  <c r="T277" i="2"/>
  <c r="T205" i="2"/>
  <c r="T193" i="2"/>
  <c r="T182" i="2"/>
  <c r="T170" i="2"/>
  <c r="T158" i="2"/>
  <c r="T146" i="2"/>
  <c r="T134" i="2"/>
  <c r="T122" i="2"/>
  <c r="T110" i="2"/>
  <c r="T98" i="2"/>
  <c r="T86" i="2"/>
  <c r="T74" i="2"/>
  <c r="T62" i="2"/>
  <c r="T50" i="2"/>
  <c r="T38" i="2"/>
  <c r="T26" i="2"/>
  <c r="T14" i="2"/>
  <c r="T253" i="2"/>
  <c r="T299" i="2"/>
  <c r="T287" i="2"/>
  <c r="T275" i="2"/>
  <c r="T263" i="2"/>
  <c r="T251" i="2"/>
  <c r="T239" i="2"/>
  <c r="T227" i="2"/>
  <c r="T215" i="2"/>
  <c r="T203" i="2"/>
  <c r="T191" i="2"/>
  <c r="T180" i="2"/>
  <c r="T168" i="2"/>
  <c r="T156" i="2"/>
  <c r="T144" i="2"/>
  <c r="T132" i="2"/>
  <c r="T120" i="2"/>
  <c r="T108" i="2"/>
  <c r="T96" i="2"/>
  <c r="T84" i="2"/>
  <c r="T72" i="2"/>
  <c r="T60" i="2"/>
  <c r="T48" i="2"/>
  <c r="T36" i="2"/>
  <c r="T24" i="2"/>
  <c r="T12" i="2"/>
  <c r="T9" i="2"/>
  <c r="T241" i="2"/>
  <c r="T298" i="2"/>
  <c r="T286" i="2"/>
  <c r="T274" i="2"/>
  <c r="T262" i="2"/>
  <c r="T250" i="2"/>
  <c r="T238" i="2"/>
  <c r="T226" i="2"/>
  <c r="T214" i="2"/>
  <c r="T202" i="2"/>
  <c r="T190" i="2"/>
  <c r="T179" i="2"/>
  <c r="T167" i="2"/>
  <c r="T155" i="2"/>
  <c r="T143" i="2"/>
  <c r="T131" i="2"/>
  <c r="T119" i="2"/>
  <c r="T107" i="2"/>
  <c r="T95" i="2"/>
  <c r="T83" i="2"/>
  <c r="T71" i="2"/>
  <c r="T59" i="2"/>
  <c r="T47" i="2"/>
  <c r="T35" i="2"/>
  <c r="T23" i="2"/>
  <c r="T11" i="2"/>
  <c r="T265" i="2"/>
  <c r="T297" i="2"/>
  <c r="T285" i="2"/>
  <c r="T273" i="2"/>
  <c r="T261" i="2"/>
  <c r="T249" i="2"/>
  <c r="T237" i="2"/>
  <c r="T225" i="2"/>
  <c r="T213" i="2"/>
  <c r="T201" i="2"/>
  <c r="T189" i="2"/>
  <c r="T178" i="2"/>
  <c r="T166" i="2"/>
  <c r="T154" i="2"/>
  <c r="T142" i="2"/>
  <c r="T130" i="2"/>
  <c r="T118" i="2"/>
  <c r="T106" i="2"/>
  <c r="T94" i="2"/>
  <c r="T82" i="2"/>
  <c r="T70" i="2"/>
  <c r="T58" i="2"/>
  <c r="T46" i="2"/>
  <c r="T34" i="2"/>
  <c r="T22" i="2"/>
  <c r="T10" i="2"/>
  <c r="T217" i="2"/>
  <c r="T296" i="2"/>
  <c r="T284" i="2"/>
  <c r="T272" i="2"/>
  <c r="T260" i="2"/>
  <c r="T248" i="2"/>
  <c r="T236" i="2"/>
  <c r="T224" i="2"/>
  <c r="T212" i="2"/>
  <c r="T200" i="2"/>
  <c r="T188" i="2"/>
  <c r="T177" i="2"/>
  <c r="T165" i="2"/>
  <c r="T153" i="2"/>
  <c r="T141" i="2"/>
  <c r="T129" i="2"/>
  <c r="T117" i="2"/>
  <c r="T105" i="2"/>
  <c r="T93" i="2"/>
  <c r="T81" i="2"/>
  <c r="T69" i="2"/>
  <c r="T57" i="2"/>
  <c r="T45" i="2"/>
  <c r="T33" i="2"/>
  <c r="T21" i="2"/>
  <c r="P8" i="2"/>
  <c r="N8" i="2"/>
  <c r="L8" i="2"/>
  <c r="Q8" i="2"/>
  <c r="O8" i="2"/>
  <c r="M8" i="2"/>
  <c r="T8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Strandberg Benjamin</author>
    <author>tc={8EE6EB8B-B32E-492A-8520-2C60F8D9C083}</author>
  </authors>
  <commentList>
    <comment ref="C7" authorId="0" shapeId="0" xr:uid="{D59D12AF-2858-405E-8E1C-BC28F09BD74A}">
      <text>
        <r>
          <rPr>
            <sz val="9"/>
            <color indexed="81"/>
            <rFont val="Tahoma"/>
            <family val="2"/>
          </rPr>
          <t>Laskennallinen kunnallisvero 2024 lasketaan painotetulla tuloveroprosentilla</t>
        </r>
        <r>
          <rPr>
            <b/>
            <sz val="9"/>
            <color indexed="81"/>
            <rFont val="Tahoma"/>
            <family val="2"/>
          </rPr>
          <t xml:space="preserve"> 7,47 %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" authorId="0" shapeId="0" xr:uid="{DAA06B9A-BFB8-4CF3-AC63-2F4538A887B5}">
      <text>
        <r>
          <rPr>
            <sz val="9"/>
            <color indexed="81"/>
            <rFont val="Tahoma"/>
            <family val="2"/>
          </rPr>
          <t>Maksettava kuntakohtainen yhteisövero 2024 Verohallinnon ennakkotiedon mukaan.</t>
        </r>
      </text>
    </comment>
    <comment ref="E7" authorId="0" shapeId="0" xr:uid="{FC551A82-E742-4B5B-99A2-CA02171517A9}">
      <text>
        <r>
          <rPr>
            <sz val="9"/>
            <color indexed="81"/>
            <rFont val="Tahoma"/>
            <family val="2"/>
          </rPr>
          <t xml:space="preserve">Laskennalliset kiinteistöverot lasketaan kiinteistötyyppikohtaisilla verotusarvoilla 2024 sekä Manner-Suomen vuoden 2024 painotetuilla kiinteistöveroprosenteilla. Ydinvoimalaitosten osalta sovelletaan yleistä kiinteistöverorosenttia.
</t>
        </r>
        <r>
          <rPr>
            <b/>
            <sz val="9"/>
            <color indexed="81"/>
            <rFont val="Tahoma"/>
            <family val="2"/>
          </rPr>
          <t xml:space="preserve">
Keskimääräiset kiinteistöveroprosentit:</t>
        </r>
        <r>
          <rPr>
            <sz val="9"/>
            <color indexed="81"/>
            <rFont val="Tahoma"/>
            <family val="2"/>
          </rPr>
          <t xml:space="preserve">
- Yleinsten rakennusten  kiinteistöveroprosentti: 1,12 %
- Yleisen maapohjan kiinteistöveroprosentti: 1,31 %
- Vakituinen asuinrakennus: 0,51 %
- Muu kuin asuinrakennus: 1,23 %
- Yleishyödylliset yhteisöt rakennukset: 0,46 %
- Yleishyödylliset yhteisöt maapohja 0,71 %
- Rakentamaton rakennuspaikka: 4,45 %</t>
        </r>
      </text>
    </comment>
    <comment ref="F7" authorId="0" shapeId="0" xr:uid="{A27B50F9-8AE8-4B67-B3D9-90BD7DD91A18}">
      <text>
        <r>
          <rPr>
            <sz val="9"/>
            <color indexed="81"/>
            <rFont val="Tahoma"/>
            <family val="2"/>
          </rPr>
          <t>Verovuoden 2024 kaikki edellä mainitut  verotulot huomioidaan tasauslaskelmassa.</t>
        </r>
      </text>
    </comment>
    <comment ref="J9" authorId="1" shapeId="0" xr:uid="{8EE6EB8B-B32E-492A-8520-2C60F8D9C083}">
      <text>
        <t xml:space="preserve">[Kommenttiketju]
Excel-versiosi avulla voit lukea tämän kommenttiketjun, mutta siihen tehdyt muutokset poistetaan, jos tiedosto avataan uudemmassa Excel-versiossa. Lisätietoja: https://go.microsoft.com/fwlink/?linkid=870924
Kommentti:
    Luvut poikkeavat VM:n vos-laskelmasta, jossa on käytetty VM:n huhtikuun arviotietoja verotuloista. </t>
      </text>
    </comment>
  </commentList>
</comments>
</file>

<file path=xl/sharedStrings.xml><?xml version="1.0" encoding="utf-8"?>
<sst xmlns="http://schemas.openxmlformats.org/spreadsheetml/2006/main" count="1820" uniqueCount="920">
  <si>
    <t>Tasauslisä (%):</t>
  </si>
  <si>
    <t>Tasausvähennys (%):</t>
  </si>
  <si>
    <t>Tasausraja (%)</t>
  </si>
  <si>
    <t>Laskennallinen kunnallisvero</t>
  </si>
  <si>
    <t>Osuus yhteisöverosta</t>
  </si>
  <si>
    <t>Laskennallinen kiinteistövero</t>
  </si>
  <si>
    <t>Yhteensä</t>
  </si>
  <si>
    <t>osuus tasauksessa (%)</t>
  </si>
  <si>
    <t>Tasausraja €/asukas</t>
  </si>
  <si>
    <t>Ero tasausrajaan</t>
  </si>
  <si>
    <t>Tasaus, €/asukas</t>
  </si>
  <si>
    <t>Tasaus, €</t>
  </si>
  <si>
    <t>Manner Suomi</t>
  </si>
  <si>
    <t>504</t>
  </si>
  <si>
    <t xml:space="preserve">Myrskylä                                          </t>
  </si>
  <si>
    <t>407</t>
  </si>
  <si>
    <t xml:space="preserve">Lapinjärvi                                        </t>
  </si>
  <si>
    <t>707</t>
  </si>
  <si>
    <t xml:space="preserve">Rääkkylä                                          </t>
  </si>
  <si>
    <t>844</t>
  </si>
  <si>
    <t xml:space="preserve">Tervo                                             </t>
  </si>
  <si>
    <t>399</t>
  </si>
  <si>
    <t xml:space="preserve">Laihia                                            </t>
  </si>
  <si>
    <t>747</t>
  </si>
  <si>
    <t xml:space="preserve">Siikainen                                         </t>
  </si>
  <si>
    <t>312</t>
  </si>
  <si>
    <t xml:space="preserve">Kyyjärvi                                          </t>
  </si>
  <si>
    <t>495</t>
  </si>
  <si>
    <t xml:space="preserve">Multia                                            </t>
  </si>
  <si>
    <t>611</t>
  </si>
  <si>
    <t xml:space="preserve">Pornainen                                         </t>
  </si>
  <si>
    <t>608</t>
  </si>
  <si>
    <t xml:space="preserve">Pomarkku                                          </t>
  </si>
  <si>
    <t>981</t>
  </si>
  <si>
    <t xml:space="preserve">Ypäjä                                             </t>
  </si>
  <si>
    <t>918</t>
  </si>
  <si>
    <t xml:space="preserve">Vehmaa                                            </t>
  </si>
  <si>
    <t>480</t>
  </si>
  <si>
    <t xml:space="preserve">Marttila                                          </t>
  </si>
  <si>
    <t>018</t>
  </si>
  <si>
    <t xml:space="preserve">Askola                                            </t>
  </si>
  <si>
    <t>578</t>
  </si>
  <si>
    <t xml:space="preserve">Paltamo                                           </t>
  </si>
  <si>
    <t>216</t>
  </si>
  <si>
    <t xml:space="preserve">Kannonkoski                                       </t>
  </si>
  <si>
    <t>592</t>
  </si>
  <si>
    <t xml:space="preserve">Petäjävesi                                        </t>
  </si>
  <si>
    <t>531</t>
  </si>
  <si>
    <t xml:space="preserve">Nakkila                                           </t>
  </si>
  <si>
    <t>697</t>
  </si>
  <si>
    <t xml:space="preserve">Ristijärvi                                        </t>
  </si>
  <si>
    <t>927</t>
  </si>
  <si>
    <t xml:space="preserve">Vihti                                             </t>
  </si>
  <si>
    <t>416</t>
  </si>
  <si>
    <t xml:space="preserve">Lemi                                              </t>
  </si>
  <si>
    <t>489</t>
  </si>
  <si>
    <t xml:space="preserve">Miehikkälä                                        </t>
  </si>
  <si>
    <t>421</t>
  </si>
  <si>
    <t xml:space="preserve">Lestijärvi                                        </t>
  </si>
  <si>
    <t>444</t>
  </si>
  <si>
    <t xml:space="preserve">Lohja                                             </t>
  </si>
  <si>
    <t>230</t>
  </si>
  <si>
    <t xml:space="preserve">Karvia                                            </t>
  </si>
  <si>
    <t>935</t>
  </si>
  <si>
    <t xml:space="preserve">Virolahti                                         </t>
  </si>
  <si>
    <t>172</t>
  </si>
  <si>
    <t xml:space="preserve">Joutsa                                            </t>
  </si>
  <si>
    <t>300</t>
  </si>
  <si>
    <t xml:space="preserve">Kuortane                                          </t>
  </si>
  <si>
    <t>146</t>
  </si>
  <si>
    <t xml:space="preserve">Ilomantsi                                         </t>
  </si>
  <si>
    <t>077</t>
  </si>
  <si>
    <t xml:space="preserve">Hankasalmi                                        </t>
  </si>
  <si>
    <t>046</t>
  </si>
  <si>
    <t xml:space="preserve">Enonkoski                                         </t>
  </si>
  <si>
    <t>097</t>
  </si>
  <si>
    <t xml:space="preserve">Hirvensalmi                                       </t>
  </si>
  <si>
    <t>783</t>
  </si>
  <si>
    <t xml:space="preserve">Säkylä                                            </t>
  </si>
  <si>
    <t>402</t>
  </si>
  <si>
    <t xml:space="preserve">Lapinlahti                                        </t>
  </si>
  <si>
    <t>047</t>
  </si>
  <si>
    <t xml:space="preserve">Enontekiö                                         </t>
  </si>
  <si>
    <t>729</t>
  </si>
  <si>
    <t xml:space="preserve">Saarijärvi                                        </t>
  </si>
  <si>
    <t>241</t>
  </si>
  <si>
    <t xml:space="preserve">Keminmaa                                          </t>
  </si>
  <si>
    <t>704</t>
  </si>
  <si>
    <t xml:space="preserve">Rusko                                             </t>
  </si>
  <si>
    <t>226</t>
  </si>
  <si>
    <t xml:space="preserve">Karstula                                          </t>
  </si>
  <si>
    <t>576</t>
  </si>
  <si>
    <t xml:space="preserve">Padasjoki                                         </t>
  </si>
  <si>
    <t>892</t>
  </si>
  <si>
    <t xml:space="preserve">Uurainen                                          </t>
  </si>
  <si>
    <t>595</t>
  </si>
  <si>
    <t xml:space="preserve">Pielavesi                                         </t>
  </si>
  <si>
    <t>213</t>
  </si>
  <si>
    <t xml:space="preserve">Kangasniemi                                       </t>
  </si>
  <si>
    <t>265</t>
  </si>
  <si>
    <t xml:space="preserve">Kivijärvi                                         </t>
  </si>
  <si>
    <t>580</t>
  </si>
  <si>
    <t xml:space="preserve">Parikkala                                         </t>
  </si>
  <si>
    <t>924</t>
  </si>
  <si>
    <t xml:space="preserve">Veteli                                            </t>
  </si>
  <si>
    <t>687</t>
  </si>
  <si>
    <t xml:space="preserve">Rautavaara                                        </t>
  </si>
  <si>
    <t>102</t>
  </si>
  <si>
    <t xml:space="preserve">Huittinen                                         </t>
  </si>
  <si>
    <t>217</t>
  </si>
  <si>
    <t xml:space="preserve">Kannus                                            </t>
  </si>
  <si>
    <t>759</t>
  </si>
  <si>
    <t xml:space="preserve">Soini                                             </t>
  </si>
  <si>
    <t>848</t>
  </si>
  <si>
    <t xml:space="preserve">Tohmajärvi                                        </t>
  </si>
  <si>
    <t>244</t>
  </si>
  <si>
    <t xml:space="preserve">Kempele                                           </t>
  </si>
  <si>
    <t>090</t>
  </si>
  <si>
    <t xml:space="preserve">Heinävesi                                         </t>
  </si>
  <si>
    <t>176</t>
  </si>
  <si>
    <t xml:space="preserve">Juuka                                             </t>
  </si>
  <si>
    <t>105</t>
  </si>
  <si>
    <t xml:space="preserve">Hyrynsalmi                                        </t>
  </si>
  <si>
    <t>009</t>
  </si>
  <si>
    <t xml:space="preserve">Alavieska                                         </t>
  </si>
  <si>
    <t>142</t>
  </si>
  <si>
    <t xml:space="preserve">Iitti                                             </t>
  </si>
  <si>
    <t>420</t>
  </si>
  <si>
    <t xml:space="preserve">Leppävirta                                        </t>
  </si>
  <si>
    <t>422</t>
  </si>
  <si>
    <t xml:space="preserve">Lieksa                                            </t>
  </si>
  <si>
    <t>507</t>
  </si>
  <si>
    <t xml:space="preserve">Mäntyharju                                        </t>
  </si>
  <si>
    <t>620</t>
  </si>
  <si>
    <t xml:space="preserve">Puolanka                                          </t>
  </si>
  <si>
    <t>631</t>
  </si>
  <si>
    <t xml:space="preserve">Pyhäranta                                         </t>
  </si>
  <si>
    <t>052</t>
  </si>
  <si>
    <t xml:space="preserve">Evijärvi                                          </t>
  </si>
  <si>
    <t>322</t>
  </si>
  <si>
    <t xml:space="preserve">Kemiönsaari                                       </t>
  </si>
  <si>
    <t>762</t>
  </si>
  <si>
    <t xml:space="preserve">Sonkajärvi                                        </t>
  </si>
  <si>
    <t>850</t>
  </si>
  <si>
    <t xml:space="preserve">Toivakka                                          </t>
  </si>
  <si>
    <t>317</t>
  </si>
  <si>
    <t xml:space="preserve">Kärsämäki                                         </t>
  </si>
  <si>
    <t>098</t>
  </si>
  <si>
    <t xml:space="preserve">Hollola                                           </t>
  </si>
  <si>
    <t>626</t>
  </si>
  <si>
    <t xml:space="preserve">Pyhäjärvi                                         </t>
  </si>
  <si>
    <t>686</t>
  </si>
  <si>
    <t xml:space="preserve">Rautalampi                                        </t>
  </si>
  <si>
    <t>761</t>
  </si>
  <si>
    <t xml:space="preserve">Somero                                            </t>
  </si>
  <si>
    <t>169</t>
  </si>
  <si>
    <t xml:space="preserve">Jokioinen                                         </t>
  </si>
  <si>
    <t>425</t>
  </si>
  <si>
    <t xml:space="preserve">Liminka                                           </t>
  </si>
  <si>
    <t>019</t>
  </si>
  <si>
    <t xml:space="preserve">Aura                                              </t>
  </si>
  <si>
    <t>834</t>
  </si>
  <si>
    <t xml:space="preserve">Tammela                                           </t>
  </si>
  <si>
    <t>286</t>
  </si>
  <si>
    <t xml:space="preserve">Kouvola                                           </t>
  </si>
  <si>
    <t>560</t>
  </si>
  <si>
    <t xml:space="preserve">Orimattila                                        </t>
  </si>
  <si>
    <t>285</t>
  </si>
  <si>
    <t xml:space="preserve">Kotka                                             </t>
  </si>
  <si>
    <t>290</t>
  </si>
  <si>
    <t xml:space="preserve">Kuhmo                                             </t>
  </si>
  <si>
    <t>751</t>
  </si>
  <si>
    <t xml:space="preserve">Simo                                              </t>
  </si>
  <si>
    <t>010</t>
  </si>
  <si>
    <t xml:space="preserve">Alavus                                            </t>
  </si>
  <si>
    <t>316</t>
  </si>
  <si>
    <t xml:space="preserve">Kärkölä                                           </t>
  </si>
  <si>
    <t>691</t>
  </si>
  <si>
    <t xml:space="preserve">Reisjärvi                                         </t>
  </si>
  <si>
    <t>977</t>
  </si>
  <si>
    <t xml:space="preserve">Ylivieska                                         </t>
  </si>
  <si>
    <t>301</t>
  </si>
  <si>
    <t xml:space="preserve">Kurikka                                           </t>
  </si>
  <si>
    <t>153</t>
  </si>
  <si>
    <t xml:space="preserve">Imatra                                            </t>
  </si>
  <si>
    <t>240</t>
  </si>
  <si>
    <t xml:space="preserve">Kemi                                              </t>
  </si>
  <si>
    <t>890</t>
  </si>
  <si>
    <t xml:space="preserve">Utsjoki                                           </t>
  </si>
  <si>
    <t>946</t>
  </si>
  <si>
    <t xml:space="preserve">Vöyri                                             </t>
  </si>
  <si>
    <t>145</t>
  </si>
  <si>
    <t xml:space="preserve">Ilmajoki                                          </t>
  </si>
  <si>
    <t>263</t>
  </si>
  <si>
    <t xml:space="preserve">Kiuruvesi                                         </t>
  </si>
  <si>
    <t>785</t>
  </si>
  <si>
    <t xml:space="preserve">Vaala                                             </t>
  </si>
  <si>
    <t>151</t>
  </si>
  <si>
    <t xml:space="preserve">Isojoki                                           </t>
  </si>
  <si>
    <t>074</t>
  </si>
  <si>
    <t xml:space="preserve">Halsua                                            </t>
  </si>
  <si>
    <t>433</t>
  </si>
  <si>
    <t xml:space="preserve">Loppi                                             </t>
  </si>
  <si>
    <t>204</t>
  </si>
  <si>
    <t xml:space="preserve">Kaavi                                             </t>
  </si>
  <si>
    <t>887</t>
  </si>
  <si>
    <t xml:space="preserve">Urjala                                            </t>
  </si>
  <si>
    <t>832</t>
  </si>
  <si>
    <t xml:space="preserve">Taivalkoski                                       </t>
  </si>
  <si>
    <t>016</t>
  </si>
  <si>
    <t xml:space="preserve">Asikkala                                          </t>
  </si>
  <si>
    <t>614</t>
  </si>
  <si>
    <t xml:space="preserve">Posio                                             </t>
  </si>
  <si>
    <t>503</t>
  </si>
  <si>
    <t xml:space="preserve">Mynämäki                                          </t>
  </si>
  <si>
    <t>140</t>
  </si>
  <si>
    <t xml:space="preserve">Iisalmi                                           </t>
  </si>
  <si>
    <t>624</t>
  </si>
  <si>
    <t xml:space="preserve">Pyhtää                                            </t>
  </si>
  <si>
    <t>561</t>
  </si>
  <si>
    <t xml:space="preserve">Oripää                                            </t>
  </si>
  <si>
    <t>992</t>
  </si>
  <si>
    <t>Äänekoski</t>
  </si>
  <si>
    <t>410</t>
  </si>
  <si>
    <t xml:space="preserve">Laukaa                                            </t>
  </si>
  <si>
    <t>851</t>
  </si>
  <si>
    <t xml:space="preserve">Tornio                                            </t>
  </si>
  <si>
    <t>398</t>
  </si>
  <si>
    <t xml:space="preserve">Lahti                                             </t>
  </si>
  <si>
    <t>275</t>
  </si>
  <si>
    <t xml:space="preserve">Konnevesi                                         </t>
  </si>
  <si>
    <t>103</t>
  </si>
  <si>
    <t xml:space="preserve">Humppila                                          </t>
  </si>
  <si>
    <t>742</t>
  </si>
  <si>
    <t xml:space="preserve">Savukoski                                         </t>
  </si>
  <si>
    <t>287</t>
  </si>
  <si>
    <t xml:space="preserve">Kristiinankaupunki                                </t>
  </si>
  <si>
    <t>061</t>
  </si>
  <si>
    <t xml:space="preserve">Forssa                                            </t>
  </si>
  <si>
    <t>280</t>
  </si>
  <si>
    <t xml:space="preserve">Korsnäs                                           </t>
  </si>
  <si>
    <t>615</t>
  </si>
  <si>
    <t xml:space="preserve">Pudasjärvi                                        </t>
  </si>
  <si>
    <t>768</t>
  </si>
  <si>
    <t xml:space="preserve">Sulkava                                           </t>
  </si>
  <si>
    <t>583</t>
  </si>
  <si>
    <t xml:space="preserve">Pelkosenniemi                                     </t>
  </si>
  <si>
    <t>857</t>
  </si>
  <si>
    <t xml:space="preserve">Tuusniemi                                         </t>
  </si>
  <si>
    <t>980</t>
  </si>
  <si>
    <t xml:space="preserve">Ylöjärvi                                          </t>
  </si>
  <si>
    <t>050</t>
  </si>
  <si>
    <t xml:space="preserve">Eura                                              </t>
  </si>
  <si>
    <t>005</t>
  </si>
  <si>
    <t xml:space="preserve">Alajärvi                                          </t>
  </si>
  <si>
    <t>494</t>
  </si>
  <si>
    <t xml:space="preserve">Muhos                                             </t>
  </si>
  <si>
    <t>423</t>
  </si>
  <si>
    <t xml:space="preserve">Lieto                                             </t>
  </si>
  <si>
    <t>710</t>
  </si>
  <si>
    <t xml:space="preserve">Raasepori                                         </t>
  </si>
  <si>
    <t>581</t>
  </si>
  <si>
    <t xml:space="preserve">Parkano                                           </t>
  </si>
  <si>
    <t>889</t>
  </si>
  <si>
    <t xml:space="preserve">Utajärvi                                          </t>
  </si>
  <si>
    <t>777</t>
  </si>
  <si>
    <t xml:space="preserve">Suomussalmi                                       </t>
  </si>
  <si>
    <t>791</t>
  </si>
  <si>
    <t xml:space="preserve">Siikalatva                                        </t>
  </si>
  <si>
    <t>109</t>
  </si>
  <si>
    <t xml:space="preserve">Hämeenlinna                                       </t>
  </si>
  <si>
    <t>601</t>
  </si>
  <si>
    <t xml:space="preserve">Pihtipudas                                        </t>
  </si>
  <si>
    <t>236</t>
  </si>
  <si>
    <t xml:space="preserve">Kaustinen                                         </t>
  </si>
  <si>
    <t>619</t>
  </si>
  <si>
    <t xml:space="preserve">Punkalaidun                                       </t>
  </si>
  <si>
    <t>182</t>
  </si>
  <si>
    <t xml:space="preserve">Jämsä                                             </t>
  </si>
  <si>
    <t>562</t>
  </si>
  <si>
    <t xml:space="preserve">Orivesi                                           </t>
  </si>
  <si>
    <t>408</t>
  </si>
  <si>
    <t xml:space="preserve">Lapua                                             </t>
  </si>
  <si>
    <t>846</t>
  </si>
  <si>
    <t xml:space="preserve">Teuva                                             </t>
  </si>
  <si>
    <t>111</t>
  </si>
  <si>
    <t xml:space="preserve">Heinola                                           </t>
  </si>
  <si>
    <t>167</t>
  </si>
  <si>
    <t xml:space="preserve">Joensuu                                           </t>
  </si>
  <si>
    <t>936</t>
  </si>
  <si>
    <t xml:space="preserve">Virrat                                            </t>
  </si>
  <si>
    <t>400</t>
  </si>
  <si>
    <t xml:space="preserve">Laitila                                           </t>
  </si>
  <si>
    <t>538</t>
  </si>
  <si>
    <t xml:space="preserve">Nousiainen                                        </t>
  </si>
  <si>
    <t>790</t>
  </si>
  <si>
    <t xml:space="preserve">Sastamala                                         </t>
  </si>
  <si>
    <t>748</t>
  </si>
  <si>
    <t xml:space="preserve">Siikajoki                                         </t>
  </si>
  <si>
    <t>683</t>
  </si>
  <si>
    <t xml:space="preserve">Ranua                                             </t>
  </si>
  <si>
    <t>636</t>
  </si>
  <si>
    <t xml:space="preserve">Pöytyä                                            </t>
  </si>
  <si>
    <t>859</t>
  </si>
  <si>
    <t xml:space="preserve">Tyrnävä                                           </t>
  </si>
  <si>
    <t>430</t>
  </si>
  <si>
    <t xml:space="preserve">Loimaa                                            </t>
  </si>
  <si>
    <t>609</t>
  </si>
  <si>
    <t xml:space="preserve">Pori                                              </t>
  </si>
  <si>
    <t>249</t>
  </si>
  <si>
    <t xml:space="preserve">Keuruu                                            </t>
  </si>
  <si>
    <t>426</t>
  </si>
  <si>
    <t xml:space="preserve">Liperi                                            </t>
  </si>
  <si>
    <t>271</t>
  </si>
  <si>
    <t xml:space="preserve">Kokemäki                                          </t>
  </si>
  <si>
    <t>441</t>
  </si>
  <si>
    <t xml:space="preserve">Luumäki                                           </t>
  </si>
  <si>
    <t>106</t>
  </si>
  <si>
    <t xml:space="preserve">Hyvinkää                                          </t>
  </si>
  <si>
    <t>214</t>
  </si>
  <si>
    <t xml:space="preserve">Kankaanpää                                        </t>
  </si>
  <si>
    <t>436</t>
  </si>
  <si>
    <t xml:space="preserve">Lumijoki                                          </t>
  </si>
  <si>
    <t>086</t>
  </si>
  <si>
    <t xml:space="preserve">Hausjärvi                                         </t>
  </si>
  <si>
    <t>934</t>
  </si>
  <si>
    <t xml:space="preserve">Vimpeli                                           </t>
  </si>
  <si>
    <t>778</t>
  </si>
  <si>
    <t xml:space="preserve">Suonenjoki                                        </t>
  </si>
  <si>
    <t>698</t>
  </si>
  <si>
    <t xml:space="preserve">Rovaniemi                                         </t>
  </si>
  <si>
    <t>500</t>
  </si>
  <si>
    <t xml:space="preserve">Muurame                                           </t>
  </si>
  <si>
    <t>284</t>
  </si>
  <si>
    <t xml:space="preserve">Koski Tl                                          </t>
  </si>
  <si>
    <t>075</t>
  </si>
  <si>
    <t xml:space="preserve">Hamina                                            </t>
  </si>
  <si>
    <t>886</t>
  </si>
  <si>
    <t xml:space="preserve">Ulvila                                            </t>
  </si>
  <si>
    <t>069</t>
  </si>
  <si>
    <t xml:space="preserve">Haapajärvi                                        </t>
  </si>
  <si>
    <t>491</t>
  </si>
  <si>
    <t xml:space="preserve">Mikkeli                                           </t>
  </si>
  <si>
    <t>895</t>
  </si>
  <si>
    <t xml:space="preserve">Uusikaupunki                                      </t>
  </si>
  <si>
    <t>599</t>
  </si>
  <si>
    <t xml:space="preserve">Pedersören kunta                                  </t>
  </si>
  <si>
    <t>224</t>
  </si>
  <si>
    <t xml:space="preserve">Karkkila                                          </t>
  </si>
  <si>
    <t>915</t>
  </si>
  <si>
    <t xml:space="preserve">Varkaus                                           </t>
  </si>
  <si>
    <t>276</t>
  </si>
  <si>
    <t xml:space="preserve">Kontiolahti                                       </t>
  </si>
  <si>
    <t>616</t>
  </si>
  <si>
    <t xml:space="preserve">Pukkila                                           </t>
  </si>
  <si>
    <t>989</t>
  </si>
  <si>
    <t xml:space="preserve">Ähtäri                                            </t>
  </si>
  <si>
    <t>256</t>
  </si>
  <si>
    <t xml:space="preserve">Kinnula                                           </t>
  </si>
  <si>
    <t>051</t>
  </si>
  <si>
    <t xml:space="preserve">Eurajoki                                          </t>
  </si>
  <si>
    <t>831</t>
  </si>
  <si>
    <t xml:space="preserve">Taipalsaari                                       </t>
  </si>
  <si>
    <t>475</t>
  </si>
  <si>
    <t xml:space="preserve">Maalahti                                          </t>
  </si>
  <si>
    <t>734</t>
  </si>
  <si>
    <t xml:space="preserve">Salo                                              </t>
  </si>
  <si>
    <t>541</t>
  </si>
  <si>
    <t xml:space="preserve">Nurmes                                            </t>
  </si>
  <si>
    <t>288</t>
  </si>
  <si>
    <t xml:space="preserve">Kruunupyy                                         </t>
  </si>
  <si>
    <t>499</t>
  </si>
  <si>
    <t xml:space="preserve">Mustasaari                                        </t>
  </si>
  <si>
    <t>250</t>
  </si>
  <si>
    <t xml:space="preserve">Kihniö                                            </t>
  </si>
  <si>
    <t>625</t>
  </si>
  <si>
    <t xml:space="preserve">Pyhäjoki                                          </t>
  </si>
  <si>
    <t>607</t>
  </si>
  <si>
    <t xml:space="preserve">Polvijärvi                                        </t>
  </si>
  <si>
    <t>304</t>
  </si>
  <si>
    <t xml:space="preserve">Kustavi                                           </t>
  </si>
  <si>
    <t>178</t>
  </si>
  <si>
    <t xml:space="preserve">Juva                                              </t>
  </si>
  <si>
    <t>849</t>
  </si>
  <si>
    <t xml:space="preserve">Toholampi                                         </t>
  </si>
  <si>
    <t>245</t>
  </si>
  <si>
    <t xml:space="preserve">Kerava                                            </t>
  </si>
  <si>
    <t>179</t>
  </si>
  <si>
    <t xml:space="preserve">Jyväskylä                                         </t>
  </si>
  <si>
    <t>309</t>
  </si>
  <si>
    <t xml:space="preserve">Outokumpu                                         </t>
  </si>
  <si>
    <t>235</t>
  </si>
  <si>
    <t xml:space="preserve">Kauniainen                                        </t>
  </si>
  <si>
    <t>403</t>
  </si>
  <si>
    <t xml:space="preserve">Lappajärvi                                        </t>
  </si>
  <si>
    <t>505</t>
  </si>
  <si>
    <t xml:space="preserve">Mäntsälä                                          </t>
  </si>
  <si>
    <t>893</t>
  </si>
  <si>
    <t xml:space="preserve">Uusikaarlepyy                                     </t>
  </si>
  <si>
    <t>418</t>
  </si>
  <si>
    <t xml:space="preserve">Lempäälä                                          </t>
  </si>
  <si>
    <t>205</t>
  </si>
  <si>
    <t xml:space="preserve">Kajaani                                           </t>
  </si>
  <si>
    <t>743</t>
  </si>
  <si>
    <t xml:space="preserve">Seinäjoki                                         </t>
  </si>
  <si>
    <t>635</t>
  </si>
  <si>
    <t xml:space="preserve">Pälkäne                                           </t>
  </si>
  <si>
    <t>563</t>
  </si>
  <si>
    <t xml:space="preserve">Oulainen                                          </t>
  </si>
  <si>
    <t>272</t>
  </si>
  <si>
    <t xml:space="preserve">Kokkola                                           </t>
  </si>
  <si>
    <t>445</t>
  </si>
  <si>
    <t xml:space="preserve">Parainen                                          </t>
  </si>
  <si>
    <t>700</t>
  </si>
  <si>
    <t xml:space="preserve">Ruokolahti                                        </t>
  </si>
  <si>
    <t>483</t>
  </si>
  <si>
    <t xml:space="preserve">Merijärvi                                         </t>
  </si>
  <si>
    <t>186</t>
  </si>
  <si>
    <t xml:space="preserve">Järvenpää                                         </t>
  </si>
  <si>
    <t>273</t>
  </si>
  <si>
    <t xml:space="preserve">Kolari                                            </t>
  </si>
  <si>
    <t>405</t>
  </si>
  <si>
    <t xml:space="preserve">Lappeenranta                                      </t>
  </si>
  <si>
    <t>925</t>
  </si>
  <si>
    <t xml:space="preserve">Vieremä                                           </t>
  </si>
  <si>
    <t>755</t>
  </si>
  <si>
    <t xml:space="preserve">Siuntio                                           </t>
  </si>
  <si>
    <t>152</t>
  </si>
  <si>
    <t xml:space="preserve">Isokyrö                                           </t>
  </si>
  <si>
    <t>202</t>
  </si>
  <si>
    <t xml:space="preserve">Kaarina                                           </t>
  </si>
  <si>
    <t>564</t>
  </si>
  <si>
    <t xml:space="preserve">Oulu                                              </t>
  </si>
  <si>
    <t>139</t>
  </si>
  <si>
    <t xml:space="preserve">Ii                                                </t>
  </si>
  <si>
    <t>484</t>
  </si>
  <si>
    <t xml:space="preserve">Merikarvia                                        </t>
  </si>
  <si>
    <t>753</t>
  </si>
  <si>
    <t xml:space="preserve">Sipoo                                             </t>
  </si>
  <si>
    <t>678</t>
  </si>
  <si>
    <t xml:space="preserve">Raahe                                             </t>
  </si>
  <si>
    <t>291</t>
  </si>
  <si>
    <t xml:space="preserve">Kuhmoinen                                         </t>
  </si>
  <si>
    <t>781</t>
  </si>
  <si>
    <t xml:space="preserve">Sysmä                                             </t>
  </si>
  <si>
    <t>434</t>
  </si>
  <si>
    <t xml:space="preserve">Loviisa                                           </t>
  </si>
  <si>
    <t>305</t>
  </si>
  <si>
    <t xml:space="preserve">Kuusamo                                           </t>
  </si>
  <si>
    <t>684</t>
  </si>
  <si>
    <t xml:space="preserve">Rauma                                             </t>
  </si>
  <si>
    <t>239</t>
  </si>
  <si>
    <t xml:space="preserve">Keitele                                           </t>
  </si>
  <si>
    <t>071</t>
  </si>
  <si>
    <t xml:space="preserve">Haapavesi                                         </t>
  </si>
  <si>
    <t>177</t>
  </si>
  <si>
    <t xml:space="preserve">Juupajoki                                         </t>
  </si>
  <si>
    <t>905</t>
  </si>
  <si>
    <t xml:space="preserve">Vaasa                                             </t>
  </si>
  <si>
    <t>165</t>
  </si>
  <si>
    <t xml:space="preserve">Janakkala                                         </t>
  </si>
  <si>
    <t>231</t>
  </si>
  <si>
    <t xml:space="preserve">Kaskinen                                          </t>
  </si>
  <si>
    <t>638</t>
  </si>
  <si>
    <t xml:space="preserve">Porvoo                                            </t>
  </si>
  <si>
    <t>623</t>
  </si>
  <si>
    <t xml:space="preserve">Puumala                                           </t>
  </si>
  <si>
    <t>078</t>
  </si>
  <si>
    <t xml:space="preserve">Hanko                                             </t>
  </si>
  <si>
    <t>208</t>
  </si>
  <si>
    <t xml:space="preserve">Kalajoki                                          </t>
  </si>
  <si>
    <t>435</t>
  </si>
  <si>
    <t xml:space="preserve">Luhanka                                           </t>
  </si>
  <si>
    <t>211</t>
  </si>
  <si>
    <t xml:space="preserve">Kangasala                                         </t>
  </si>
  <si>
    <t>543</t>
  </si>
  <si>
    <t xml:space="preserve">Nurmijärvi                                        </t>
  </si>
  <si>
    <t>257</t>
  </si>
  <si>
    <t xml:space="preserve">Kirkkonummi                                       </t>
  </si>
  <si>
    <t>481</t>
  </si>
  <si>
    <t xml:space="preserve">Masku                                             </t>
  </si>
  <si>
    <t>931</t>
  </si>
  <si>
    <t xml:space="preserve">Viitasaari                                        </t>
  </si>
  <si>
    <t>694</t>
  </si>
  <si>
    <t xml:space="preserve">Riihimäki                                         </t>
  </si>
  <si>
    <t>604</t>
  </si>
  <si>
    <t xml:space="preserve">Pirkkala                                          </t>
  </si>
  <si>
    <t>577</t>
  </si>
  <si>
    <t xml:space="preserve">Paimio                                            </t>
  </si>
  <si>
    <t>529</t>
  </si>
  <si>
    <t xml:space="preserve">Naantali                                          </t>
  </si>
  <si>
    <t>149</t>
  </si>
  <si>
    <t xml:space="preserve">Inkoo                                             </t>
  </si>
  <si>
    <t>758</t>
  </si>
  <si>
    <t xml:space="preserve">Sodankylä                                         </t>
  </si>
  <si>
    <t>732</t>
  </si>
  <si>
    <t xml:space="preserve">Salla                                             </t>
  </si>
  <si>
    <t>092</t>
  </si>
  <si>
    <t xml:space="preserve">Vantaa                                            </t>
  </si>
  <si>
    <t>584</t>
  </si>
  <si>
    <t xml:space="preserve">Perho                                             </t>
  </si>
  <si>
    <t>921</t>
  </si>
  <si>
    <t xml:space="preserve">Vesanto                                           </t>
  </si>
  <si>
    <t>440</t>
  </si>
  <si>
    <t xml:space="preserve">Luoto                                             </t>
  </si>
  <si>
    <t>232</t>
  </si>
  <si>
    <t xml:space="preserve">Kauhajoki                                         </t>
  </si>
  <si>
    <t>079</t>
  </si>
  <si>
    <t xml:space="preserve">Harjavalta                                        </t>
  </si>
  <si>
    <t>908</t>
  </si>
  <si>
    <t xml:space="preserve">Valkeakoski                                       </t>
  </si>
  <si>
    <t>853</t>
  </si>
  <si>
    <t xml:space="preserve">Turku                                             </t>
  </si>
  <si>
    <t>260</t>
  </si>
  <si>
    <t xml:space="preserve">Kitee                                             </t>
  </si>
  <si>
    <t>148</t>
  </si>
  <si>
    <t xml:space="preserve">Inari                                             </t>
  </si>
  <si>
    <t>845</t>
  </si>
  <si>
    <t xml:space="preserve">Tervola                                           </t>
  </si>
  <si>
    <t>508</t>
  </si>
  <si>
    <t xml:space="preserve">Mänttä-Vilppula                                   </t>
  </si>
  <si>
    <t>233</t>
  </si>
  <si>
    <t xml:space="preserve">Kauhava                                           </t>
  </si>
  <si>
    <t>082</t>
  </si>
  <si>
    <t xml:space="preserve">Hattula                                           </t>
  </si>
  <si>
    <t>740</t>
  </si>
  <si>
    <t xml:space="preserve">Savonlinna                                        </t>
  </si>
  <si>
    <t>091</t>
  </si>
  <si>
    <t xml:space="preserve">Helsinki                                          </t>
  </si>
  <si>
    <t>297</t>
  </si>
  <si>
    <t xml:space="preserve">Kuopio                                            </t>
  </si>
  <si>
    <t>536</t>
  </si>
  <si>
    <t xml:space="preserve">Nokia                                             </t>
  </si>
  <si>
    <t>739</t>
  </si>
  <si>
    <t xml:space="preserve">Savitaipale                                       </t>
  </si>
  <si>
    <t>535</t>
  </si>
  <si>
    <t xml:space="preserve">Nivala                                            </t>
  </si>
  <si>
    <t>108</t>
  </si>
  <si>
    <t xml:space="preserve">Hämeenkyrö                                        </t>
  </si>
  <si>
    <t>261</t>
  </si>
  <si>
    <t xml:space="preserve">Kittilä                                           </t>
  </si>
  <si>
    <t>746</t>
  </si>
  <si>
    <t xml:space="preserve">Sievi                                             </t>
  </si>
  <si>
    <t>320</t>
  </si>
  <si>
    <t xml:space="preserve">Kemijärvi                                         </t>
  </si>
  <si>
    <t>049</t>
  </si>
  <si>
    <t xml:space="preserve">Espoo                                             </t>
  </si>
  <si>
    <t>545</t>
  </si>
  <si>
    <t xml:space="preserve">Närpiö                                            </t>
  </si>
  <si>
    <t>858</t>
  </si>
  <si>
    <t xml:space="preserve">Tuusula                                           </t>
  </si>
  <si>
    <t>749</t>
  </si>
  <si>
    <t xml:space="preserve">Siilinjärvi                                       </t>
  </si>
  <si>
    <t>765</t>
  </si>
  <si>
    <t xml:space="preserve">Sotkamo                                           </t>
  </si>
  <si>
    <t>833</t>
  </si>
  <si>
    <t xml:space="preserve">Taivassalo                                        </t>
  </si>
  <si>
    <t>593</t>
  </si>
  <si>
    <t xml:space="preserve">Pieksämäki                                        </t>
  </si>
  <si>
    <t>081</t>
  </si>
  <si>
    <t xml:space="preserve">Hartola                                           </t>
  </si>
  <si>
    <t>072</t>
  </si>
  <si>
    <t xml:space="preserve">Hailuoto                                          </t>
  </si>
  <si>
    <t>020</t>
  </si>
  <si>
    <t xml:space="preserve">Akaa                                              </t>
  </si>
  <si>
    <t>498</t>
  </si>
  <si>
    <t xml:space="preserve">Muonio                                            </t>
  </si>
  <si>
    <t>738</t>
  </si>
  <si>
    <t xml:space="preserve">Sauvo                                             </t>
  </si>
  <si>
    <t>837</t>
  </si>
  <si>
    <t xml:space="preserve">Tampere                                           </t>
  </si>
  <si>
    <t>976</t>
  </si>
  <si>
    <t xml:space="preserve">Ylitornio                                         </t>
  </si>
  <si>
    <t>171</t>
  </si>
  <si>
    <t xml:space="preserve">Joroinen                                          </t>
  </si>
  <si>
    <t>702</t>
  </si>
  <si>
    <t xml:space="preserve">Ruovesi                                           </t>
  </si>
  <si>
    <t>143</t>
  </si>
  <si>
    <t xml:space="preserve">Ikaalinen                                         </t>
  </si>
  <si>
    <t>854</t>
  </si>
  <si>
    <t xml:space="preserve">Pello                                             </t>
  </si>
  <si>
    <t>689</t>
  </si>
  <si>
    <t xml:space="preserve">Rautjärvi                                         </t>
  </si>
  <si>
    <t>681</t>
  </si>
  <si>
    <t xml:space="preserve">Rantasalmi                                        </t>
  </si>
  <si>
    <t>680</t>
  </si>
  <si>
    <t xml:space="preserve">Raisio                                            </t>
  </si>
  <si>
    <t>630</t>
  </si>
  <si>
    <t xml:space="preserve">Pyhäntä                                           </t>
  </si>
  <si>
    <t>922</t>
  </si>
  <si>
    <t xml:space="preserve">Vesilahti                                         </t>
  </si>
  <si>
    <t>181</t>
  </si>
  <si>
    <t xml:space="preserve">Jämijärvi                                         </t>
  </si>
  <si>
    <t>218</t>
  </si>
  <si>
    <t xml:space="preserve">Karijoki                                          </t>
  </si>
  <si>
    <t>598</t>
  </si>
  <si>
    <t xml:space="preserve">Pietarsaari                                       </t>
  </si>
  <si>
    <t>Maksettava kunnallisvero</t>
  </si>
  <si>
    <t>Tuloveroprosentti</t>
  </si>
  <si>
    <t>Verotettava tulo</t>
  </si>
  <si>
    <t>Verovuoden 2022 kiinteistöjen verotusarvot ja laskennallinen kiinteistövero</t>
  </si>
  <si>
    <r>
      <t xml:space="preserve">Lähde: Verohallinto tilastotietokanta taulukko 2.1 (Manner-Suomen keskimääräiset kiinteistöveroprosentit </t>
    </r>
    <r>
      <rPr>
        <b/>
        <sz val="9"/>
        <color rgb="FFFF0000"/>
        <rFont val="Work Sans"/>
      </rPr>
      <t>punaisella</t>
    </r>
    <r>
      <rPr>
        <sz val="9"/>
        <color theme="1"/>
        <rFont val="Work Sans"/>
        <family val="2"/>
      </rPr>
      <t>)</t>
    </r>
  </si>
  <si>
    <r>
      <t xml:space="preserve">Kiinteistöjen verotusarvot 2022 </t>
    </r>
    <r>
      <rPr>
        <sz val="9"/>
        <color theme="1"/>
        <rFont val="Work Sans"/>
      </rPr>
      <t>(1 000 €)</t>
    </r>
  </si>
  <si>
    <r>
      <t xml:space="preserve">Laskennallinen kiinteistövero </t>
    </r>
    <r>
      <rPr>
        <sz val="9"/>
        <color theme="1"/>
        <rFont val="Work Sans"/>
      </rPr>
      <t>(1000 €)</t>
    </r>
  </si>
  <si>
    <t>Yleinen rakennus</t>
  </si>
  <si>
    <t>Yleinen maapohja</t>
  </si>
  <si>
    <t>Vakituinen asuinrakennus</t>
  </si>
  <si>
    <t>Muu kuin vakituinen asuinraknnus</t>
  </si>
  <si>
    <t>Ydinvoimalaitos</t>
  </si>
  <si>
    <t>Yleishyödyllinen</t>
  </si>
  <si>
    <t>Rakentamaton rakennuspaikka</t>
  </si>
  <si>
    <t>Muut voimalaitokset</t>
  </si>
  <si>
    <t>Yleinen rak. + maapohja</t>
  </si>
  <si>
    <t>Muu kuin vakituinen asuinrakennus</t>
  </si>
  <si>
    <t>Voimalaitokset</t>
  </si>
  <si>
    <t xml:space="preserve">Alajärvi           </t>
  </si>
  <si>
    <t xml:space="preserve">Alavieska          </t>
  </si>
  <si>
    <t>Alavus</t>
  </si>
  <si>
    <t xml:space="preserve">Asikkala           </t>
  </si>
  <si>
    <t xml:space="preserve">Askola             </t>
  </si>
  <si>
    <t xml:space="preserve">Aura               </t>
  </si>
  <si>
    <t>Akaa</t>
  </si>
  <si>
    <t xml:space="preserve">Enonkoski          </t>
  </si>
  <si>
    <t xml:space="preserve">Enontekiö          </t>
  </si>
  <si>
    <t xml:space="preserve">Espoo              </t>
  </si>
  <si>
    <t xml:space="preserve">Eura               </t>
  </si>
  <si>
    <t xml:space="preserve">Eurajoki           </t>
  </si>
  <si>
    <t xml:space="preserve">Evijärvi           </t>
  </si>
  <si>
    <t xml:space="preserve">Forssa             </t>
  </si>
  <si>
    <t xml:space="preserve">Haapajärvi         </t>
  </si>
  <si>
    <t xml:space="preserve">Haapavesi          </t>
  </si>
  <si>
    <t xml:space="preserve">Hailuoto           </t>
  </si>
  <si>
    <t xml:space="preserve">Halsua             </t>
  </si>
  <si>
    <t xml:space="preserve">Hamina             </t>
  </si>
  <si>
    <t xml:space="preserve">Hankasalmi         </t>
  </si>
  <si>
    <t xml:space="preserve">Hanko              </t>
  </si>
  <si>
    <t xml:space="preserve">Harjavalta         </t>
  </si>
  <si>
    <t xml:space="preserve">Hartola            </t>
  </si>
  <si>
    <t xml:space="preserve">Hattula            </t>
  </si>
  <si>
    <t xml:space="preserve">Hausjärvi          </t>
  </si>
  <si>
    <t xml:space="preserve">Heinävesi          </t>
  </si>
  <si>
    <t xml:space="preserve">Helsinki           </t>
  </si>
  <si>
    <t xml:space="preserve">Vantaa             </t>
  </si>
  <si>
    <t xml:space="preserve">Hirvensalmi        </t>
  </si>
  <si>
    <t xml:space="preserve">Hollola            </t>
  </si>
  <si>
    <t xml:space="preserve">Huittinen          </t>
  </si>
  <si>
    <t xml:space="preserve">Humppila           </t>
  </si>
  <si>
    <t xml:space="preserve">Hyrynsalmi         </t>
  </si>
  <si>
    <t xml:space="preserve">Hyvinkää           </t>
  </si>
  <si>
    <t xml:space="preserve">Hämeenkyrö         </t>
  </si>
  <si>
    <t xml:space="preserve">Hämeenlinna        </t>
  </si>
  <si>
    <t xml:space="preserve">Heinola            </t>
  </si>
  <si>
    <t xml:space="preserve">Ii                 </t>
  </si>
  <si>
    <t xml:space="preserve">Iisalmi            </t>
  </si>
  <si>
    <t xml:space="preserve">Iitti              </t>
  </si>
  <si>
    <t xml:space="preserve">Ikaalinen          </t>
  </si>
  <si>
    <t xml:space="preserve">Ilmajoki           </t>
  </si>
  <si>
    <t xml:space="preserve">Ilomantsi          </t>
  </si>
  <si>
    <t xml:space="preserve">Inari              </t>
  </si>
  <si>
    <t xml:space="preserve">Inkoo              </t>
  </si>
  <si>
    <t xml:space="preserve">Isojoki            </t>
  </si>
  <si>
    <t xml:space="preserve">Isokyrö            </t>
  </si>
  <si>
    <t xml:space="preserve">Imatra             </t>
  </si>
  <si>
    <t xml:space="preserve">Janakkala          </t>
  </si>
  <si>
    <t xml:space="preserve">Joensuu            </t>
  </si>
  <si>
    <t xml:space="preserve">Jokioinen          </t>
  </si>
  <si>
    <t xml:space="preserve">Joroinen           </t>
  </si>
  <si>
    <t xml:space="preserve">Joutsa             </t>
  </si>
  <si>
    <t xml:space="preserve">Juuka              </t>
  </si>
  <si>
    <t xml:space="preserve">Juupajoki          </t>
  </si>
  <si>
    <t xml:space="preserve">Juva               </t>
  </si>
  <si>
    <t xml:space="preserve">Jyväskylä          </t>
  </si>
  <si>
    <t xml:space="preserve">Jämijärvi          </t>
  </si>
  <si>
    <t>Jämsä</t>
  </si>
  <si>
    <t xml:space="preserve">Järvenpää          </t>
  </si>
  <si>
    <t xml:space="preserve">Kaarina            </t>
  </si>
  <si>
    <t xml:space="preserve">Kaavi              </t>
  </si>
  <si>
    <t xml:space="preserve">Kajaani            </t>
  </si>
  <si>
    <t xml:space="preserve">Kalajoki           </t>
  </si>
  <si>
    <t xml:space="preserve">Kangasala          </t>
  </si>
  <si>
    <t xml:space="preserve">Kangasniemi        </t>
  </si>
  <si>
    <t xml:space="preserve">Kankaanpää         </t>
  </si>
  <si>
    <t xml:space="preserve">Kannonkoski        </t>
  </si>
  <si>
    <t xml:space="preserve">Kannus             </t>
  </si>
  <si>
    <t xml:space="preserve">Karijoki           </t>
  </si>
  <si>
    <t xml:space="preserve">Karkkila           </t>
  </si>
  <si>
    <t xml:space="preserve">Karstula           </t>
  </si>
  <si>
    <t xml:space="preserve">Karvia             </t>
  </si>
  <si>
    <t xml:space="preserve">Kaskinen           </t>
  </si>
  <si>
    <t xml:space="preserve">Kauhajoki          </t>
  </si>
  <si>
    <t xml:space="preserve">Kauhava            </t>
  </si>
  <si>
    <t xml:space="preserve">Kauniainen         </t>
  </si>
  <si>
    <t xml:space="preserve">Kaustinen          </t>
  </si>
  <si>
    <t xml:space="preserve">Keitele            </t>
  </si>
  <si>
    <t xml:space="preserve">Kemi               </t>
  </si>
  <si>
    <t xml:space="preserve">Keminmaa           </t>
  </si>
  <si>
    <t xml:space="preserve">Kempele            </t>
  </si>
  <si>
    <t xml:space="preserve">Kerava             </t>
  </si>
  <si>
    <t xml:space="preserve">Keuruu             </t>
  </si>
  <si>
    <t xml:space="preserve">Kihniö             </t>
  </si>
  <si>
    <t xml:space="preserve">Kinnula            </t>
  </si>
  <si>
    <t xml:space="preserve">Kirkkonummi        </t>
  </si>
  <si>
    <t>Kitee</t>
  </si>
  <si>
    <t xml:space="preserve">Kittilä            </t>
  </si>
  <si>
    <t xml:space="preserve">Kiuruvesi          </t>
  </si>
  <si>
    <t xml:space="preserve">Kivijärvi          </t>
  </si>
  <si>
    <t xml:space="preserve">Kokemäki           </t>
  </si>
  <si>
    <t xml:space="preserve">Kokkola            </t>
  </si>
  <si>
    <t xml:space="preserve">Kolari             </t>
  </si>
  <si>
    <t xml:space="preserve">Konnevesi          </t>
  </si>
  <si>
    <t xml:space="preserve">Kontiolahti        </t>
  </si>
  <si>
    <t xml:space="preserve">Korsnäs            </t>
  </si>
  <si>
    <t xml:space="preserve">Koski Tl           </t>
  </si>
  <si>
    <t xml:space="preserve">Kotka              </t>
  </si>
  <si>
    <t xml:space="preserve">Kouvola            </t>
  </si>
  <si>
    <t xml:space="preserve">Kristiinankaupunki </t>
  </si>
  <si>
    <t xml:space="preserve">Kruunupyy          </t>
  </si>
  <si>
    <t xml:space="preserve">Kuhmo              </t>
  </si>
  <si>
    <t xml:space="preserve">Kuhmoinen          </t>
  </si>
  <si>
    <t>Kuopio</t>
  </si>
  <si>
    <t xml:space="preserve">Kuortane           </t>
  </si>
  <si>
    <t xml:space="preserve">Kurikka            </t>
  </si>
  <si>
    <t xml:space="preserve">Kustavi            </t>
  </si>
  <si>
    <t xml:space="preserve">Kuusamo            </t>
  </si>
  <si>
    <t xml:space="preserve">Outokumpu          </t>
  </si>
  <si>
    <t xml:space="preserve">Kyyjärvi           </t>
  </si>
  <si>
    <t xml:space="preserve">Kärkölä            </t>
  </si>
  <si>
    <t xml:space="preserve">Kärsämäki          </t>
  </si>
  <si>
    <t xml:space="preserve">Kemijärvi          </t>
  </si>
  <si>
    <t>Kemiönsaari</t>
  </si>
  <si>
    <t xml:space="preserve">Lahti              </t>
  </si>
  <si>
    <t xml:space="preserve">Laihia             </t>
  </si>
  <si>
    <t xml:space="preserve">Laitila            </t>
  </si>
  <si>
    <t xml:space="preserve">Lapinlahti         </t>
  </si>
  <si>
    <t xml:space="preserve">Lappajärvi         </t>
  </si>
  <si>
    <t xml:space="preserve">Lappeenranta       </t>
  </si>
  <si>
    <t xml:space="preserve">Lapinjärvi         </t>
  </si>
  <si>
    <t xml:space="preserve">Lapua              </t>
  </si>
  <si>
    <t xml:space="preserve">Laukaa             </t>
  </si>
  <si>
    <t xml:space="preserve">Lemi               </t>
  </si>
  <si>
    <t xml:space="preserve">Lempäälä           </t>
  </si>
  <si>
    <t xml:space="preserve">Leppävirta         </t>
  </si>
  <si>
    <t xml:space="preserve">Lestijärvi         </t>
  </si>
  <si>
    <t xml:space="preserve">Lieksa             </t>
  </si>
  <si>
    <t>Lieto</t>
  </si>
  <si>
    <t xml:space="preserve">Liminka            </t>
  </si>
  <si>
    <t xml:space="preserve">Liperi             </t>
  </si>
  <si>
    <t xml:space="preserve">Loimaa             </t>
  </si>
  <si>
    <t xml:space="preserve">Loppi              </t>
  </si>
  <si>
    <t xml:space="preserve">Loviisa            </t>
  </si>
  <si>
    <t xml:space="preserve">Luhanka            </t>
  </si>
  <si>
    <t xml:space="preserve">Lumijoki           </t>
  </si>
  <si>
    <t xml:space="preserve">Luoto              </t>
  </si>
  <si>
    <t xml:space="preserve">Luumäki            </t>
  </si>
  <si>
    <t>Lohja</t>
  </si>
  <si>
    <t>Parainen</t>
  </si>
  <si>
    <t xml:space="preserve">Maalahti           </t>
  </si>
  <si>
    <t xml:space="preserve">Marttila           </t>
  </si>
  <si>
    <t xml:space="preserve">Masku              </t>
  </si>
  <si>
    <t xml:space="preserve">Merijärvi          </t>
  </si>
  <si>
    <t xml:space="preserve">Merikarvia         </t>
  </si>
  <si>
    <t xml:space="preserve">Miehikkälä         </t>
  </si>
  <si>
    <t>Mikkeli</t>
  </si>
  <si>
    <t xml:space="preserve">Muhos              </t>
  </si>
  <si>
    <t xml:space="preserve">Multia             </t>
  </si>
  <si>
    <t xml:space="preserve">Muonio             </t>
  </si>
  <si>
    <t xml:space="preserve">Mustasaari         </t>
  </si>
  <si>
    <t xml:space="preserve">Muurame            </t>
  </si>
  <si>
    <t xml:space="preserve">Mynämäki           </t>
  </si>
  <si>
    <t xml:space="preserve">Myrskylä           </t>
  </si>
  <si>
    <t xml:space="preserve">Mäntsälä           </t>
  </si>
  <si>
    <t xml:space="preserve">Mäntyharju         </t>
  </si>
  <si>
    <t xml:space="preserve">Mänttä-Vilppula             </t>
  </si>
  <si>
    <t xml:space="preserve">Naantali           </t>
  </si>
  <si>
    <t xml:space="preserve">Nakkila            </t>
  </si>
  <si>
    <t xml:space="preserve">Nivala             </t>
  </si>
  <si>
    <t xml:space="preserve">Nokia              </t>
  </si>
  <si>
    <t xml:space="preserve">Nousiainen         </t>
  </si>
  <si>
    <t xml:space="preserve">Nurmes             </t>
  </si>
  <si>
    <t xml:space="preserve">Nurmijärvi         </t>
  </si>
  <si>
    <t xml:space="preserve">Närpiö             </t>
  </si>
  <si>
    <t xml:space="preserve">Orimattila         </t>
  </si>
  <si>
    <t xml:space="preserve">Oripää             </t>
  </si>
  <si>
    <t>Orivesi</t>
  </si>
  <si>
    <t xml:space="preserve">Oulainen           </t>
  </si>
  <si>
    <t>Oulu</t>
  </si>
  <si>
    <t xml:space="preserve">Padasjoki          </t>
  </si>
  <si>
    <t xml:space="preserve">Paimio             </t>
  </si>
  <si>
    <t xml:space="preserve">Paltamo            </t>
  </si>
  <si>
    <t xml:space="preserve">Parikkala          </t>
  </si>
  <si>
    <t xml:space="preserve">Parkano            </t>
  </si>
  <si>
    <t xml:space="preserve">Pelkosenniemi      </t>
  </si>
  <si>
    <t xml:space="preserve">Perho              </t>
  </si>
  <si>
    <t xml:space="preserve">Petäjävesi         </t>
  </si>
  <si>
    <t xml:space="preserve">Pieksämäki         </t>
  </si>
  <si>
    <t xml:space="preserve">Pielavesi          </t>
  </si>
  <si>
    <t xml:space="preserve">Pietarsaari        </t>
  </si>
  <si>
    <t>Pedersören kunta</t>
  </si>
  <si>
    <t xml:space="preserve">Pihtipudas         </t>
  </si>
  <si>
    <t xml:space="preserve">Pirkkala           </t>
  </si>
  <si>
    <t xml:space="preserve">Polvijärvi         </t>
  </si>
  <si>
    <t xml:space="preserve">Pomarkku           </t>
  </si>
  <si>
    <t>Pori</t>
  </si>
  <si>
    <t xml:space="preserve">Pornainen          </t>
  </si>
  <si>
    <t xml:space="preserve">Posio              </t>
  </si>
  <si>
    <t xml:space="preserve">Pudasjärvi         </t>
  </si>
  <si>
    <t xml:space="preserve">Pukkila            </t>
  </si>
  <si>
    <t xml:space="preserve">Punkalaidun        </t>
  </si>
  <si>
    <t xml:space="preserve">Puolanka           </t>
  </si>
  <si>
    <t xml:space="preserve">Puumala            </t>
  </si>
  <si>
    <t>Pyhtää</t>
  </si>
  <si>
    <t xml:space="preserve">Pyhäjoki           </t>
  </si>
  <si>
    <t>Pyhäjärvi</t>
  </si>
  <si>
    <t xml:space="preserve">Pyhäntä            </t>
  </si>
  <si>
    <t xml:space="preserve">Pyhäranta          </t>
  </si>
  <si>
    <t xml:space="preserve">Pälkäne            </t>
  </si>
  <si>
    <t xml:space="preserve">Pöytyä             </t>
  </si>
  <si>
    <t xml:space="preserve">Porvoo             </t>
  </si>
  <si>
    <t>Raahe</t>
  </si>
  <si>
    <t xml:space="preserve">Raisio             </t>
  </si>
  <si>
    <t xml:space="preserve">Rantasalmi         </t>
  </si>
  <si>
    <t xml:space="preserve">Ranua              </t>
  </si>
  <si>
    <t xml:space="preserve">Rauma              </t>
  </si>
  <si>
    <t xml:space="preserve">Rautalampi         </t>
  </si>
  <si>
    <t xml:space="preserve">Rautavaara         </t>
  </si>
  <si>
    <t xml:space="preserve">Rautjärvi          </t>
  </si>
  <si>
    <t xml:space="preserve">Reisjärvi          </t>
  </si>
  <si>
    <t xml:space="preserve">Riihimäki          </t>
  </si>
  <si>
    <t xml:space="preserve">Ristijärvi         </t>
  </si>
  <si>
    <t xml:space="preserve">Rovaniemi          </t>
  </si>
  <si>
    <t xml:space="preserve">Ruokolahti         </t>
  </si>
  <si>
    <t xml:space="preserve">Ruovesi            </t>
  </si>
  <si>
    <t xml:space="preserve">Rusko              </t>
  </si>
  <si>
    <t xml:space="preserve">Rääkkylä           </t>
  </si>
  <si>
    <t>Raasepori</t>
  </si>
  <si>
    <t xml:space="preserve">Saarijärvi         </t>
  </si>
  <si>
    <t xml:space="preserve">Salla              </t>
  </si>
  <si>
    <t xml:space="preserve">Salo               </t>
  </si>
  <si>
    <t xml:space="preserve">Sauvo              </t>
  </si>
  <si>
    <t xml:space="preserve">Savitaipale        </t>
  </si>
  <si>
    <t>Savonlinna</t>
  </si>
  <si>
    <t xml:space="preserve">Savukoski          </t>
  </si>
  <si>
    <t xml:space="preserve">Seinäjoki          </t>
  </si>
  <si>
    <t xml:space="preserve">Sievi              </t>
  </si>
  <si>
    <t xml:space="preserve">Siikainen          </t>
  </si>
  <si>
    <t xml:space="preserve">Siikajoki          </t>
  </si>
  <si>
    <t xml:space="preserve">Siilinjärvi        </t>
  </si>
  <si>
    <t xml:space="preserve">Simo               </t>
  </si>
  <si>
    <t xml:space="preserve">Sipoo              </t>
  </si>
  <si>
    <t xml:space="preserve">Siuntio            </t>
  </si>
  <si>
    <t xml:space="preserve">Sodankylä          </t>
  </si>
  <si>
    <t xml:space="preserve">Soini              </t>
  </si>
  <si>
    <t xml:space="preserve">Somero             </t>
  </si>
  <si>
    <t xml:space="preserve">Sonkajärvi         </t>
  </si>
  <si>
    <t xml:space="preserve">Sotkamo            </t>
  </si>
  <si>
    <t xml:space="preserve">Sulkava            </t>
  </si>
  <si>
    <t xml:space="preserve">Suomussalmi        </t>
  </si>
  <si>
    <t xml:space="preserve">Suonenjoki         </t>
  </si>
  <si>
    <t xml:space="preserve">Sysmä              </t>
  </si>
  <si>
    <t xml:space="preserve">Säkylä             </t>
  </si>
  <si>
    <t xml:space="preserve">Vaala              </t>
  </si>
  <si>
    <t>Sastamala</t>
  </si>
  <si>
    <t>Siikalatva</t>
  </si>
  <si>
    <t xml:space="preserve">Taipalsaari        </t>
  </si>
  <si>
    <t xml:space="preserve">Taivalkoski        </t>
  </si>
  <si>
    <t xml:space="preserve">Taivassalo         </t>
  </si>
  <si>
    <t xml:space="preserve">Tammela            </t>
  </si>
  <si>
    <t xml:space="preserve">Tampere            </t>
  </si>
  <si>
    <t xml:space="preserve">Tervo              </t>
  </si>
  <si>
    <t xml:space="preserve">Tervola            </t>
  </si>
  <si>
    <t xml:space="preserve">Teuva              </t>
  </si>
  <si>
    <t xml:space="preserve">Tohmajärvi         </t>
  </si>
  <si>
    <t xml:space="preserve">Toholampi          </t>
  </si>
  <si>
    <t xml:space="preserve">Toivakka           </t>
  </si>
  <si>
    <t xml:space="preserve">Tornio             </t>
  </si>
  <si>
    <t xml:space="preserve">Turku              </t>
  </si>
  <si>
    <t xml:space="preserve">Pello              </t>
  </si>
  <si>
    <t xml:space="preserve">Tuusniemi          </t>
  </si>
  <si>
    <t xml:space="preserve">Tuusula            </t>
  </si>
  <si>
    <t xml:space="preserve">Tyrnävä            </t>
  </si>
  <si>
    <t xml:space="preserve">Ulvila             </t>
  </si>
  <si>
    <t xml:space="preserve">Urjala             </t>
  </si>
  <si>
    <t xml:space="preserve">Utajärvi           </t>
  </si>
  <si>
    <t xml:space="preserve">Utsjoki            </t>
  </si>
  <si>
    <t xml:space="preserve">Uurainen           </t>
  </si>
  <si>
    <t xml:space="preserve">Uusikaarlepyy      </t>
  </si>
  <si>
    <t xml:space="preserve">Uusikaupunki       </t>
  </si>
  <si>
    <t>Vaasa</t>
  </si>
  <si>
    <t xml:space="preserve">Valkeakoski        </t>
  </si>
  <si>
    <t xml:space="preserve">Varkaus            </t>
  </si>
  <si>
    <t xml:space="preserve">Vehmaa             </t>
  </si>
  <si>
    <t xml:space="preserve">Vesanto            </t>
  </si>
  <si>
    <t xml:space="preserve">Vesilahti          </t>
  </si>
  <si>
    <t xml:space="preserve">Veteli             </t>
  </si>
  <si>
    <t xml:space="preserve">Vieremä            </t>
  </si>
  <si>
    <t xml:space="preserve">Vihti              </t>
  </si>
  <si>
    <t xml:space="preserve">Viitasaari         </t>
  </si>
  <si>
    <t xml:space="preserve">Vimpeli            </t>
  </si>
  <si>
    <t xml:space="preserve">Virolahti          </t>
  </si>
  <si>
    <t xml:space="preserve">Virrat             </t>
  </si>
  <si>
    <t>Vöyri</t>
  </si>
  <si>
    <t xml:space="preserve">Ylitornio          </t>
  </si>
  <si>
    <t xml:space="preserve">Ylivieska          </t>
  </si>
  <si>
    <t xml:space="preserve">Ylöjärvi           </t>
  </si>
  <si>
    <t xml:space="preserve">Ypäjä              </t>
  </si>
  <si>
    <t xml:space="preserve">Ähtäri             </t>
  </si>
  <si>
    <t xml:space="preserve">Äänekoski          </t>
  </si>
  <si>
    <t>Verovuoden 2024 maksettava ja laskennallinen kunnallisvero 2024</t>
  </si>
  <si>
    <t>Verovuoden 2024 kiinteistöjen verotusarvot ja laskennallinen kiinteistövero</t>
  </si>
  <si>
    <t>Asukasluku 31.12.2023</t>
  </si>
  <si>
    <t>Ennakollinen laskelma verotuloihin perustuvasta valtionosuuden tasauksesta vuodelle 2026</t>
  </si>
  <si>
    <t>Kuntanro</t>
  </si>
  <si>
    <r>
      <t xml:space="preserve">Lähde: Verohallinto, </t>
    </r>
    <r>
      <rPr>
        <b/>
        <sz val="11"/>
        <color theme="1"/>
        <rFont val="Work Sans"/>
      </rPr>
      <t>30.5.2025</t>
    </r>
    <r>
      <rPr>
        <sz val="11"/>
        <color theme="1"/>
        <rFont val="Work Sans"/>
      </rPr>
      <t xml:space="preserve">, Manner-Suomen keskimääräinen tuloveroprosentti </t>
    </r>
    <r>
      <rPr>
        <b/>
        <sz val="11"/>
        <color rgb="FFFF0000"/>
        <rFont val="Work Sans"/>
      </rPr>
      <t>punaisella</t>
    </r>
  </si>
  <si>
    <r>
      <t xml:space="preserve">Lähde: Verohallinto tilastotietokanta taulukko 2.1 (Manner-Suomen keskimääräiset kiinteistöveroprosentit </t>
    </r>
    <r>
      <rPr>
        <b/>
        <sz val="11"/>
        <color rgb="FFFF0000"/>
        <rFont val="Work Sans"/>
      </rPr>
      <t>punaisella</t>
    </r>
    <r>
      <rPr>
        <sz val="11"/>
        <color theme="1"/>
        <rFont val="Work Sans"/>
      </rPr>
      <t>)</t>
    </r>
  </si>
  <si>
    <r>
      <t xml:space="preserve">Kiinteistöjen verotusarvot 2024 </t>
    </r>
    <r>
      <rPr>
        <sz val="11"/>
        <color theme="1"/>
        <rFont val="Work Sans"/>
      </rPr>
      <t>(1 000 €)</t>
    </r>
  </si>
  <si>
    <r>
      <t xml:space="preserve">Laskennallinen kiinteistövero </t>
    </r>
    <r>
      <rPr>
        <sz val="11"/>
        <color theme="1"/>
        <rFont val="Work Sans"/>
      </rPr>
      <t>(1000 €)</t>
    </r>
  </si>
  <si>
    <t>Ydinvoima-laitos</t>
  </si>
  <si>
    <t>Yleishyödyllinen rakennus</t>
  </si>
  <si>
    <t>Yleishyödyllinen maapohja</t>
  </si>
  <si>
    <t>Lähde: Kunnallis- ja yhteisövero 2024 ennakkotieto, Verohallinto, 30.5.2025. Kiinteistövero, valmistunut kiinteistöverotus 2024 (Verohallinnon tilastotietokanta)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</si>
</sst>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0"/>
    <numFmt numFmtId="165" formatCode="#,##0_ ;[Red]\-#,##0\ "/>
    <numFmt numFmtId="166" formatCode="_-* #,##0.00\ _€_-;\-* #,##0.00\ _€_-;_-* &quot;-&quot;??\ _€_-;_-@_-"/>
  </numFmts>
  <fonts count="29">
    <font>
      <sz val="9"/>
      <color theme="1"/>
      <name val="Work Sans"/>
      <family val="2"/>
    </font>
    <font>
      <sz val="10"/>
      <name val="Arial"/>
      <family val="2"/>
    </font>
    <font>
      <b/>
      <sz val="9"/>
      <color rgb="FFFF0000"/>
      <name val="Work Sans"/>
    </font>
    <font>
      <b/>
      <sz val="9"/>
      <color theme="1"/>
      <name val="Work Sans"/>
    </font>
    <font>
      <sz val="9"/>
      <color theme="1"/>
      <name val="Work Sans"/>
    </font>
    <font>
      <sz val="9"/>
      <color theme="1"/>
      <name val="Work Sans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Work Sans"/>
    </font>
    <font>
      <b/>
      <sz val="16"/>
      <color theme="1"/>
      <name val="Work Sans"/>
    </font>
    <font>
      <b/>
      <sz val="9"/>
      <name val="Work Sans"/>
    </font>
    <font>
      <sz val="11"/>
      <color theme="1"/>
      <name val="Calibri"/>
      <family val="2"/>
    </font>
    <font>
      <sz val="10"/>
      <color theme="1"/>
      <name val="Work Sans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theme="1"/>
      <name val="Roboto"/>
      <family val="2"/>
    </font>
    <font>
      <sz val="11"/>
      <color rgb="FF000000"/>
      <name val="Calibri"/>
      <family val="2"/>
    </font>
    <font>
      <b/>
      <sz val="9"/>
      <color theme="1"/>
      <name val="Work Sans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Work Sans"/>
    </font>
    <font>
      <b/>
      <sz val="11"/>
      <color theme="1"/>
      <name val="Work Sans"/>
    </font>
    <font>
      <b/>
      <sz val="11"/>
      <color rgb="FFFF0000"/>
      <name val="Work Sans"/>
    </font>
    <font>
      <sz val="11"/>
      <name val="Work Sans"/>
    </font>
    <font>
      <b/>
      <sz val="11"/>
      <color rgb="FFFF0000"/>
      <name val="Arial"/>
      <family val="2"/>
    </font>
    <font>
      <b/>
      <sz val="10"/>
      <name val="Work Sans"/>
    </font>
    <font>
      <b/>
      <sz val="24"/>
      <color theme="1"/>
      <name val="Work Sans"/>
    </font>
    <font>
      <b/>
      <sz val="22"/>
      <color theme="1"/>
      <name val="Work Sans"/>
    </font>
    <font>
      <b/>
      <sz val="20"/>
      <color theme="1"/>
      <name val="Work Sans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11" fillId="0" borderId="0"/>
    <xf numFmtId="0" fontId="13" fillId="0" borderId="0"/>
    <xf numFmtId="0" fontId="1" fillId="0" borderId="0"/>
    <xf numFmtId="166" fontId="1" fillId="0" borderId="0" applyFont="0" applyFill="0" applyBorder="0" applyAlignment="0" applyProtection="0"/>
    <xf numFmtId="0" fontId="15" fillId="0" borderId="0"/>
    <xf numFmtId="0" fontId="16" fillId="0" borderId="0" applyNumberFormat="0" applyBorder="0" applyAlignment="0"/>
    <xf numFmtId="0" fontId="16" fillId="0" borderId="0" applyNumberFormat="0" applyBorder="0" applyAlignment="0"/>
  </cellStyleXfs>
  <cellXfs count="72">
    <xf numFmtId="0" fontId="0" fillId="0" borderId="0" xfId="0"/>
    <xf numFmtId="0" fontId="3" fillId="0" borderId="0" xfId="0" applyFont="1"/>
    <xf numFmtId="3" fontId="0" fillId="0" borderId="0" xfId="0" applyNumberFormat="1"/>
    <xf numFmtId="3" fontId="3" fillId="0" borderId="0" xfId="0" applyNumberFormat="1" applyFont="1"/>
    <xf numFmtId="3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/>
    <xf numFmtId="164" fontId="0" fillId="0" borderId="0" xfId="0" applyNumberFormat="1"/>
    <xf numFmtId="0" fontId="8" fillId="0" borderId="0" xfId="0" applyFont="1"/>
    <xf numFmtId="0" fontId="9" fillId="0" borderId="0" xfId="0" applyFont="1"/>
    <xf numFmtId="0" fontId="4" fillId="0" borderId="0" xfId="0" applyFont="1" applyAlignment="1">
      <alignment vertical="center" wrapText="1"/>
    </xf>
    <xf numFmtId="2" fontId="2" fillId="0" borderId="0" xfId="0" applyNumberFormat="1" applyFont="1"/>
    <xf numFmtId="0" fontId="3" fillId="0" borderId="4" xfId="0" applyFont="1" applyBorder="1"/>
    <xf numFmtId="0" fontId="0" fillId="0" borderId="4" xfId="0" applyBorder="1"/>
    <xf numFmtId="3" fontId="3" fillId="0" borderId="4" xfId="0" applyNumberFormat="1" applyFont="1" applyBorder="1"/>
    <xf numFmtId="3" fontId="10" fillId="2" borderId="4" xfId="0" applyNumberFormat="1" applyFont="1" applyFill="1" applyBorder="1"/>
    <xf numFmtId="0" fontId="12" fillId="0" borderId="0" xfId="0" applyFont="1"/>
    <xf numFmtId="3" fontId="3" fillId="0" borderId="0" xfId="0" applyNumberFormat="1" applyFont="1" applyAlignment="1">
      <alignment horizontal="center"/>
    </xf>
    <xf numFmtId="0" fontId="0" fillId="8" borderId="0" xfId="0" applyFill="1"/>
    <xf numFmtId="0" fontId="14" fillId="0" borderId="0" xfId="8" applyFont="1" applyAlignment="1">
      <alignment horizontal="left"/>
    </xf>
    <xf numFmtId="3" fontId="19" fillId="0" borderId="0" xfId="0" applyNumberFormat="1" applyFont="1" applyAlignment="1">
      <alignment horizontal="right"/>
    </xf>
    <xf numFmtId="1" fontId="19" fillId="0" borderId="0" xfId="0" applyNumberFormat="1" applyFont="1" applyAlignment="1">
      <alignment horizontal="right"/>
    </xf>
    <xf numFmtId="0" fontId="20" fillId="0" borderId="0" xfId="0" applyFont="1"/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20" fillId="0" borderId="4" xfId="0" applyFont="1" applyBorder="1"/>
    <xf numFmtId="0" fontId="21" fillId="0" borderId="4" xfId="0" applyFont="1" applyBorder="1"/>
    <xf numFmtId="0" fontId="0" fillId="0" borderId="5" xfId="0" applyBorder="1" applyAlignment="1">
      <alignment vertical="top"/>
    </xf>
    <xf numFmtId="0" fontId="21" fillId="0" borderId="4" xfId="0" applyFont="1" applyBorder="1" applyAlignment="1">
      <alignment vertical="top"/>
    </xf>
    <xf numFmtId="3" fontId="18" fillId="0" borderId="4" xfId="0" applyNumberFormat="1" applyFont="1" applyBorder="1" applyAlignment="1">
      <alignment horizontal="right" vertical="top"/>
    </xf>
    <xf numFmtId="4" fontId="18" fillId="0" borderId="4" xfId="0" applyNumberFormat="1" applyFont="1" applyBorder="1" applyAlignment="1">
      <alignment horizontal="right" vertical="top"/>
    </xf>
    <xf numFmtId="0" fontId="19" fillId="0" borderId="4" xfId="0" applyFont="1" applyBorder="1" applyAlignment="1">
      <alignment horizontal="right" vertical="top"/>
    </xf>
    <xf numFmtId="0" fontId="0" fillId="0" borderId="0" xfId="0" applyAlignment="1">
      <alignment vertical="top"/>
    </xf>
    <xf numFmtId="0" fontId="20" fillId="3" borderId="0" xfId="2" applyFont="1" applyAlignment="1">
      <alignment horizontal="center" vertical="center" wrapText="1"/>
    </xf>
    <xf numFmtId="0" fontId="20" fillId="4" borderId="0" xfId="3" applyFont="1" applyAlignment="1">
      <alignment horizontal="center" vertical="center" wrapText="1"/>
    </xf>
    <xf numFmtId="0" fontId="20" fillId="7" borderId="0" xfId="6" applyFont="1" applyAlignment="1">
      <alignment horizontal="center" vertical="center" wrapText="1"/>
    </xf>
    <xf numFmtId="0" fontId="20" fillId="5" borderId="0" xfId="4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1" fillId="0" borderId="0" xfId="0" applyFont="1"/>
    <xf numFmtId="3" fontId="20" fillId="0" borderId="0" xfId="0" applyNumberFormat="1" applyFont="1" applyAlignment="1">
      <alignment horizontal="right"/>
    </xf>
    <xf numFmtId="2" fontId="19" fillId="0" borderId="0" xfId="0" applyNumberFormat="1" applyFont="1" applyAlignment="1">
      <alignment horizontal="right"/>
    </xf>
    <xf numFmtId="0" fontId="20" fillId="8" borderId="0" xfId="0" applyFont="1" applyFill="1"/>
    <xf numFmtId="3" fontId="19" fillId="8" borderId="0" xfId="0" applyNumberFormat="1" applyFont="1" applyFill="1" applyAlignment="1">
      <alignment horizontal="right"/>
    </xf>
    <xf numFmtId="2" fontId="19" fillId="8" borderId="0" xfId="0" applyNumberFormat="1" applyFont="1" applyFill="1" applyAlignment="1">
      <alignment horizontal="right"/>
    </xf>
    <xf numFmtId="3" fontId="20" fillId="0" borderId="0" xfId="0" applyNumberFormat="1" applyFont="1"/>
    <xf numFmtId="3" fontId="21" fillId="0" borderId="0" xfId="0" applyNumberFormat="1" applyFont="1"/>
    <xf numFmtId="2" fontId="22" fillId="0" borderId="0" xfId="0" applyNumberFormat="1" applyFont="1"/>
    <xf numFmtId="3" fontId="21" fillId="0" borderId="4" xfId="0" applyNumberFormat="1" applyFont="1" applyBorder="1"/>
    <xf numFmtId="3" fontId="23" fillId="0" borderId="0" xfId="0" applyNumberFormat="1" applyFont="1" applyAlignment="1">
      <alignment horizontal="right"/>
    </xf>
    <xf numFmtId="0" fontId="20" fillId="0" borderId="0" xfId="0" applyFont="1" applyAlignment="1">
      <alignment horizontal="right"/>
    </xf>
    <xf numFmtId="0" fontId="20" fillId="0" borderId="0" xfId="0" applyFont="1" applyAlignment="1">
      <alignment wrapText="1"/>
    </xf>
    <xf numFmtId="0" fontId="21" fillId="0" borderId="0" xfId="0" applyFont="1" applyAlignment="1">
      <alignment horizontal="center" wrapText="1"/>
    </xf>
    <xf numFmtId="0" fontId="21" fillId="0" borderId="4" xfId="0" applyFont="1" applyBorder="1" applyAlignment="1">
      <alignment horizontal="center"/>
    </xf>
    <xf numFmtId="0" fontId="17" fillId="0" borderId="0" xfId="0" applyFont="1"/>
    <xf numFmtId="165" fontId="18" fillId="0" borderId="0" xfId="0" applyNumberFormat="1" applyFont="1" applyAlignment="1">
      <alignment horizontal="right"/>
    </xf>
    <xf numFmtId="0" fontId="25" fillId="5" borderId="0" xfId="4" applyFont="1"/>
    <xf numFmtId="0" fontId="8" fillId="6" borderId="0" xfId="5" applyFont="1" applyAlignment="1">
      <alignment horizontal="center"/>
    </xf>
    <xf numFmtId="0" fontId="8" fillId="6" borderId="0" xfId="5" applyFont="1" applyBorder="1" applyAlignment="1">
      <alignment horizontal="center"/>
    </xf>
    <xf numFmtId="0" fontId="8" fillId="6" borderId="3" xfId="5" applyFont="1" applyBorder="1" applyAlignment="1">
      <alignment horizontal="center"/>
    </xf>
    <xf numFmtId="0" fontId="20" fillId="0" borderId="1" xfId="0" applyFont="1" applyBorder="1" applyAlignment="1">
      <alignment vertical="top"/>
    </xf>
    <xf numFmtId="0" fontId="21" fillId="0" borderId="2" xfId="0" applyFont="1" applyBorder="1" applyAlignment="1">
      <alignment vertical="top"/>
    </xf>
    <xf numFmtId="3" fontId="18" fillId="0" borderId="2" xfId="0" applyNumberFormat="1" applyFont="1" applyBorder="1" applyAlignment="1">
      <alignment horizontal="right" vertical="top"/>
    </xf>
    <xf numFmtId="0" fontId="24" fillId="0" borderId="2" xfId="0" applyFont="1" applyBorder="1" applyAlignment="1">
      <alignment horizontal="right" vertical="top"/>
    </xf>
    <xf numFmtId="0" fontId="20" fillId="0" borderId="0" xfId="0" applyFont="1" applyAlignment="1">
      <alignment vertical="top"/>
    </xf>
    <xf numFmtId="0" fontId="26" fillId="0" borderId="0" xfId="0" applyFont="1"/>
    <xf numFmtId="0" fontId="27" fillId="0" borderId="0" xfId="0" applyFont="1"/>
    <xf numFmtId="0" fontId="28" fillId="0" borderId="0" xfId="0" applyFont="1" applyAlignment="1">
      <alignment vertical="center"/>
    </xf>
    <xf numFmtId="0" fontId="20" fillId="0" borderId="4" xfId="0" applyFont="1" applyBorder="1" applyAlignment="1">
      <alignment vertical="center"/>
    </xf>
    <xf numFmtId="3" fontId="21" fillId="0" borderId="4" xfId="0" applyNumberFormat="1" applyFont="1" applyBorder="1" applyAlignment="1">
      <alignment horizontal="center"/>
    </xf>
    <xf numFmtId="0" fontId="3" fillId="0" borderId="4" xfId="4" applyFont="1" applyFill="1" applyBorder="1" applyAlignment="1">
      <alignment horizontal="left"/>
    </xf>
    <xf numFmtId="0" fontId="3" fillId="0" borderId="4" xfId="0" applyFont="1" applyBorder="1" applyAlignment="1">
      <alignment horizontal="left"/>
    </xf>
  </cellXfs>
  <cellStyles count="14">
    <cellStyle name="20 % - Aksentti1" xfId="2" builtinId="30"/>
    <cellStyle name="20 % - Aksentti2" xfId="3" builtinId="34"/>
    <cellStyle name="20 % - Aksentti4" xfId="4" builtinId="42"/>
    <cellStyle name="20 % - Aksentti5" xfId="5" builtinId="46"/>
    <cellStyle name="20 % - Aksentti6" xfId="6" builtinId="50"/>
    <cellStyle name="Normaali" xfId="0" builtinId="0"/>
    <cellStyle name="Normaali 2" xfId="9" xr:uid="{6B342695-28C1-46FF-95E5-33ECA52C01DA}"/>
    <cellStyle name="Normaali 2 2" xfId="13" xr:uid="{D7A08609-E256-49A7-B69C-34C4E547EBC8}"/>
    <cellStyle name="Normaali 3" xfId="11" xr:uid="{89741D09-E2CD-41E9-A288-C5A1786E2484}"/>
    <cellStyle name="Normaali 4" xfId="7" xr:uid="{FDC97960-C8D7-4170-A97D-2C114AA35ADC}"/>
    <cellStyle name="Normaali 5" xfId="8" xr:uid="{2DC759D6-5300-4432-80C1-8381DE7118D3}"/>
    <cellStyle name="Normaali 7" xfId="12" xr:uid="{7D08CEBA-BB3D-4390-B41E-B519240E2605}"/>
    <cellStyle name="Pilkku 2" xfId="10" xr:uid="{AD71D151-D978-4FDC-9063-27F948CD6333}"/>
    <cellStyle name="Prosenttia 2" xfId="1" xr:uid="{B240C9BD-204C-49C4-997F-157B90C4F3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64188</xdr:colOff>
      <xdr:row>2</xdr:row>
      <xdr:rowOff>48339</xdr:rowOff>
    </xdr:from>
    <xdr:to>
      <xdr:col>7</xdr:col>
      <xdr:colOff>1073840</xdr:colOff>
      <xdr:row>5</xdr:row>
      <xdr:rowOff>115956</xdr:rowOff>
    </xdr:to>
    <xdr:sp macro="" textlink="">
      <xdr:nvSpPr>
        <xdr:cNvPr id="2" name="Tekstiruutu 1">
          <a:extLst>
            <a:ext uri="{FF2B5EF4-FFF2-40B4-BE49-F238E27FC236}">
              <a16:creationId xmlns:a16="http://schemas.microsoft.com/office/drawing/2014/main" id="{D8EA0138-31C2-B7A2-6071-5116AE6883A4}"/>
            </a:ext>
          </a:extLst>
        </xdr:cNvPr>
        <xdr:cNvSpPr txBox="1"/>
      </xdr:nvSpPr>
      <xdr:spPr>
        <a:xfrm>
          <a:off x="64188" y="572904"/>
          <a:ext cx="9584913" cy="58666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i-FI" sz="1000">
              <a:latin typeface="Work Sans" panose="00000500000000000000" pitchFamily="2" charset="0"/>
            </a:rPr>
            <a:t>Alla</a:t>
          </a:r>
          <a:r>
            <a:rPr lang="fi-FI" sz="1000" baseline="0">
              <a:latin typeface="Work Sans" panose="00000500000000000000" pitchFamily="2" charset="0"/>
            </a:rPr>
            <a:t> olevassa t</a:t>
          </a:r>
          <a:r>
            <a:rPr lang="fi-FI" sz="1000">
              <a:latin typeface="Work Sans" panose="00000500000000000000" pitchFamily="2" charset="0"/>
            </a:rPr>
            <a:t>aulukossa</a:t>
          </a:r>
          <a:r>
            <a:rPr lang="fi-FI" sz="1000" baseline="0">
              <a:latin typeface="Work Sans" panose="00000500000000000000" pitchFamily="2" charset="0"/>
            </a:rPr>
            <a:t> esitetään </a:t>
          </a:r>
          <a:r>
            <a:rPr lang="fi-FI" sz="1000" b="1" baseline="0">
              <a:latin typeface="Work Sans" panose="00000500000000000000" pitchFamily="2" charset="0"/>
            </a:rPr>
            <a:t>ennakollinen</a:t>
          </a:r>
          <a:r>
            <a:rPr lang="fi-FI" sz="1000" baseline="0">
              <a:latin typeface="Work Sans" panose="00000500000000000000" pitchFamily="2" charset="0"/>
            </a:rPr>
            <a:t> </a:t>
          </a:r>
          <a:r>
            <a:rPr lang="fi-FI" sz="1000" b="1" baseline="0">
              <a:latin typeface="Work Sans" panose="00000500000000000000" pitchFamily="2" charset="0"/>
            </a:rPr>
            <a:t>laskelma</a:t>
          </a:r>
          <a:r>
            <a:rPr lang="fi-FI" sz="1000" baseline="0">
              <a:latin typeface="Work Sans" panose="00000500000000000000" pitchFamily="2" charset="0"/>
            </a:rPr>
            <a:t> verotuloihin perustuvasta valtionosuuden tasauksesta </a:t>
          </a:r>
          <a:r>
            <a:rPr lang="fi-FI" sz="1000" b="1" baseline="0">
              <a:latin typeface="Work Sans" panose="00000500000000000000" pitchFamily="2" charset="0"/>
            </a:rPr>
            <a:t>vuodelle 2026</a:t>
          </a:r>
          <a:r>
            <a:rPr lang="fi-FI" sz="1000" baseline="0">
              <a:latin typeface="Work Sans" panose="00000500000000000000" pitchFamily="2" charset="0"/>
            </a:rPr>
            <a:t>. </a:t>
          </a:r>
        </a:p>
        <a:p>
          <a:pPr algn="ctr"/>
          <a:r>
            <a:rPr lang="fi-FI" sz="1000" baseline="0">
              <a:latin typeface="Work Sans" panose="00000500000000000000" pitchFamily="2" charset="0"/>
            </a:rPr>
            <a:t>Lisätietoa laskennallisten verotulojen laskennasta omissa taulukoissa (</a:t>
          </a:r>
          <a:r>
            <a:rPr lang="fi-FI" sz="1000" baseline="0">
              <a:solidFill>
                <a:schemeClr val="dk1"/>
              </a:solidFill>
              <a:effectLst/>
              <a:latin typeface="Work Sans" panose="00000500000000000000" pitchFamily="2" charset="0"/>
              <a:ea typeface="+mn-ea"/>
              <a:cs typeface="+mn-cs"/>
            </a:rPr>
            <a:t>sinisessä ja vihreässä) sekä </a:t>
          </a:r>
          <a:r>
            <a:rPr lang="fi-FI" sz="1000" baseline="0">
              <a:latin typeface="Work Sans" panose="00000500000000000000" pitchFamily="2" charset="0"/>
            </a:rPr>
            <a:t>solukommenteissa rivillä 10 alla.  </a:t>
          </a:r>
          <a:endParaRPr lang="fi-FI" sz="1000">
            <a:latin typeface="Work Sans" panose="00000500000000000000" pitchFamily="2" charset="0"/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Riikonen Olli" id="{4ADA4FBC-FAE6-48BF-A596-4C62E740CCAB}" userId="S::Olli.Riikonen@kuntaliitto.fi::cdc422a3-70a4-48f5-9102-df52d22bc0a2" providerId="AD"/>
</personList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9" dT="2025-06-03T14:15:03.04" personId="{4ADA4FBC-FAE6-48BF-A596-4C62E740CCAB}" id="{8EE6EB8B-B32E-492A-8520-2C60F8D9C083}">
    <text xml:space="preserve">Luvut poikkeavat VM:n vos-laskelmasta, jossa on käytetty VM:n huhtikuun arviotietoja verotuloista.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75DEA-CB7A-46A7-A065-581220F6FDF7}">
  <sheetPr>
    <tabColor theme="7"/>
  </sheetPr>
  <dimension ref="A1:L303"/>
  <sheetViews>
    <sheetView tabSelected="1" zoomScale="115" zoomScaleNormal="115" workbookViewId="0">
      <pane xSplit="2" ySplit="10" topLeftCell="C11" activePane="bottomRight" state="frozen"/>
      <selection pane="topRight" activeCell="C1" sqref="C1"/>
      <selection pane="bottomLeft" activeCell="A12" sqref="A12"/>
      <selection pane="bottomRight" activeCell="Q13" sqref="Q13"/>
    </sheetView>
  </sheetViews>
  <sheetFormatPr defaultRowHeight="14"/>
  <cols>
    <col min="1" max="1" width="6" customWidth="1"/>
    <col min="2" max="2" width="27.81640625" style="22" customWidth="1"/>
    <col min="3" max="3" width="17.453125" customWidth="1"/>
    <col min="4" max="4" width="17" customWidth="1"/>
    <col min="5" max="5" width="17.54296875" customWidth="1"/>
    <col min="6" max="6" width="18.1796875" customWidth="1"/>
    <col min="7" max="7" width="18.7265625" bestFit="1" customWidth="1"/>
    <col min="8" max="8" width="15.81640625" bestFit="1" customWidth="1"/>
    <col min="9" max="9" width="17.90625" bestFit="1" customWidth="1"/>
    <col min="10" max="10" width="17.08984375" style="54" customWidth="1"/>
  </cols>
  <sheetData>
    <row r="1" spans="1:11" ht="25.5">
      <c r="A1" s="67" t="s">
        <v>910</v>
      </c>
      <c r="C1" s="8"/>
    </row>
    <row r="2" spans="1:11" ht="15.75" customHeight="1">
      <c r="A2" s="16" t="s">
        <v>919</v>
      </c>
      <c r="C2" s="8"/>
      <c r="J2" s="1"/>
    </row>
    <row r="3" spans="1:11">
      <c r="A3" s="6"/>
      <c r="C3" s="8"/>
    </row>
    <row r="4" spans="1:11">
      <c r="A4" s="6"/>
      <c r="C4" s="8"/>
      <c r="I4" s="6" t="s">
        <v>0</v>
      </c>
      <c r="J4" s="17">
        <v>90</v>
      </c>
    </row>
    <row r="5" spans="1:11" ht="13.15" customHeight="1">
      <c r="A5" s="6"/>
      <c r="C5" s="8"/>
      <c r="I5" s="10" t="s">
        <v>1</v>
      </c>
      <c r="J5" s="17">
        <v>10</v>
      </c>
    </row>
    <row r="6" spans="1:11" ht="13.15" customHeight="1">
      <c r="A6" s="6"/>
      <c r="C6" s="8"/>
      <c r="I6" s="6" t="s">
        <v>2</v>
      </c>
      <c r="J6" s="17">
        <v>100</v>
      </c>
    </row>
    <row r="7" spans="1:11" ht="28">
      <c r="A7" s="6"/>
      <c r="C7" s="33" t="s">
        <v>3</v>
      </c>
      <c r="D7" s="34" t="s">
        <v>4</v>
      </c>
      <c r="E7" s="35" t="s">
        <v>5</v>
      </c>
      <c r="F7" s="36" t="s">
        <v>6</v>
      </c>
      <c r="I7" s="17"/>
    </row>
    <row r="8" spans="1:11" s="23" customFormat="1" ht="28">
      <c r="C8" s="38" t="s">
        <v>7</v>
      </c>
      <c r="D8" s="38" t="s">
        <v>7</v>
      </c>
      <c r="E8" s="38" t="s">
        <v>7</v>
      </c>
      <c r="H8" s="37"/>
      <c r="J8" s="37"/>
    </row>
    <row r="9" spans="1:11" s="24" customFormat="1">
      <c r="A9" s="68"/>
      <c r="B9" s="68"/>
      <c r="C9" s="69">
        <v>100</v>
      </c>
      <c r="D9" s="69">
        <v>100</v>
      </c>
      <c r="E9" s="69">
        <v>50</v>
      </c>
      <c r="F9" s="68"/>
      <c r="G9" s="70" t="s">
        <v>8</v>
      </c>
      <c r="H9" s="71" t="s">
        <v>9</v>
      </c>
      <c r="I9" s="71" t="s">
        <v>10</v>
      </c>
      <c r="J9" s="53" t="s">
        <v>11</v>
      </c>
    </row>
    <row r="10" spans="1:11" s="32" customFormat="1" ht="32.25" customHeight="1">
      <c r="A10" s="27" t="s">
        <v>911</v>
      </c>
      <c r="B10" s="28" t="s">
        <v>12</v>
      </c>
      <c r="C10" s="29">
        <v>9465143827.9961281</v>
      </c>
      <c r="D10" s="29">
        <v>1674019940.1993828</v>
      </c>
      <c r="E10" s="29">
        <v>1336948707.497299</v>
      </c>
      <c r="F10" s="29">
        <v>12476112475.69281</v>
      </c>
      <c r="G10" s="30">
        <v>2238.5500000000002</v>
      </c>
      <c r="H10" s="31"/>
      <c r="I10" s="31"/>
      <c r="J10" s="29">
        <v>825575685.64011502</v>
      </c>
    </row>
    <row r="11" spans="1:11">
      <c r="A11" t="s">
        <v>253</v>
      </c>
      <c r="B11" s="22" t="s">
        <v>254</v>
      </c>
      <c r="C11" s="20">
        <v>10779012.422604393</v>
      </c>
      <c r="D11" s="20">
        <v>2221916.9573109872</v>
      </c>
      <c r="E11" s="20">
        <v>1526818.902</v>
      </c>
      <c r="F11" s="20">
        <v>14527748.281915382</v>
      </c>
      <c r="G11" s="20">
        <v>1594.1784573593088</v>
      </c>
      <c r="H11" s="20">
        <v>644.37154264069136</v>
      </c>
      <c r="I11" s="21">
        <v>579.93438837662222</v>
      </c>
      <c r="J11" s="55">
        <v>5284942.0812761579</v>
      </c>
      <c r="K11" s="19"/>
    </row>
    <row r="12" spans="1:11">
      <c r="A12" t="s">
        <v>123</v>
      </c>
      <c r="B12" s="22" t="s">
        <v>124</v>
      </c>
      <c r="C12" s="20">
        <v>2961704.4754838711</v>
      </c>
      <c r="D12" s="20">
        <v>219107.28051088256</v>
      </c>
      <c r="E12" s="20">
        <v>228260.70399999997</v>
      </c>
      <c r="F12" s="20">
        <v>3409072.4599947534</v>
      </c>
      <c r="G12" s="20">
        <v>1398.8807796449541</v>
      </c>
      <c r="H12" s="20">
        <v>839.66922035504604</v>
      </c>
      <c r="I12" s="21">
        <v>755.70229831954146</v>
      </c>
      <c r="J12" s="55">
        <v>1841646.5010047224</v>
      </c>
      <c r="K12" s="19"/>
    </row>
    <row r="13" spans="1:11">
      <c r="A13" t="s">
        <v>173</v>
      </c>
      <c r="B13" s="22" t="s">
        <v>174</v>
      </c>
      <c r="C13" s="20">
        <v>12862015.12546875</v>
      </c>
      <c r="D13" s="20">
        <v>1876212.2536265145</v>
      </c>
      <c r="E13" s="20">
        <v>1970948.5175000003</v>
      </c>
      <c r="F13" s="20">
        <v>16709175.896595264</v>
      </c>
      <c r="G13" s="20">
        <v>1528.3248784958623</v>
      </c>
      <c r="H13" s="20">
        <v>710.22512150413786</v>
      </c>
      <c r="I13" s="21">
        <v>639.20260935372414</v>
      </c>
      <c r="J13" s="55">
        <v>6988402.1280642664</v>
      </c>
      <c r="K13" s="19"/>
    </row>
    <row r="14" spans="1:11">
      <c r="A14" t="s">
        <v>209</v>
      </c>
      <c r="B14" s="22" t="s">
        <v>210</v>
      </c>
      <c r="C14" s="20">
        <v>11605652.924333334</v>
      </c>
      <c r="D14" s="20">
        <v>1284217.1988382135</v>
      </c>
      <c r="E14" s="20">
        <v>1971349.1757500002</v>
      </c>
      <c r="F14" s="20">
        <v>14861219.298921548</v>
      </c>
      <c r="G14" s="20">
        <v>1865.1128638204755</v>
      </c>
      <c r="H14" s="20">
        <v>373.43713617952471</v>
      </c>
      <c r="I14" s="21">
        <v>336.0934225615722</v>
      </c>
      <c r="J14" s="55">
        <v>2677992.3909706073</v>
      </c>
      <c r="K14" s="19"/>
    </row>
    <row r="15" spans="1:11">
      <c r="A15" t="s">
        <v>39</v>
      </c>
      <c r="B15" s="22" t="s">
        <v>40</v>
      </c>
      <c r="C15" s="20">
        <v>7974132.892382022</v>
      </c>
      <c r="D15" s="20">
        <v>724937.85054521705</v>
      </c>
      <c r="E15" s="20">
        <v>579767.56105000002</v>
      </c>
      <c r="F15" s="20">
        <v>9278838.303977238</v>
      </c>
      <c r="G15" s="20">
        <v>1974.2209157398379</v>
      </c>
      <c r="H15" s="20">
        <v>264.32908426016229</v>
      </c>
      <c r="I15" s="21">
        <v>237.89617583414605</v>
      </c>
      <c r="J15" s="55">
        <v>1118112.0264204864</v>
      </c>
      <c r="K15" s="19"/>
    </row>
    <row r="16" spans="1:11">
      <c r="A16" t="s">
        <v>159</v>
      </c>
      <c r="B16" s="22" t="s">
        <v>160</v>
      </c>
      <c r="C16" s="20">
        <v>6058675.6266741576</v>
      </c>
      <c r="D16" s="20">
        <v>467003.68634533806</v>
      </c>
      <c r="E16" s="20">
        <v>442116.03355000005</v>
      </c>
      <c r="F16" s="20">
        <v>6967795.3465694953</v>
      </c>
      <c r="G16" s="20">
        <v>1759.1000622493045</v>
      </c>
      <c r="H16" s="20">
        <v>479.44993775069565</v>
      </c>
      <c r="I16" s="21">
        <v>431.50494397562608</v>
      </c>
      <c r="J16" s="55">
        <v>1709191.0830874548</v>
      </c>
      <c r="K16" s="19"/>
    </row>
    <row r="17" spans="1:11">
      <c r="A17" t="s">
        <v>563</v>
      </c>
      <c r="B17" s="22" t="s">
        <v>564</v>
      </c>
      <c r="C17" s="20">
        <v>25164285.310181819</v>
      </c>
      <c r="D17" s="20">
        <v>1596505.2838784202</v>
      </c>
      <c r="E17" s="20">
        <v>1966206.4318000001</v>
      </c>
      <c r="F17" s="20">
        <v>28726997.025860239</v>
      </c>
      <c r="G17" s="20">
        <v>1751.1122844169606</v>
      </c>
      <c r="H17" s="20">
        <v>487.43771558303956</v>
      </c>
      <c r="I17" s="21">
        <v>438.69394402473563</v>
      </c>
      <c r="J17" s="55">
        <v>7196774.1517257877</v>
      </c>
      <c r="K17" s="19"/>
    </row>
    <row r="18" spans="1:11">
      <c r="A18" t="s">
        <v>73</v>
      </c>
      <c r="B18" s="22" t="s">
        <v>74</v>
      </c>
      <c r="C18" s="20">
        <v>1589642.4651428571</v>
      </c>
      <c r="D18" s="20">
        <v>450603.31299120467</v>
      </c>
      <c r="E18" s="20">
        <v>328977.49995000003</v>
      </c>
      <c r="F18" s="20">
        <v>2369223.2780840616</v>
      </c>
      <c r="G18" s="20">
        <v>1794.8661197606527</v>
      </c>
      <c r="H18" s="20">
        <v>443.68388023934745</v>
      </c>
      <c r="I18" s="21">
        <v>399.31549221541269</v>
      </c>
      <c r="J18" s="55">
        <v>527096.44972434477</v>
      </c>
      <c r="K18" s="19"/>
    </row>
    <row r="19" spans="1:11">
      <c r="A19" t="s">
        <v>81</v>
      </c>
      <c r="B19" s="22" t="s">
        <v>82</v>
      </c>
      <c r="C19" s="20">
        <v>2443038.4407558143</v>
      </c>
      <c r="D19" s="20">
        <v>421991.46637929889</v>
      </c>
      <c r="E19" s="20">
        <v>620832.64479999989</v>
      </c>
      <c r="F19" s="20">
        <v>3485862.551935113</v>
      </c>
      <c r="G19" s="20">
        <v>1968.3018362140672</v>
      </c>
      <c r="H19" s="20">
        <v>270.248163785933</v>
      </c>
      <c r="I19" s="21">
        <v>243.2233474073397</v>
      </c>
      <c r="J19" s="55">
        <v>430748.5482583986</v>
      </c>
      <c r="K19" s="19"/>
    </row>
    <row r="20" spans="1:11">
      <c r="A20" t="s">
        <v>545</v>
      </c>
      <c r="B20" s="22" t="s">
        <v>546</v>
      </c>
      <c r="C20" s="20">
        <v>712188578.92279232</v>
      </c>
      <c r="D20" s="20">
        <v>136221299.5274308</v>
      </c>
      <c r="E20" s="20">
        <v>108357208.79660001</v>
      </c>
      <c r="F20" s="20">
        <v>956767087.24682307</v>
      </c>
      <c r="G20" s="20">
        <v>3046.7960641442155</v>
      </c>
      <c r="H20" s="20">
        <v>-808.24606414421532</v>
      </c>
      <c r="I20" s="21">
        <v>-80.824606414421538</v>
      </c>
      <c r="J20" s="55">
        <v>-25380866.204682309</v>
      </c>
      <c r="K20" s="19"/>
    </row>
    <row r="21" spans="1:11">
      <c r="A21" t="s">
        <v>251</v>
      </c>
      <c r="B21" s="22" t="s">
        <v>252</v>
      </c>
      <c r="C21" s="20">
        <v>17359221.135800004</v>
      </c>
      <c r="D21" s="20">
        <v>2030877.1321274575</v>
      </c>
      <c r="E21" s="20">
        <v>1819183.2593</v>
      </c>
      <c r="F21" s="20">
        <v>21209281.527227461</v>
      </c>
      <c r="G21" s="20">
        <v>1896.3949863400805</v>
      </c>
      <c r="H21" s="20">
        <v>342.15501365991963</v>
      </c>
      <c r="I21" s="21">
        <v>307.93951229392763</v>
      </c>
      <c r="J21" s="55">
        <v>3443995.5054952865</v>
      </c>
      <c r="K21" s="19"/>
    </row>
    <row r="22" spans="1:11">
      <c r="A22" t="s">
        <v>359</v>
      </c>
      <c r="B22" s="22" t="s">
        <v>360</v>
      </c>
      <c r="C22" s="20">
        <v>15100525.942500001</v>
      </c>
      <c r="D22" s="20">
        <v>2849111.1271758787</v>
      </c>
      <c r="E22" s="20">
        <v>5742143.3565999996</v>
      </c>
      <c r="F22" s="20">
        <v>23691780.426275879</v>
      </c>
      <c r="G22" s="20">
        <v>2591.2479958739887</v>
      </c>
      <c r="H22" s="20">
        <v>-352.69799587398848</v>
      </c>
      <c r="I22" s="21">
        <v>-35.26979958739885</v>
      </c>
      <c r="J22" s="55">
        <v>-322471.77762758767</v>
      </c>
      <c r="K22" s="19"/>
    </row>
    <row r="23" spans="1:11">
      <c r="A23" t="s">
        <v>137</v>
      </c>
      <c r="B23" s="22" t="s">
        <v>138</v>
      </c>
      <c r="C23" s="20">
        <v>2848318.424265306</v>
      </c>
      <c r="D23" s="20">
        <v>585588.58047715796</v>
      </c>
      <c r="E23" s="20">
        <v>421679.43520000007</v>
      </c>
      <c r="F23" s="20">
        <v>3855586.4399424642</v>
      </c>
      <c r="G23" s="20">
        <v>1682.1930366241118</v>
      </c>
      <c r="H23" s="20">
        <v>556.35696337588843</v>
      </c>
      <c r="I23" s="21">
        <v>500.72126703829957</v>
      </c>
      <c r="J23" s="55">
        <v>1147653.1440517826</v>
      </c>
      <c r="K23" s="19"/>
    </row>
    <row r="24" spans="1:11">
      <c r="A24" t="s">
        <v>237</v>
      </c>
      <c r="B24" s="22" t="s">
        <v>238</v>
      </c>
      <c r="C24" s="20">
        <v>23302197.851707321</v>
      </c>
      <c r="D24" s="20">
        <v>3232533.1741329837</v>
      </c>
      <c r="E24" s="20">
        <v>2837630.3878499991</v>
      </c>
      <c r="F24" s="20">
        <v>29372361.413690303</v>
      </c>
      <c r="G24" s="20">
        <v>1783.493922745176</v>
      </c>
      <c r="H24" s="20">
        <v>455.05607725482423</v>
      </c>
      <c r="I24" s="21">
        <v>409.5504695293418</v>
      </c>
      <c r="J24" s="55">
        <v>6744886.6826787302</v>
      </c>
      <c r="K24" s="19"/>
    </row>
    <row r="25" spans="1:11">
      <c r="A25" t="s">
        <v>339</v>
      </c>
      <c r="B25" s="22" t="s">
        <v>340</v>
      </c>
      <c r="C25" s="20">
        <v>8280929.3658529427</v>
      </c>
      <c r="D25" s="20">
        <v>1906672.7204583825</v>
      </c>
      <c r="E25" s="20">
        <v>937090.04990000022</v>
      </c>
      <c r="F25" s="20">
        <v>11124692.136211326</v>
      </c>
      <c r="G25" s="20">
        <v>1696.3543971045024</v>
      </c>
      <c r="H25" s="20">
        <v>542.19560289549781</v>
      </c>
      <c r="I25" s="21">
        <v>487.97604260594801</v>
      </c>
      <c r="J25" s="55">
        <v>3200146.8874098072</v>
      </c>
      <c r="K25" s="19"/>
    </row>
    <row r="26" spans="1:11">
      <c r="A26" t="s">
        <v>453</v>
      </c>
      <c r="B26" s="22" t="s">
        <v>454</v>
      </c>
      <c r="C26" s="20">
        <v>7942547.7418404249</v>
      </c>
      <c r="D26" s="20">
        <v>950383.64015767048</v>
      </c>
      <c r="E26" s="20">
        <v>941829.63599999982</v>
      </c>
      <c r="F26" s="20">
        <v>9834761.0179980956</v>
      </c>
      <c r="G26" s="20">
        <v>1519.3513082030117</v>
      </c>
      <c r="H26" s="20">
        <v>719.19869179698844</v>
      </c>
      <c r="I26" s="21">
        <v>647.27882261728962</v>
      </c>
      <c r="J26" s="55">
        <v>4189835.8188017155</v>
      </c>
      <c r="K26" s="19"/>
    </row>
    <row r="27" spans="1:11">
      <c r="A27" t="s">
        <v>561</v>
      </c>
      <c r="B27" s="22" t="s">
        <v>562</v>
      </c>
      <c r="C27" s="20">
        <v>1404809.6278101266</v>
      </c>
      <c r="D27" s="20">
        <v>96184.331106029946</v>
      </c>
      <c r="E27" s="20">
        <v>192324.97250000003</v>
      </c>
      <c r="F27" s="20">
        <v>1693318.9314161567</v>
      </c>
      <c r="G27" s="20">
        <v>1786.2014044474226</v>
      </c>
      <c r="H27" s="20">
        <v>452.34859555257754</v>
      </c>
      <c r="I27" s="21">
        <v>407.11373599731974</v>
      </c>
      <c r="J27" s="55">
        <v>385943.82172545913</v>
      </c>
      <c r="K27" s="19"/>
    </row>
    <row r="28" spans="1:11">
      <c r="A28" t="s">
        <v>199</v>
      </c>
      <c r="B28" s="22" t="s">
        <v>200</v>
      </c>
      <c r="C28" s="20">
        <v>1156082.2245</v>
      </c>
      <c r="D28" s="20">
        <v>279375.34639794071</v>
      </c>
      <c r="E28" s="20">
        <v>195709.33355000001</v>
      </c>
      <c r="F28" s="20">
        <v>1631166.9044479409</v>
      </c>
      <c r="G28" s="20">
        <v>1610.2338642131697</v>
      </c>
      <c r="H28" s="20">
        <v>628.3161357868305</v>
      </c>
      <c r="I28" s="21">
        <v>565.4845222081475</v>
      </c>
      <c r="J28" s="55">
        <v>572835.82099685341</v>
      </c>
      <c r="K28" s="19"/>
    </row>
    <row r="29" spans="1:11">
      <c r="A29" t="s">
        <v>335</v>
      </c>
      <c r="B29" s="22" t="s">
        <v>336</v>
      </c>
      <c r="C29" s="20">
        <v>31182137.253861699</v>
      </c>
      <c r="D29" s="20">
        <v>5315874.2585882843</v>
      </c>
      <c r="E29" s="20">
        <v>3882165.1476499997</v>
      </c>
      <c r="F29" s="20">
        <v>40380176.660099983</v>
      </c>
      <c r="G29" s="20">
        <v>2067.1739868997638</v>
      </c>
      <c r="H29" s="20">
        <v>171.37601310023638</v>
      </c>
      <c r="I29" s="21">
        <v>154.23841179021275</v>
      </c>
      <c r="J29" s="55">
        <v>3012893.135910016</v>
      </c>
      <c r="K29" s="19"/>
    </row>
    <row r="30" spans="1:11">
      <c r="A30" t="s">
        <v>71</v>
      </c>
      <c r="B30" s="22" t="s">
        <v>72</v>
      </c>
      <c r="C30" s="20">
        <v>5690172.7675531916</v>
      </c>
      <c r="D30" s="20">
        <v>1059831.2312499001</v>
      </c>
      <c r="E30" s="20">
        <v>805265.81670000008</v>
      </c>
      <c r="F30" s="20">
        <v>7555269.8155030925</v>
      </c>
      <c r="G30" s="20">
        <v>1660.8638855799279</v>
      </c>
      <c r="H30" s="20">
        <v>577.68611442007227</v>
      </c>
      <c r="I30" s="21">
        <v>519.91750297806504</v>
      </c>
      <c r="J30" s="55">
        <v>2365104.721047218</v>
      </c>
      <c r="K30" s="19"/>
    </row>
    <row r="31" spans="1:11">
      <c r="A31" t="s">
        <v>467</v>
      </c>
      <c r="B31" s="22" t="s">
        <v>468</v>
      </c>
      <c r="C31" s="20">
        <v>13717135.052010991</v>
      </c>
      <c r="D31" s="20">
        <v>2399500.1732052239</v>
      </c>
      <c r="E31" s="20">
        <v>1592511.7226000002</v>
      </c>
      <c r="F31" s="20">
        <v>17709146.947816215</v>
      </c>
      <c r="G31" s="20">
        <v>2293.6338489594891</v>
      </c>
      <c r="H31" s="20">
        <v>-55.083848959488932</v>
      </c>
      <c r="I31" s="21">
        <v>-5.5083848959488932</v>
      </c>
      <c r="J31" s="55">
        <v>-42530.239781621407</v>
      </c>
      <c r="K31" s="19"/>
    </row>
    <row r="32" spans="1:11">
      <c r="A32" t="s">
        <v>507</v>
      </c>
      <c r="B32" s="22" t="s">
        <v>508</v>
      </c>
      <c r="C32" s="20">
        <v>10374232.435584271</v>
      </c>
      <c r="D32" s="20">
        <v>6302706.6697079046</v>
      </c>
      <c r="E32" s="20">
        <v>1361179.2780500001</v>
      </c>
      <c r="F32" s="20">
        <v>18038118.383342177</v>
      </c>
      <c r="G32" s="20">
        <v>2691.0515266809157</v>
      </c>
      <c r="H32" s="20">
        <v>-452.5015266809155</v>
      </c>
      <c r="I32" s="21">
        <v>-45.250152668091552</v>
      </c>
      <c r="J32" s="55">
        <v>-303311.77333421767</v>
      </c>
      <c r="K32" s="19"/>
    </row>
    <row r="33" spans="1:11">
      <c r="A33" t="s">
        <v>559</v>
      </c>
      <c r="B33" s="22" t="s">
        <v>560</v>
      </c>
      <c r="C33" s="20">
        <v>3077546.1465842696</v>
      </c>
      <c r="D33" s="20">
        <v>1175059.5479996263</v>
      </c>
      <c r="E33" s="20">
        <v>935342.16830000002</v>
      </c>
      <c r="F33" s="20">
        <v>5187947.8628838956</v>
      </c>
      <c r="G33" s="20">
        <v>2049.7620951734079</v>
      </c>
      <c r="H33" s="20">
        <v>188.78790482659224</v>
      </c>
      <c r="I33" s="21">
        <v>169.90911434393303</v>
      </c>
      <c r="J33" s="55">
        <v>430039.96840449452</v>
      </c>
      <c r="K33" s="19"/>
    </row>
    <row r="34" spans="1:11">
      <c r="A34" t="s">
        <v>523</v>
      </c>
      <c r="B34" s="22" t="s">
        <v>524</v>
      </c>
      <c r="C34" s="20">
        <v>16083601.01188889</v>
      </c>
      <c r="D34" s="20">
        <v>2436396.7445011768</v>
      </c>
      <c r="E34" s="20">
        <v>1619066.8864</v>
      </c>
      <c r="F34" s="20">
        <v>20139064.642790064</v>
      </c>
      <c r="G34" s="20">
        <v>2149.0838376683455</v>
      </c>
      <c r="H34" s="20">
        <v>89.466162331654687</v>
      </c>
      <c r="I34" s="21">
        <v>80.519546098489215</v>
      </c>
      <c r="J34" s="55">
        <v>754548.66648894246</v>
      </c>
      <c r="K34" s="19"/>
    </row>
    <row r="35" spans="1:11">
      <c r="A35" t="s">
        <v>323</v>
      </c>
      <c r="B35" s="22" t="s">
        <v>324</v>
      </c>
      <c r="C35" s="20">
        <v>12846858.410224719</v>
      </c>
      <c r="D35" s="20">
        <v>974985.03719884064</v>
      </c>
      <c r="E35" s="20">
        <v>1076468.1881000001</v>
      </c>
      <c r="F35" s="20">
        <v>14898311.63552356</v>
      </c>
      <c r="G35" s="20">
        <v>1862.7546431012202</v>
      </c>
      <c r="H35" s="20">
        <v>375.79535689878003</v>
      </c>
      <c r="I35" s="21">
        <v>338.21582120890207</v>
      </c>
      <c r="J35" s="55">
        <v>2705050.1380287986</v>
      </c>
      <c r="K35" s="19"/>
    </row>
    <row r="36" spans="1:11">
      <c r="A36" t="s">
        <v>117</v>
      </c>
      <c r="B36" s="22" t="s">
        <v>118</v>
      </c>
      <c r="C36" s="20">
        <v>3644125.6504090903</v>
      </c>
      <c r="D36" s="20">
        <v>1379227.5397601817</v>
      </c>
      <c r="E36" s="20">
        <v>707547.20970000012</v>
      </c>
      <c r="F36" s="20">
        <v>5730900.3998692725</v>
      </c>
      <c r="G36" s="20">
        <v>1909.663578763503</v>
      </c>
      <c r="H36" s="20">
        <v>328.8864212364972</v>
      </c>
      <c r="I36" s="21">
        <v>295.99777911284747</v>
      </c>
      <c r="J36" s="55">
        <v>888289.33511765522</v>
      </c>
      <c r="K36" s="19"/>
    </row>
    <row r="37" spans="1:11">
      <c r="A37" t="s">
        <v>527</v>
      </c>
      <c r="B37" s="22" t="s">
        <v>528</v>
      </c>
      <c r="C37" s="20">
        <v>1433357041.6307547</v>
      </c>
      <c r="D37" s="20">
        <v>422193795.12535113</v>
      </c>
      <c r="E37" s="20">
        <v>254286838.92380002</v>
      </c>
      <c r="F37" s="20">
        <v>2109837675.6799059</v>
      </c>
      <c r="G37" s="20">
        <v>3128.002484328993</v>
      </c>
      <c r="H37" s="20">
        <v>-889.4524843289928</v>
      </c>
      <c r="I37" s="21">
        <v>-88.945248432899277</v>
      </c>
      <c r="J37" s="55">
        <v>-59993570.067990564</v>
      </c>
      <c r="K37" s="19"/>
    </row>
    <row r="38" spans="1:11">
      <c r="A38" t="s">
        <v>497</v>
      </c>
      <c r="B38" s="22" t="s">
        <v>498</v>
      </c>
      <c r="C38" s="20">
        <v>442793735.26593751</v>
      </c>
      <c r="D38" s="20">
        <v>69961910.917535245</v>
      </c>
      <c r="E38" s="20">
        <v>65142624.010299996</v>
      </c>
      <c r="F38" s="20">
        <v>577898270.19377279</v>
      </c>
      <c r="G38" s="20">
        <v>2335.4803740407801</v>
      </c>
      <c r="H38" s="20">
        <v>-96.930374040779952</v>
      </c>
      <c r="I38" s="21">
        <v>-9.6930374040779945</v>
      </c>
      <c r="J38" s="55">
        <v>-2398474.254377271</v>
      </c>
      <c r="K38" s="19"/>
    </row>
    <row r="39" spans="1:11">
      <c r="A39" t="s">
        <v>75</v>
      </c>
      <c r="B39" s="22" t="s">
        <v>76</v>
      </c>
      <c r="C39" s="20">
        <v>2750774.543756756</v>
      </c>
      <c r="D39" s="20">
        <v>682588.66150004708</v>
      </c>
      <c r="E39" s="20">
        <v>944080.29400000011</v>
      </c>
      <c r="F39" s="20">
        <v>4377443.4992568027</v>
      </c>
      <c r="G39" s="20">
        <v>2122.9114933350161</v>
      </c>
      <c r="H39" s="20">
        <v>115.63850666498411</v>
      </c>
      <c r="I39" s="21">
        <v>104.07465599848568</v>
      </c>
      <c r="J39" s="55">
        <v>214601.94066887748</v>
      </c>
      <c r="K39" s="19"/>
    </row>
    <row r="40" spans="1:11">
      <c r="A40" t="s">
        <v>147</v>
      </c>
      <c r="B40" s="22" t="s">
        <v>148</v>
      </c>
      <c r="C40" s="20">
        <v>37997794.700999998</v>
      </c>
      <c r="D40" s="20">
        <v>2407285.8725450975</v>
      </c>
      <c r="E40" s="20">
        <v>3261807.87855</v>
      </c>
      <c r="F40" s="20">
        <v>43666888.452095099</v>
      </c>
      <c r="G40" s="20">
        <v>1908.1008718416035</v>
      </c>
      <c r="H40" s="20">
        <v>330.44912815839666</v>
      </c>
      <c r="I40" s="21">
        <v>297.40421534255699</v>
      </c>
      <c r="J40" s="55">
        <v>6806095.468114417</v>
      </c>
      <c r="K40" s="19"/>
    </row>
    <row r="41" spans="1:11">
      <c r="A41" t="s">
        <v>107</v>
      </c>
      <c r="B41" s="22" t="s">
        <v>108</v>
      </c>
      <c r="C41" s="20">
        <v>13507305.949700003</v>
      </c>
      <c r="D41" s="20">
        <v>1814251.4187759266</v>
      </c>
      <c r="E41" s="20">
        <v>1666831.1936000003</v>
      </c>
      <c r="F41" s="20">
        <v>16988388.562075932</v>
      </c>
      <c r="G41" s="20">
        <v>1761.1847980588775</v>
      </c>
      <c r="H41" s="20">
        <v>477.36520194112268</v>
      </c>
      <c r="I41" s="21">
        <v>429.62868174701043</v>
      </c>
      <c r="J41" s="55">
        <v>4144198.2641316624</v>
      </c>
      <c r="K41" s="19"/>
    </row>
    <row r="42" spans="1:11">
      <c r="A42" t="s">
        <v>231</v>
      </c>
      <c r="B42" s="22" t="s">
        <v>232</v>
      </c>
      <c r="C42" s="20">
        <v>2871616.428096774</v>
      </c>
      <c r="D42" s="20">
        <v>294843.12324338901</v>
      </c>
      <c r="E42" s="20">
        <v>292534.88199999998</v>
      </c>
      <c r="F42" s="20">
        <v>3458994.433340163</v>
      </c>
      <c r="G42" s="20">
        <v>1627.7620862777237</v>
      </c>
      <c r="H42" s="20">
        <v>610.78791372227647</v>
      </c>
      <c r="I42" s="21">
        <v>549.7091223500488</v>
      </c>
      <c r="J42" s="55">
        <v>1168131.8849938537</v>
      </c>
      <c r="K42" s="19"/>
    </row>
    <row r="43" spans="1:11">
      <c r="A43" t="s">
        <v>121</v>
      </c>
      <c r="B43" s="22" t="s">
        <v>122</v>
      </c>
      <c r="C43" s="20">
        <v>2430636.4578</v>
      </c>
      <c r="D43" s="20">
        <v>532455.52237921755</v>
      </c>
      <c r="E43" s="20">
        <v>425837.64645</v>
      </c>
      <c r="F43" s="20">
        <v>3388929.6266292175</v>
      </c>
      <c r="G43" s="20">
        <v>1642.7191597814917</v>
      </c>
      <c r="H43" s="20">
        <v>595.83084021850846</v>
      </c>
      <c r="I43" s="21">
        <v>536.24775619665752</v>
      </c>
      <c r="J43" s="55">
        <v>1106279.1210337044</v>
      </c>
      <c r="K43" s="19"/>
    </row>
    <row r="44" spans="1:11">
      <c r="A44" t="s">
        <v>317</v>
      </c>
      <c r="B44" s="22" t="s">
        <v>318</v>
      </c>
      <c r="C44" s="20">
        <v>86114123.44614476</v>
      </c>
      <c r="D44" s="20">
        <v>8724588.824317582</v>
      </c>
      <c r="E44" s="20">
        <v>10264264.786249999</v>
      </c>
      <c r="F44" s="20">
        <v>105102977.05671233</v>
      </c>
      <c r="G44" s="20">
        <v>2240.9538614680355</v>
      </c>
      <c r="H44" s="20">
        <v>-2.4038614680353021</v>
      </c>
      <c r="I44" s="21">
        <v>-0.24038614680353021</v>
      </c>
      <c r="J44" s="55">
        <v>-11274.350671232371</v>
      </c>
      <c r="K44" s="19"/>
    </row>
    <row r="45" spans="1:11">
      <c r="A45" t="s">
        <v>537</v>
      </c>
      <c r="B45" s="22" t="s">
        <v>538</v>
      </c>
      <c r="C45" s="20">
        <v>15137304.331212766</v>
      </c>
      <c r="D45" s="20">
        <v>1346796.584056705</v>
      </c>
      <c r="E45" s="20">
        <v>1395387.8344500002</v>
      </c>
      <c r="F45" s="20">
        <v>17879488.749719471</v>
      </c>
      <c r="G45" s="20">
        <v>1732.6764947882034</v>
      </c>
      <c r="H45" s="20">
        <v>505.87350521179678</v>
      </c>
      <c r="I45" s="21">
        <v>455.28615469061714</v>
      </c>
      <c r="J45" s="55">
        <v>4698097.8302524779</v>
      </c>
      <c r="K45" s="19"/>
    </row>
    <row r="46" spans="1:11">
      <c r="A46" t="s">
        <v>269</v>
      </c>
      <c r="B46" s="22" t="s">
        <v>270</v>
      </c>
      <c r="C46" s="20">
        <v>114493454.64342858</v>
      </c>
      <c r="D46" s="20">
        <v>18104651.539555825</v>
      </c>
      <c r="E46" s="20">
        <v>14284324.416749999</v>
      </c>
      <c r="F46" s="20">
        <v>146882430.59973443</v>
      </c>
      <c r="G46" s="20">
        <v>2149.9499494977154</v>
      </c>
      <c r="H46" s="20">
        <v>88.60005050228483</v>
      </c>
      <c r="I46" s="21">
        <v>79.74004545205635</v>
      </c>
      <c r="J46" s="55">
        <v>5447760.1652390379</v>
      </c>
      <c r="K46" s="19"/>
    </row>
    <row r="47" spans="1:11">
      <c r="A47" t="s">
        <v>285</v>
      </c>
      <c r="B47" s="22" t="s">
        <v>286</v>
      </c>
      <c r="C47" s="20">
        <v>26536339.49871951</v>
      </c>
      <c r="D47" s="20">
        <v>4320143.0922705522</v>
      </c>
      <c r="E47" s="20">
        <v>3984987.06605</v>
      </c>
      <c r="F47" s="20">
        <v>34841469.65704006</v>
      </c>
      <c r="G47" s="20">
        <v>1940.7045985094446</v>
      </c>
      <c r="H47" s="20">
        <v>297.84540149055556</v>
      </c>
      <c r="I47" s="21">
        <v>268.06086134149996</v>
      </c>
      <c r="J47" s="55">
        <v>4812496.6436639484</v>
      </c>
      <c r="K47" s="19"/>
    </row>
    <row r="48" spans="1:11">
      <c r="A48" t="s">
        <v>433</v>
      </c>
      <c r="B48" s="22" t="s">
        <v>434</v>
      </c>
      <c r="C48" s="20">
        <v>13080395.706067417</v>
      </c>
      <c r="D48" s="20">
        <v>1084541.1047831951</v>
      </c>
      <c r="E48" s="20">
        <v>1143944.5940500002</v>
      </c>
      <c r="F48" s="20">
        <v>15308881.404900612</v>
      </c>
      <c r="G48" s="20">
        <v>1567.5692612021926</v>
      </c>
      <c r="H48" s="20">
        <v>670.98073879780759</v>
      </c>
      <c r="I48" s="21">
        <v>603.88266491802688</v>
      </c>
      <c r="J48" s="55">
        <v>5897518.1055894503</v>
      </c>
      <c r="K48" s="19"/>
    </row>
    <row r="49" spans="1:11">
      <c r="A49" t="s">
        <v>215</v>
      </c>
      <c r="B49" s="22" t="s">
        <v>216</v>
      </c>
      <c r="C49" s="20">
        <v>29122113.061253168</v>
      </c>
      <c r="D49" s="20">
        <v>4922545.8638310609</v>
      </c>
      <c r="E49" s="20">
        <v>3256313.9719000002</v>
      </c>
      <c r="F49" s="20">
        <v>37300972.896984227</v>
      </c>
      <c r="G49" s="20">
        <v>1809.1460324466111</v>
      </c>
      <c r="H49" s="20">
        <v>429.40396755338907</v>
      </c>
      <c r="I49" s="21">
        <v>386.46357079805011</v>
      </c>
      <c r="J49" s="55">
        <v>7968105.9027141975</v>
      </c>
      <c r="K49" s="19"/>
    </row>
    <row r="50" spans="1:11">
      <c r="A50" t="s">
        <v>125</v>
      </c>
      <c r="B50" s="22" t="s">
        <v>126</v>
      </c>
      <c r="C50" s="20">
        <v>9067529.1534069777</v>
      </c>
      <c r="D50" s="20">
        <v>836460.72415731184</v>
      </c>
      <c r="E50" s="20">
        <v>1452755.5988</v>
      </c>
      <c r="F50" s="20">
        <v>11356745.476364288</v>
      </c>
      <c r="G50" s="20">
        <v>1762.3751515152528</v>
      </c>
      <c r="H50" s="20">
        <v>476.17484848474737</v>
      </c>
      <c r="I50" s="21">
        <v>428.55736363627261</v>
      </c>
      <c r="J50" s="55">
        <v>2761623.6512721409</v>
      </c>
      <c r="K50" s="19"/>
    </row>
    <row r="51" spans="1:11">
      <c r="A51" t="s">
        <v>577</v>
      </c>
      <c r="B51" s="22" t="s">
        <v>578</v>
      </c>
      <c r="C51" s="20">
        <v>8895195.324000001</v>
      </c>
      <c r="D51" s="20">
        <v>1712092.1756993372</v>
      </c>
      <c r="E51" s="20">
        <v>1552371.0817499999</v>
      </c>
      <c r="F51" s="20">
        <v>12159658.581449337</v>
      </c>
      <c r="G51" s="20">
        <v>1775.1326396276404</v>
      </c>
      <c r="H51" s="20">
        <v>463.41736037235978</v>
      </c>
      <c r="I51" s="21">
        <v>417.07562433512379</v>
      </c>
      <c r="J51" s="55">
        <v>2856968.0266955979</v>
      </c>
      <c r="K51" s="19"/>
    </row>
    <row r="52" spans="1:11">
      <c r="A52" t="s">
        <v>191</v>
      </c>
      <c r="B52" s="22" t="s">
        <v>192</v>
      </c>
      <c r="C52" s="20">
        <v>17807982.249000002</v>
      </c>
      <c r="D52" s="20">
        <v>1305898.9377016819</v>
      </c>
      <c r="E52" s="20">
        <v>1517737.6108499998</v>
      </c>
      <c r="F52" s="20">
        <v>20631618.797551684</v>
      </c>
      <c r="G52" s="20">
        <v>1671.5238432756773</v>
      </c>
      <c r="H52" s="20">
        <v>567.02615672432285</v>
      </c>
      <c r="I52" s="21">
        <v>510.32354105189057</v>
      </c>
      <c r="J52" s="55">
        <v>6298923.4672034858</v>
      </c>
      <c r="K52" s="19"/>
    </row>
    <row r="53" spans="1:11">
      <c r="A53" t="s">
        <v>69</v>
      </c>
      <c r="B53" s="22" t="s">
        <v>70</v>
      </c>
      <c r="C53" s="20">
        <v>5408680.0096071418</v>
      </c>
      <c r="D53" s="20">
        <v>2432664.1822405141</v>
      </c>
      <c r="E53" s="20">
        <v>934751.81975000014</v>
      </c>
      <c r="F53" s="20">
        <v>8776096.0115976557</v>
      </c>
      <c r="G53" s="20">
        <v>1991.851114752078</v>
      </c>
      <c r="H53" s="20">
        <v>246.69888524792214</v>
      </c>
      <c r="I53" s="21">
        <v>222.02899672312992</v>
      </c>
      <c r="J53" s="55">
        <v>978259.75956211041</v>
      </c>
      <c r="K53" s="19"/>
    </row>
    <row r="54" spans="1:11">
      <c r="A54" t="s">
        <v>515</v>
      </c>
      <c r="B54" s="22" t="s">
        <v>516</v>
      </c>
      <c r="C54" s="20">
        <v>11672185.950421875</v>
      </c>
      <c r="D54" s="20">
        <v>1864190.7816319547</v>
      </c>
      <c r="E54" s="20">
        <v>2646246.5381499999</v>
      </c>
      <c r="F54" s="20">
        <v>16182623.270203829</v>
      </c>
      <c r="G54" s="20">
        <v>2270.60800760542</v>
      </c>
      <c r="H54" s="20">
        <v>-32.058007605419789</v>
      </c>
      <c r="I54" s="21">
        <v>-3.2058007605419787</v>
      </c>
      <c r="J54" s="55">
        <v>-22847.74202038268</v>
      </c>
      <c r="K54" s="19"/>
    </row>
    <row r="55" spans="1:11">
      <c r="A55" t="s">
        <v>491</v>
      </c>
      <c r="B55" s="22" t="s">
        <v>492</v>
      </c>
      <c r="C55" s="20">
        <v>10198341.970000001</v>
      </c>
      <c r="D55" s="20">
        <v>730464.62737778528</v>
      </c>
      <c r="E55" s="20">
        <v>1672298.8359499997</v>
      </c>
      <c r="F55" s="20">
        <v>12601105.433327787</v>
      </c>
      <c r="G55" s="20">
        <v>2342.6483423178634</v>
      </c>
      <c r="H55" s="20">
        <v>-104.09834231786317</v>
      </c>
      <c r="I55" s="21">
        <v>-10.409834231786316</v>
      </c>
      <c r="J55" s="55">
        <v>-55994.498332778596</v>
      </c>
      <c r="K55" s="19"/>
    </row>
    <row r="56" spans="1:11">
      <c r="A56" t="s">
        <v>197</v>
      </c>
      <c r="B56" s="22" t="s">
        <v>198</v>
      </c>
      <c r="C56" s="20">
        <v>2252925.6949285711</v>
      </c>
      <c r="D56" s="20">
        <v>1071632.5696223236</v>
      </c>
      <c r="E56" s="20">
        <v>357385.92599999998</v>
      </c>
      <c r="F56" s="20">
        <v>3681944.1905508945</v>
      </c>
      <c r="G56" s="20">
        <v>2029.7377015164798</v>
      </c>
      <c r="H56" s="20">
        <v>208.81229848352041</v>
      </c>
      <c r="I56" s="21">
        <v>187.93106863516837</v>
      </c>
      <c r="J56" s="55">
        <v>340906.95850419544</v>
      </c>
      <c r="K56" s="19"/>
    </row>
    <row r="57" spans="1:11">
      <c r="A57" t="s">
        <v>427</v>
      </c>
      <c r="B57" s="22" t="s">
        <v>428</v>
      </c>
      <c r="C57" s="20">
        <v>5997992.4427263169</v>
      </c>
      <c r="D57" s="20">
        <v>650113.67907214316</v>
      </c>
      <c r="E57" s="20">
        <v>562563.96619999991</v>
      </c>
      <c r="F57" s="20">
        <v>7210670.08799846</v>
      </c>
      <c r="G57" s="20">
        <v>1654.9621501029287</v>
      </c>
      <c r="H57" s="20">
        <v>583.58784989707146</v>
      </c>
      <c r="I57" s="21">
        <v>525.22906490736432</v>
      </c>
      <c r="J57" s="55">
        <v>2288423.0358013865</v>
      </c>
      <c r="K57" s="19"/>
    </row>
    <row r="58" spans="1:11">
      <c r="A58" t="s">
        <v>183</v>
      </c>
      <c r="B58" s="22" t="s">
        <v>184</v>
      </c>
      <c r="C58" s="20">
        <v>38873422.167174421</v>
      </c>
      <c r="D58" s="20">
        <v>4339771.9804813545</v>
      </c>
      <c r="E58" s="20">
        <v>4654374.9721999997</v>
      </c>
      <c r="F58" s="20">
        <v>47867569.119855776</v>
      </c>
      <c r="G58" s="20">
        <v>1920.9265668708927</v>
      </c>
      <c r="H58" s="20">
        <v>317.62343312910753</v>
      </c>
      <c r="I58" s="21">
        <v>285.86108981619674</v>
      </c>
      <c r="J58" s="55">
        <v>7123372.4971298063</v>
      </c>
      <c r="K58" s="19"/>
    </row>
    <row r="59" spans="1:11">
      <c r="A59" t="s">
        <v>459</v>
      </c>
      <c r="B59" s="22" t="s">
        <v>460</v>
      </c>
      <c r="C59" s="20">
        <v>26505090.211714286</v>
      </c>
      <c r="D59" s="20">
        <v>2690747.3342150706</v>
      </c>
      <c r="E59" s="20">
        <v>2661027.4661500002</v>
      </c>
      <c r="F59" s="20">
        <v>31856865.012079358</v>
      </c>
      <c r="G59" s="20">
        <v>1975.8646041108577</v>
      </c>
      <c r="H59" s="20">
        <v>262.68539588914246</v>
      </c>
      <c r="I59" s="21">
        <v>236.4168563002282</v>
      </c>
      <c r="J59" s="55">
        <v>3811748.9741285793</v>
      </c>
      <c r="K59" s="19"/>
    </row>
    <row r="60" spans="1:11">
      <c r="A60" t="s">
        <v>287</v>
      </c>
      <c r="B60" s="22" t="s">
        <v>288</v>
      </c>
      <c r="C60" s="20">
        <v>109978290.48246835</v>
      </c>
      <c r="D60" s="20">
        <v>20156665.349654224</v>
      </c>
      <c r="E60" s="20">
        <v>13124397.927249998</v>
      </c>
      <c r="F60" s="20">
        <v>143259353.75937259</v>
      </c>
      <c r="G60" s="20">
        <v>1835.1996331041044</v>
      </c>
      <c r="H60" s="20">
        <v>403.35036689589583</v>
      </c>
      <c r="I60" s="21">
        <v>363.01533020630626</v>
      </c>
      <c r="J60" s="55">
        <v>28337702.70656468</v>
      </c>
      <c r="K60" s="19"/>
    </row>
    <row r="61" spans="1:11">
      <c r="A61" t="s">
        <v>155</v>
      </c>
      <c r="B61" s="22" t="s">
        <v>156</v>
      </c>
      <c r="C61" s="20">
        <v>7540465.5145862075</v>
      </c>
      <c r="D61" s="20">
        <v>493901.83874446171</v>
      </c>
      <c r="E61" s="20">
        <v>621962.96180000016</v>
      </c>
      <c r="F61" s="20">
        <v>8656330.3151306696</v>
      </c>
      <c r="G61" s="20">
        <v>1760.8483147133177</v>
      </c>
      <c r="H61" s="20">
        <v>477.7016852866825</v>
      </c>
      <c r="I61" s="21">
        <v>429.93151675801425</v>
      </c>
      <c r="J61" s="55">
        <v>2113543.3363823979</v>
      </c>
      <c r="K61" s="19"/>
    </row>
    <row r="62" spans="1:11">
      <c r="A62" t="s">
        <v>573</v>
      </c>
      <c r="B62" s="22" t="s">
        <v>574</v>
      </c>
      <c r="C62" s="20">
        <v>6505912.7665116284</v>
      </c>
      <c r="D62" s="20">
        <v>1180638.3868523347</v>
      </c>
      <c r="E62" s="20">
        <v>726135.09334999998</v>
      </c>
      <c r="F62" s="20">
        <v>8412686.2467139643</v>
      </c>
      <c r="G62" s="20">
        <v>1832.8292476501013</v>
      </c>
      <c r="H62" s="20">
        <v>405.72075234989893</v>
      </c>
      <c r="I62" s="21">
        <v>365.14867711490899</v>
      </c>
      <c r="J62" s="55">
        <v>1676032.4279574323</v>
      </c>
      <c r="K62" s="19"/>
    </row>
    <row r="63" spans="1:11">
      <c r="A63" t="s">
        <v>65</v>
      </c>
      <c r="B63" s="22" t="s">
        <v>66</v>
      </c>
      <c r="C63" s="20">
        <v>5124788.0054000001</v>
      </c>
      <c r="D63" s="20">
        <v>1068078.2904852924</v>
      </c>
      <c r="E63" s="20">
        <v>1040143.9708500002</v>
      </c>
      <c r="F63" s="20">
        <v>7233010.266735293</v>
      </c>
      <c r="G63" s="20">
        <v>1773.2312495060783</v>
      </c>
      <c r="H63" s="20">
        <v>465.31875049392193</v>
      </c>
      <c r="I63" s="21">
        <v>418.7868754445297</v>
      </c>
      <c r="J63" s="55">
        <v>1708231.6649382366</v>
      </c>
      <c r="K63" s="19"/>
    </row>
    <row r="64" spans="1:11">
      <c r="A64" t="s">
        <v>119</v>
      </c>
      <c r="B64" s="22" t="s">
        <v>120</v>
      </c>
      <c r="C64" s="20">
        <v>4920217.9532470591</v>
      </c>
      <c r="D64" s="20">
        <v>1329585.4828455329</v>
      </c>
      <c r="E64" s="20">
        <v>910400.70609999984</v>
      </c>
      <c r="F64" s="20">
        <v>7160204.1421925919</v>
      </c>
      <c r="G64" s="20">
        <v>1681.1937408294416</v>
      </c>
      <c r="H64" s="20">
        <v>557.35625917055859</v>
      </c>
      <c r="I64" s="21">
        <v>501.62063325350277</v>
      </c>
      <c r="J64" s="55">
        <v>2136402.2770266682</v>
      </c>
      <c r="K64" s="19"/>
    </row>
    <row r="65" spans="1:11">
      <c r="A65" t="s">
        <v>455</v>
      </c>
      <c r="B65" s="22" t="s">
        <v>456</v>
      </c>
      <c r="C65" s="20">
        <v>2322961.7915357142</v>
      </c>
      <c r="D65" s="20">
        <v>1348061.1387195315</v>
      </c>
      <c r="E65" s="20">
        <v>346336.03729999997</v>
      </c>
      <c r="F65" s="20">
        <v>4017358.9675552454</v>
      </c>
      <c r="G65" s="20">
        <v>2352.083704657638</v>
      </c>
      <c r="H65" s="20">
        <v>-113.53370465763783</v>
      </c>
      <c r="I65" s="21">
        <v>-11.353370465763783</v>
      </c>
      <c r="J65" s="55">
        <v>-19391.55675552454</v>
      </c>
      <c r="K65" s="19"/>
    </row>
    <row r="66" spans="1:11">
      <c r="A66" t="s">
        <v>381</v>
      </c>
      <c r="B66" s="22" t="s">
        <v>382</v>
      </c>
      <c r="C66" s="20">
        <v>7282079.5985555556</v>
      </c>
      <c r="D66" s="20">
        <v>1606916.0138865202</v>
      </c>
      <c r="E66" s="20">
        <v>1153358.66325</v>
      </c>
      <c r="F66" s="20">
        <v>10042354.275692075</v>
      </c>
      <c r="G66" s="20">
        <v>1751.3697725308816</v>
      </c>
      <c r="H66" s="20">
        <v>487.18022746911856</v>
      </c>
      <c r="I66" s="21">
        <v>438.46220472220671</v>
      </c>
      <c r="J66" s="55">
        <v>2514142.2818771331</v>
      </c>
      <c r="K66" s="19"/>
    </row>
    <row r="67" spans="1:11">
      <c r="A67" t="s">
        <v>387</v>
      </c>
      <c r="B67" s="22" t="s">
        <v>388</v>
      </c>
      <c r="C67" s="20">
        <v>227717322.96105</v>
      </c>
      <c r="D67" s="20">
        <v>25952574.870214321</v>
      </c>
      <c r="E67" s="20">
        <v>33516507.935400005</v>
      </c>
      <c r="F67" s="20">
        <v>287186405.76666433</v>
      </c>
      <c r="G67" s="20">
        <v>1943.784642336607</v>
      </c>
      <c r="H67" s="20">
        <v>294.76535766339316</v>
      </c>
      <c r="I67" s="21">
        <v>265.28882189705388</v>
      </c>
      <c r="J67" s="55">
        <v>39195362.280002125</v>
      </c>
      <c r="K67" s="19"/>
    </row>
    <row r="68" spans="1:11">
      <c r="A68" t="s">
        <v>591</v>
      </c>
      <c r="B68" s="22" t="s">
        <v>592</v>
      </c>
      <c r="C68" s="20">
        <v>2105861.8371818182</v>
      </c>
      <c r="D68" s="20">
        <v>269211.36692902615</v>
      </c>
      <c r="E68" s="20">
        <v>297125.31064999994</v>
      </c>
      <c r="F68" s="20">
        <v>2672198.5147608444</v>
      </c>
      <c r="G68" s="20">
        <v>1588.7030408804069</v>
      </c>
      <c r="H68" s="20">
        <v>649.84695911959329</v>
      </c>
      <c r="I68" s="21">
        <v>584.86226320763399</v>
      </c>
      <c r="J68" s="55">
        <v>983738.32671524037</v>
      </c>
      <c r="K68" s="19"/>
    </row>
    <row r="69" spans="1:11">
      <c r="A69" t="s">
        <v>277</v>
      </c>
      <c r="B69" s="22" t="s">
        <v>278</v>
      </c>
      <c r="C69" s="20">
        <v>28919283.021861702</v>
      </c>
      <c r="D69" s="20">
        <v>6572277.7835220788</v>
      </c>
      <c r="E69" s="20">
        <v>3969793.1608000007</v>
      </c>
      <c r="F69" s="20">
        <v>39461353.966183782</v>
      </c>
      <c r="G69" s="20">
        <v>2057.207484422051</v>
      </c>
      <c r="H69" s="20">
        <v>181.34251557794914</v>
      </c>
      <c r="I69" s="21">
        <v>163.20826402015425</v>
      </c>
      <c r="J69" s="55">
        <v>3130660.9204345988</v>
      </c>
      <c r="K69" s="19"/>
    </row>
    <row r="70" spans="1:11">
      <c r="A70" t="s">
        <v>417</v>
      </c>
      <c r="B70" s="22" t="s">
        <v>418</v>
      </c>
      <c r="C70" s="20">
        <v>88515088.856881574</v>
      </c>
      <c r="D70" s="20">
        <v>4522675.566549533</v>
      </c>
      <c r="E70" s="20">
        <v>10784321.331199998</v>
      </c>
      <c r="F70" s="20">
        <v>103822085.75463112</v>
      </c>
      <c r="G70" s="20">
        <v>2233.2132879034443</v>
      </c>
      <c r="H70" s="20">
        <v>5.336712096555857</v>
      </c>
      <c r="I70" s="21">
        <v>4.8030408869002716</v>
      </c>
      <c r="J70" s="55">
        <v>223293.37083199364</v>
      </c>
      <c r="K70" s="19"/>
    </row>
    <row r="71" spans="1:11">
      <c r="A71" t="s">
        <v>429</v>
      </c>
      <c r="B71" s="22" t="s">
        <v>430</v>
      </c>
      <c r="C71" s="20">
        <v>69772341.33331579</v>
      </c>
      <c r="D71" s="20">
        <v>4934256.3029207317</v>
      </c>
      <c r="E71" s="20">
        <v>5633788.1606000001</v>
      </c>
      <c r="F71" s="20">
        <v>80340385.796836525</v>
      </c>
      <c r="G71" s="20">
        <v>2210.8584660237357</v>
      </c>
      <c r="H71" s="20">
        <v>27.691533976264509</v>
      </c>
      <c r="I71" s="21">
        <v>24.922380578638059</v>
      </c>
      <c r="J71" s="55">
        <v>905654.38784712844</v>
      </c>
      <c r="K71" s="19"/>
    </row>
    <row r="72" spans="1:11">
      <c r="A72" t="s">
        <v>203</v>
      </c>
      <c r="B72" s="22" t="s">
        <v>204</v>
      </c>
      <c r="C72" s="20">
        <v>3075251.1473571425</v>
      </c>
      <c r="D72" s="20">
        <v>757637.31904710166</v>
      </c>
      <c r="E72" s="20">
        <v>550836.92564999999</v>
      </c>
      <c r="F72" s="20">
        <v>4383725.3920542439</v>
      </c>
      <c r="G72" s="20">
        <v>1668.0842435518432</v>
      </c>
      <c r="H72" s="20">
        <v>570.46575644815698</v>
      </c>
      <c r="I72" s="21">
        <v>513.41918080334131</v>
      </c>
      <c r="J72" s="55">
        <v>1349265.607151181</v>
      </c>
      <c r="K72" s="19"/>
    </row>
    <row r="73" spans="1:11">
      <c r="A73" t="s">
        <v>401</v>
      </c>
      <c r="B73" s="22" t="s">
        <v>402</v>
      </c>
      <c r="C73" s="20">
        <v>55498657.939607143</v>
      </c>
      <c r="D73" s="20">
        <v>7353908.8303720588</v>
      </c>
      <c r="E73" s="20">
        <v>5817357.7045999998</v>
      </c>
      <c r="F73" s="20">
        <v>68669924.4745792</v>
      </c>
      <c r="G73" s="20">
        <v>1880.6979561958535</v>
      </c>
      <c r="H73" s="20">
        <v>357.85204380414666</v>
      </c>
      <c r="I73" s="21">
        <v>322.06683942373201</v>
      </c>
      <c r="J73" s="55">
        <v>11759626.507878726</v>
      </c>
      <c r="K73" s="19"/>
    </row>
    <row r="74" spans="1:11">
      <c r="A74" t="s">
        <v>469</v>
      </c>
      <c r="B74" s="22" t="s">
        <v>470</v>
      </c>
      <c r="C74" s="20">
        <v>16334849.771999996</v>
      </c>
      <c r="D74" s="20">
        <v>3133345.316450248</v>
      </c>
      <c r="E74" s="20">
        <v>2398578.0088500003</v>
      </c>
      <c r="F74" s="20">
        <v>21866773.097300246</v>
      </c>
      <c r="G74" s="20">
        <v>1767.4404378677859</v>
      </c>
      <c r="H74" s="20">
        <v>471.10956213221425</v>
      </c>
      <c r="I74" s="21">
        <v>423.99860591899284</v>
      </c>
      <c r="J74" s="55">
        <v>5245710.7524297796</v>
      </c>
      <c r="K74" s="19"/>
    </row>
    <row r="75" spans="1:11">
      <c r="A75" t="s">
        <v>473</v>
      </c>
      <c r="B75" s="22" t="s">
        <v>474</v>
      </c>
      <c r="C75" s="20">
        <v>58643752.416702121</v>
      </c>
      <c r="D75" s="20">
        <v>3788998.327504511</v>
      </c>
      <c r="E75" s="20">
        <v>5811829.0952499984</v>
      </c>
      <c r="F75" s="20">
        <v>68244579.839456633</v>
      </c>
      <c r="G75" s="20">
        <v>2038.7948447840538</v>
      </c>
      <c r="H75" s="20">
        <v>199.75515521594639</v>
      </c>
      <c r="I75" s="21">
        <v>179.77963969435174</v>
      </c>
      <c r="J75" s="55">
        <v>6017763.8794890363</v>
      </c>
      <c r="K75" s="19"/>
    </row>
    <row r="76" spans="1:11">
      <c r="A76" t="s">
        <v>97</v>
      </c>
      <c r="B76" s="22" t="s">
        <v>98</v>
      </c>
      <c r="C76" s="20">
        <v>6582461.3351808516</v>
      </c>
      <c r="D76" s="20">
        <v>1909426.6506620047</v>
      </c>
      <c r="E76" s="20">
        <v>1337606.1459999999</v>
      </c>
      <c r="F76" s="20">
        <v>9829494.1318428554</v>
      </c>
      <c r="G76" s="20">
        <v>1922.075504857813</v>
      </c>
      <c r="H76" s="20">
        <v>316.47449514218715</v>
      </c>
      <c r="I76" s="21">
        <v>284.82704562796846</v>
      </c>
      <c r="J76" s="55">
        <v>1456605.5113414307</v>
      </c>
      <c r="K76" s="19"/>
    </row>
    <row r="77" spans="1:11">
      <c r="A77" t="s">
        <v>319</v>
      </c>
      <c r="B77" s="22" t="s">
        <v>320</v>
      </c>
      <c r="C77" s="20">
        <v>16560166.469439561</v>
      </c>
      <c r="D77" s="20">
        <v>3049298.2995186397</v>
      </c>
      <c r="E77" s="20">
        <v>2320124.227</v>
      </c>
      <c r="F77" s="20">
        <v>21929588.995958202</v>
      </c>
      <c r="G77" s="20">
        <v>1769.3713890558497</v>
      </c>
      <c r="H77" s="20">
        <v>469.17861094415048</v>
      </c>
      <c r="I77" s="21">
        <v>422.26074984973542</v>
      </c>
      <c r="J77" s="55">
        <v>5233499.7336376207</v>
      </c>
      <c r="K77" s="19"/>
    </row>
    <row r="78" spans="1:11">
      <c r="A78" t="s">
        <v>43</v>
      </c>
      <c r="B78" s="22" t="s">
        <v>44</v>
      </c>
      <c r="C78" s="20">
        <v>1382349.3932934785</v>
      </c>
      <c r="D78" s="20">
        <v>467280.56924344698</v>
      </c>
      <c r="E78" s="20">
        <v>345870.08844999998</v>
      </c>
      <c r="F78" s="20">
        <v>2195500.0509869256</v>
      </c>
      <c r="G78" s="20">
        <v>1804.0263360615659</v>
      </c>
      <c r="H78" s="20">
        <v>434.52366393843431</v>
      </c>
      <c r="I78" s="21">
        <v>391.07129754459083</v>
      </c>
      <c r="J78" s="55">
        <v>475933.76911176706</v>
      </c>
      <c r="K78" s="19"/>
    </row>
    <row r="79" spans="1:11">
      <c r="A79" t="s">
        <v>109</v>
      </c>
      <c r="B79" s="22" t="s">
        <v>110</v>
      </c>
      <c r="C79" s="20">
        <v>7030458.8211235953</v>
      </c>
      <c r="D79" s="20">
        <v>852857.5820695709</v>
      </c>
      <c r="E79" s="20">
        <v>724754.32575000008</v>
      </c>
      <c r="F79" s="20">
        <v>8608070.7289431673</v>
      </c>
      <c r="G79" s="20">
        <v>1640.8827161538634</v>
      </c>
      <c r="H79" s="20">
        <v>597.6672838461368</v>
      </c>
      <c r="I79" s="21">
        <v>537.90055546152314</v>
      </c>
      <c r="J79" s="55">
        <v>2821826.3139511505</v>
      </c>
      <c r="K79" s="19"/>
    </row>
    <row r="80" spans="1:11">
      <c r="A80" t="s">
        <v>593</v>
      </c>
      <c r="B80" s="22" t="s">
        <v>594</v>
      </c>
      <c r="C80" s="20">
        <v>1434759.5232551021</v>
      </c>
      <c r="D80" s="20">
        <v>227031.92350579242</v>
      </c>
      <c r="E80" s="20">
        <v>162360.86019999997</v>
      </c>
      <c r="F80" s="20">
        <v>1824152.3069608945</v>
      </c>
      <c r="G80" s="20">
        <v>1535.4817398660728</v>
      </c>
      <c r="H80" s="20">
        <v>703.06826013392742</v>
      </c>
      <c r="I80" s="21">
        <v>632.76143412053466</v>
      </c>
      <c r="J80" s="55">
        <v>751720.58373519522</v>
      </c>
      <c r="K80" s="19"/>
    </row>
    <row r="81" spans="1:11">
      <c r="A81" t="s">
        <v>347</v>
      </c>
      <c r="B81" s="22" t="s">
        <v>348</v>
      </c>
      <c r="C81" s="20">
        <v>12654508.150151165</v>
      </c>
      <c r="D81" s="20">
        <v>845206.64133488364</v>
      </c>
      <c r="E81" s="20">
        <v>1269848.5302000002</v>
      </c>
      <c r="F81" s="20">
        <v>14769563.32168605</v>
      </c>
      <c r="G81" s="20">
        <v>1721.1937212080236</v>
      </c>
      <c r="H81" s="20">
        <v>517.35627879197659</v>
      </c>
      <c r="I81" s="21">
        <v>465.62065091277896</v>
      </c>
      <c r="J81" s="55">
        <v>3995490.8054825561</v>
      </c>
      <c r="K81" s="19"/>
    </row>
    <row r="82" spans="1:11">
      <c r="A82" t="s">
        <v>89</v>
      </c>
      <c r="B82" s="22" t="s">
        <v>90</v>
      </c>
      <c r="C82" s="20">
        <v>4357094.9364204546</v>
      </c>
      <c r="D82" s="20">
        <v>1087981.885368281</v>
      </c>
      <c r="E82" s="20">
        <v>1124251.1449500001</v>
      </c>
      <c r="F82" s="20">
        <v>6569327.9667387363</v>
      </c>
      <c r="G82" s="20">
        <v>1812.2284046175823</v>
      </c>
      <c r="H82" s="20">
        <v>426.32159538241785</v>
      </c>
      <c r="I82" s="21">
        <v>383.68943584417605</v>
      </c>
      <c r="J82" s="55">
        <v>1390874.2049351381</v>
      </c>
      <c r="K82" s="19"/>
    </row>
    <row r="83" spans="1:11">
      <c r="A83" t="s">
        <v>61</v>
      </c>
      <c r="B83" s="22" t="s">
        <v>62</v>
      </c>
      <c r="C83" s="20">
        <v>2630970.132977528</v>
      </c>
      <c r="D83" s="20">
        <v>489347.16529116721</v>
      </c>
      <c r="E83" s="20">
        <v>396299.10300000006</v>
      </c>
      <c r="F83" s="20">
        <v>3516616.4012686955</v>
      </c>
      <c r="G83" s="20">
        <v>1586.9207586952598</v>
      </c>
      <c r="H83" s="20">
        <v>651.62924130474039</v>
      </c>
      <c r="I83" s="21">
        <v>586.46631717426635</v>
      </c>
      <c r="J83" s="55">
        <v>1299609.3588581742</v>
      </c>
      <c r="K83" s="19"/>
    </row>
    <row r="84" spans="1:11">
      <c r="A84" t="s">
        <v>461</v>
      </c>
      <c r="B84" s="22" t="s">
        <v>462</v>
      </c>
      <c r="C84" s="20">
        <v>1929012.7375922329</v>
      </c>
      <c r="D84" s="20">
        <v>932704.31556922488</v>
      </c>
      <c r="E84" s="20">
        <v>294221.55964999995</v>
      </c>
      <c r="F84" s="20">
        <v>3155938.6128114574</v>
      </c>
      <c r="G84" s="20">
        <v>2612.5319642478953</v>
      </c>
      <c r="H84" s="20">
        <v>-373.98196424789512</v>
      </c>
      <c r="I84" s="21">
        <v>-37.398196424789511</v>
      </c>
      <c r="J84" s="55">
        <v>-45177.021281145731</v>
      </c>
      <c r="K84" s="19"/>
    </row>
    <row r="85" spans="1:11">
      <c r="A85" t="s">
        <v>505</v>
      </c>
      <c r="B85" s="22" t="s">
        <v>506</v>
      </c>
      <c r="C85" s="20">
        <v>16084439.991095744</v>
      </c>
      <c r="D85" s="20">
        <v>3616976.5406556041</v>
      </c>
      <c r="E85" s="20">
        <v>2189484.4312499999</v>
      </c>
      <c r="F85" s="20">
        <v>21890900.963001348</v>
      </c>
      <c r="G85" s="20">
        <v>1734.8946713426333</v>
      </c>
      <c r="H85" s="20">
        <v>503.65532865736691</v>
      </c>
      <c r="I85" s="21">
        <v>453.28979579163024</v>
      </c>
      <c r="J85" s="55">
        <v>5719610.6432987908</v>
      </c>
      <c r="K85" s="19"/>
    </row>
    <row r="86" spans="1:11">
      <c r="A86" t="s">
        <v>521</v>
      </c>
      <c r="B86" s="22" t="s">
        <v>522</v>
      </c>
      <c r="C86" s="20">
        <v>20177291.150010992</v>
      </c>
      <c r="D86" s="20">
        <v>2672929.7355795647</v>
      </c>
      <c r="E86" s="20">
        <v>2629287.8980500004</v>
      </c>
      <c r="F86" s="20">
        <v>25479508.783640556</v>
      </c>
      <c r="G86" s="20">
        <v>1680.1522442229184</v>
      </c>
      <c r="H86" s="20">
        <v>558.39775577708178</v>
      </c>
      <c r="I86" s="21">
        <v>502.55798019937362</v>
      </c>
      <c r="J86" s="55">
        <v>7621291.7697235011</v>
      </c>
      <c r="K86" s="19"/>
    </row>
    <row r="87" spans="1:11">
      <c r="A87" t="s">
        <v>391</v>
      </c>
      <c r="B87" s="22" t="s">
        <v>392</v>
      </c>
      <c r="C87" s="20">
        <v>34341402.816204548</v>
      </c>
      <c r="D87" s="20">
        <v>1266127.906766413</v>
      </c>
      <c r="E87" s="20">
        <v>4345737.5405999999</v>
      </c>
      <c r="F87" s="20">
        <v>39953268.263570964</v>
      </c>
      <c r="G87" s="20">
        <v>3890.2890227430344</v>
      </c>
      <c r="H87" s="20">
        <v>-1651.7390227430342</v>
      </c>
      <c r="I87" s="21">
        <v>-165.1739022743034</v>
      </c>
      <c r="J87" s="55">
        <v>-1696335.9763570959</v>
      </c>
      <c r="K87" s="19"/>
    </row>
    <row r="88" spans="1:11">
      <c r="A88" t="s">
        <v>273</v>
      </c>
      <c r="B88" s="22" t="s">
        <v>274</v>
      </c>
      <c r="C88" s="20">
        <v>5447021.3192872349</v>
      </c>
      <c r="D88" s="20">
        <v>635672.57865601918</v>
      </c>
      <c r="E88" s="20">
        <v>620334.48890000011</v>
      </c>
      <c r="F88" s="20">
        <v>6703028.3868432548</v>
      </c>
      <c r="G88" s="20">
        <v>1620.2630860148065</v>
      </c>
      <c r="H88" s="20">
        <v>618.28691398519368</v>
      </c>
      <c r="I88" s="21">
        <v>556.45822258667431</v>
      </c>
      <c r="J88" s="55">
        <v>2302067.6668410716</v>
      </c>
      <c r="K88" s="19"/>
    </row>
    <row r="89" spans="1:11">
      <c r="A89" t="s">
        <v>451</v>
      </c>
      <c r="B89" s="22" t="s">
        <v>452</v>
      </c>
      <c r="C89" s="20">
        <v>2564658.6470886073</v>
      </c>
      <c r="D89" s="20">
        <v>3871778.2787433825</v>
      </c>
      <c r="E89" s="20">
        <v>344617.46325000003</v>
      </c>
      <c r="F89" s="20">
        <v>6781054.3890819903</v>
      </c>
      <c r="G89" s="20">
        <v>3332.2134590083492</v>
      </c>
      <c r="H89" s="20">
        <v>-1093.663459008349</v>
      </c>
      <c r="I89" s="21">
        <v>-109.3663459008349</v>
      </c>
      <c r="J89" s="55">
        <v>-222560.51390819903</v>
      </c>
      <c r="K89" s="19"/>
    </row>
    <row r="90" spans="1:11">
      <c r="A90" t="s">
        <v>185</v>
      </c>
      <c r="B90" s="22" t="s">
        <v>186</v>
      </c>
      <c r="C90" s="20">
        <v>29855336.479968749</v>
      </c>
      <c r="D90" s="20">
        <v>7452590.631826872</v>
      </c>
      <c r="E90" s="20">
        <v>3765643.4036499998</v>
      </c>
      <c r="F90" s="20">
        <v>41073570.51544562</v>
      </c>
      <c r="G90" s="20">
        <v>2120.3639727141408</v>
      </c>
      <c r="H90" s="20">
        <v>118.18602728585938</v>
      </c>
      <c r="I90" s="21">
        <v>106.36742455727344</v>
      </c>
      <c r="J90" s="55">
        <v>2060443.3810989438</v>
      </c>
      <c r="K90" s="19"/>
    </row>
    <row r="91" spans="1:11">
      <c r="A91" t="s">
        <v>85</v>
      </c>
      <c r="B91" s="22" t="s">
        <v>86</v>
      </c>
      <c r="C91" s="20">
        <v>13170071.411476742</v>
      </c>
      <c r="D91" s="20">
        <v>1412915.8518407419</v>
      </c>
      <c r="E91" s="20">
        <v>1066349.4686500002</v>
      </c>
      <c r="F91" s="20">
        <v>15649336.731967485</v>
      </c>
      <c r="G91" s="20">
        <v>2034.7596843021045</v>
      </c>
      <c r="H91" s="20">
        <v>203.79031569789572</v>
      </c>
      <c r="I91" s="21">
        <v>183.41128412810616</v>
      </c>
      <c r="J91" s="55">
        <v>1410616.1862292646</v>
      </c>
      <c r="K91" s="19"/>
    </row>
    <row r="92" spans="1:11">
      <c r="A92" t="s">
        <v>115</v>
      </c>
      <c r="B92" s="22" t="s">
        <v>116</v>
      </c>
      <c r="C92" s="20">
        <v>33128547.453797471</v>
      </c>
      <c r="D92" s="20">
        <v>3738245.390957546</v>
      </c>
      <c r="E92" s="20">
        <v>3151880.9359000004</v>
      </c>
      <c r="F92" s="20">
        <v>40018673.780655019</v>
      </c>
      <c r="G92" s="20">
        <v>2050.7673352800562</v>
      </c>
      <c r="H92" s="20">
        <v>187.78266471994402</v>
      </c>
      <c r="I92" s="21">
        <v>169.00439824794961</v>
      </c>
      <c r="J92" s="55">
        <v>3297951.8274104889</v>
      </c>
      <c r="K92" s="19"/>
    </row>
    <row r="93" spans="1:11">
      <c r="A93" t="s">
        <v>385</v>
      </c>
      <c r="B93" s="22" t="s">
        <v>386</v>
      </c>
      <c r="C93" s="20">
        <v>69593835.413347825</v>
      </c>
      <c r="D93" s="20">
        <v>5554289.0154814506</v>
      </c>
      <c r="E93" s="20">
        <v>6817721.7862</v>
      </c>
      <c r="F93" s="20">
        <v>81965846.215029284</v>
      </c>
      <c r="G93" s="20">
        <v>2145.0850858399226</v>
      </c>
      <c r="H93" s="20">
        <v>93.464914160077569</v>
      </c>
      <c r="I93" s="21">
        <v>84.118422744069818</v>
      </c>
      <c r="J93" s="55">
        <v>3214249.051473652</v>
      </c>
      <c r="K93" s="19"/>
    </row>
    <row r="94" spans="1:11">
      <c r="A94" t="s">
        <v>309</v>
      </c>
      <c r="B94" s="22" t="s">
        <v>310</v>
      </c>
      <c r="C94" s="20">
        <v>12525779.089384617</v>
      </c>
      <c r="D94" s="20">
        <v>2443675.3832011637</v>
      </c>
      <c r="E94" s="20">
        <v>1764875.2470999998</v>
      </c>
      <c r="F94" s="20">
        <v>16734329.71968578</v>
      </c>
      <c r="G94" s="20">
        <v>1822.1177830668314</v>
      </c>
      <c r="H94" s="20">
        <v>416.43221693316877</v>
      </c>
      <c r="I94" s="21">
        <v>374.78899523985189</v>
      </c>
      <c r="J94" s="55">
        <v>3442062.1322827996</v>
      </c>
      <c r="K94" s="19"/>
    </row>
    <row r="95" spans="1:11">
      <c r="A95" t="s">
        <v>373</v>
      </c>
      <c r="B95" s="22" t="s">
        <v>374</v>
      </c>
      <c r="C95" s="20">
        <v>2032386.7956067417</v>
      </c>
      <c r="D95" s="20">
        <v>614125.0961917548</v>
      </c>
      <c r="E95" s="20">
        <v>355906.73349999997</v>
      </c>
      <c r="F95" s="20">
        <v>3002418.6252984963</v>
      </c>
      <c r="G95" s="20">
        <v>1716.6487280151493</v>
      </c>
      <c r="H95" s="20">
        <v>521.90127198485084</v>
      </c>
      <c r="I95" s="21">
        <v>469.71114478636576</v>
      </c>
      <c r="J95" s="55">
        <v>821524.7922313537</v>
      </c>
      <c r="K95" s="19"/>
    </row>
    <row r="96" spans="1:11">
      <c r="A96" t="s">
        <v>357</v>
      </c>
      <c r="B96" s="22" t="s">
        <v>358</v>
      </c>
      <c r="C96" s="20">
        <v>1624460.0587578947</v>
      </c>
      <c r="D96" s="20">
        <v>434396.12153817032</v>
      </c>
      <c r="E96" s="20">
        <v>233727.64145</v>
      </c>
      <c r="F96" s="20">
        <v>2292583.8217460653</v>
      </c>
      <c r="G96" s="20">
        <v>1505.3078278043765</v>
      </c>
      <c r="H96" s="20">
        <v>733.24217219562365</v>
      </c>
      <c r="I96" s="21">
        <v>659.91795497606131</v>
      </c>
      <c r="J96" s="55">
        <v>1005055.0454285414</v>
      </c>
      <c r="K96" s="19"/>
    </row>
    <row r="97" spans="1:11">
      <c r="A97" t="s">
        <v>477</v>
      </c>
      <c r="B97" s="22" t="s">
        <v>478</v>
      </c>
      <c r="C97" s="20">
        <v>87432797.667802826</v>
      </c>
      <c r="D97" s="20">
        <v>5293583.0090645887</v>
      </c>
      <c r="E97" s="20">
        <v>9256156.2960500009</v>
      </c>
      <c r="F97" s="20">
        <v>101982536.97291741</v>
      </c>
      <c r="G97" s="20">
        <v>2478.0710738425769</v>
      </c>
      <c r="H97" s="20">
        <v>-239.5210738425767</v>
      </c>
      <c r="I97" s="21">
        <v>-23.952107384257669</v>
      </c>
      <c r="J97" s="55">
        <v>-985725.02729174006</v>
      </c>
      <c r="K97" s="19"/>
    </row>
    <row r="98" spans="1:11">
      <c r="A98" t="s">
        <v>513</v>
      </c>
      <c r="B98" s="22" t="s">
        <v>514</v>
      </c>
      <c r="C98" s="20">
        <v>11582165.197000001</v>
      </c>
      <c r="D98" s="20">
        <v>1925682.7234972925</v>
      </c>
      <c r="E98" s="20">
        <v>1883170.26615</v>
      </c>
      <c r="F98" s="20">
        <v>15391018.186647292</v>
      </c>
      <c r="G98" s="20">
        <v>1588.5043024715958</v>
      </c>
      <c r="H98" s="20">
        <v>650.04569752840439</v>
      </c>
      <c r="I98" s="21">
        <v>585.04112777556395</v>
      </c>
      <c r="J98" s="55">
        <v>5668463.4870174387</v>
      </c>
      <c r="K98" s="19"/>
    </row>
    <row r="99" spans="1:11">
      <c r="A99" t="s">
        <v>539</v>
      </c>
      <c r="B99" s="22" t="s">
        <v>540</v>
      </c>
      <c r="C99" s="20">
        <v>11185782.216039473</v>
      </c>
      <c r="D99" s="20">
        <v>5057497.4835162163</v>
      </c>
      <c r="E99" s="20">
        <v>4447795.0936500002</v>
      </c>
      <c r="F99" s="20">
        <v>20691074.79320569</v>
      </c>
      <c r="G99" s="20">
        <v>3032.9924938735985</v>
      </c>
      <c r="H99" s="20">
        <v>-794.44249387359832</v>
      </c>
      <c r="I99" s="21">
        <v>-79.444249387359832</v>
      </c>
      <c r="J99" s="55">
        <v>-541968.66932056879</v>
      </c>
      <c r="K99" s="19"/>
    </row>
    <row r="100" spans="1:11">
      <c r="A100" t="s">
        <v>193</v>
      </c>
      <c r="B100" s="22" t="s">
        <v>194</v>
      </c>
      <c r="C100" s="20">
        <v>8802483.8408526313</v>
      </c>
      <c r="D100" s="20">
        <v>1531609.8920726629</v>
      </c>
      <c r="E100" s="20">
        <v>1027630.64815</v>
      </c>
      <c r="F100" s="20">
        <v>11361724.381075295</v>
      </c>
      <c r="G100" s="20">
        <v>1519.9631279030496</v>
      </c>
      <c r="H100" s="20">
        <v>718.58687209695063</v>
      </c>
      <c r="I100" s="21">
        <v>646.72818488725557</v>
      </c>
      <c r="J100" s="55">
        <v>4834293.182032235</v>
      </c>
      <c r="K100" s="19"/>
    </row>
    <row r="101" spans="1:11">
      <c r="A101" t="s">
        <v>99</v>
      </c>
      <c r="B101" s="22" t="s">
        <v>100</v>
      </c>
      <c r="C101" s="20">
        <v>1099218.4132747252</v>
      </c>
      <c r="D101" s="20">
        <v>454687.58684130316</v>
      </c>
      <c r="E101" s="20">
        <v>290067.13539999997</v>
      </c>
      <c r="F101" s="20">
        <v>1843973.1355160284</v>
      </c>
      <c r="G101" s="20">
        <v>1781.6165560541338</v>
      </c>
      <c r="H101" s="20">
        <v>456.93344394586643</v>
      </c>
      <c r="I101" s="21">
        <v>411.2400995512798</v>
      </c>
      <c r="J101" s="55">
        <v>425633.50303557457</v>
      </c>
      <c r="K101" s="19"/>
    </row>
    <row r="102" spans="1:11">
      <c r="A102" t="s">
        <v>313</v>
      </c>
      <c r="B102" s="22" t="s">
        <v>314</v>
      </c>
      <c r="C102" s="20">
        <v>9444704.5439021755</v>
      </c>
      <c r="D102" s="20">
        <v>897682.31180230761</v>
      </c>
      <c r="E102" s="20">
        <v>1182666.0988500002</v>
      </c>
      <c r="F102" s="20">
        <v>11525052.954554483</v>
      </c>
      <c r="G102" s="20">
        <v>1703.3776166944256</v>
      </c>
      <c r="H102" s="20">
        <v>535.17238330557461</v>
      </c>
      <c r="I102" s="21">
        <v>481.65514497501715</v>
      </c>
      <c r="J102" s="55">
        <v>3258878.7109009661</v>
      </c>
      <c r="K102" s="19"/>
    </row>
    <row r="103" spans="1:11">
      <c r="A103" t="s">
        <v>409</v>
      </c>
      <c r="B103" s="22" t="s">
        <v>410</v>
      </c>
      <c r="C103" s="20">
        <v>73381523.211101115</v>
      </c>
      <c r="D103" s="20">
        <v>12966480.691493485</v>
      </c>
      <c r="E103" s="20">
        <v>7955970.1377999997</v>
      </c>
      <c r="F103" s="20">
        <v>94303974.040394589</v>
      </c>
      <c r="G103" s="20">
        <v>1952.6653699222402</v>
      </c>
      <c r="H103" s="20">
        <v>285.88463007775999</v>
      </c>
      <c r="I103" s="21">
        <v>257.29616706998399</v>
      </c>
      <c r="J103" s="55">
        <v>12426118.388644878</v>
      </c>
      <c r="K103" s="19"/>
    </row>
    <row r="104" spans="1:11">
      <c r="A104" t="s">
        <v>419</v>
      </c>
      <c r="B104" s="22" t="s">
        <v>420</v>
      </c>
      <c r="C104" s="20">
        <v>5726162.9092784794</v>
      </c>
      <c r="D104" s="20">
        <v>733016.67077661923</v>
      </c>
      <c r="E104" s="20">
        <v>2403384.9903999995</v>
      </c>
      <c r="F104" s="20">
        <v>8862564.5704550985</v>
      </c>
      <c r="G104" s="20">
        <v>2209.564839305684</v>
      </c>
      <c r="H104" s="20">
        <v>28.985160694316164</v>
      </c>
      <c r="I104" s="21">
        <v>26.086644624884549</v>
      </c>
      <c r="J104" s="55">
        <v>104633.53159041192</v>
      </c>
      <c r="K104" s="19"/>
    </row>
    <row r="105" spans="1:11">
      <c r="A105" t="s">
        <v>229</v>
      </c>
      <c r="B105" s="22" t="s">
        <v>230</v>
      </c>
      <c r="C105" s="20">
        <v>3042157.0807653056</v>
      </c>
      <c r="D105" s="20">
        <v>623184.38990213175</v>
      </c>
      <c r="E105" s="20">
        <v>468495.07620000001</v>
      </c>
      <c r="F105" s="20">
        <v>4133836.5468674372</v>
      </c>
      <c r="G105" s="20">
        <v>1654.1962972658812</v>
      </c>
      <c r="H105" s="20">
        <v>584.353702734119</v>
      </c>
      <c r="I105" s="21">
        <v>525.91833246070712</v>
      </c>
      <c r="J105" s="55">
        <v>1314269.9128193071</v>
      </c>
      <c r="K105" s="19"/>
    </row>
    <row r="106" spans="1:11">
      <c r="A106" t="s">
        <v>351</v>
      </c>
      <c r="B106" s="22" t="s">
        <v>352</v>
      </c>
      <c r="C106" s="20">
        <v>23635033.321392857</v>
      </c>
      <c r="D106" s="20">
        <v>2179661.6807844625</v>
      </c>
      <c r="E106" s="20">
        <v>1834555.1981999998</v>
      </c>
      <c r="F106" s="20">
        <v>27649250.200377319</v>
      </c>
      <c r="G106" s="20">
        <v>1826.7210756063239</v>
      </c>
      <c r="H106" s="20">
        <v>411.82892439367629</v>
      </c>
      <c r="I106" s="21">
        <v>370.64603195430863</v>
      </c>
      <c r="J106" s="55">
        <v>5610098.3396604154</v>
      </c>
      <c r="K106" s="19"/>
    </row>
    <row r="107" spans="1:11">
      <c r="A107" t="s">
        <v>239</v>
      </c>
      <c r="B107" s="22" t="s">
        <v>240</v>
      </c>
      <c r="C107" s="20">
        <v>2497350.4237741935</v>
      </c>
      <c r="D107" s="20">
        <v>401112.42007715616</v>
      </c>
      <c r="E107" s="20">
        <v>468900.98690000002</v>
      </c>
      <c r="F107" s="20">
        <v>3367363.8307513497</v>
      </c>
      <c r="G107" s="20">
        <v>1671.1483031024068</v>
      </c>
      <c r="H107" s="20">
        <v>567.40169689759341</v>
      </c>
      <c r="I107" s="21">
        <v>510.66152720783407</v>
      </c>
      <c r="J107" s="55">
        <v>1028982.9773237857</v>
      </c>
      <c r="K107" s="19"/>
    </row>
    <row r="108" spans="1:11">
      <c r="A108" t="s">
        <v>333</v>
      </c>
      <c r="B108" s="22" t="s">
        <v>334</v>
      </c>
      <c r="C108" s="20">
        <v>2908638.2152702701</v>
      </c>
      <c r="D108" s="20">
        <v>1484679.4126571494</v>
      </c>
      <c r="E108" s="20">
        <v>374939.82620000001</v>
      </c>
      <c r="F108" s="20">
        <v>4768257.4541274197</v>
      </c>
      <c r="G108" s="20">
        <v>2160.5153847428273</v>
      </c>
      <c r="H108" s="20">
        <v>78.034615257172845</v>
      </c>
      <c r="I108" s="21">
        <v>70.231153731455564</v>
      </c>
      <c r="J108" s="55">
        <v>155000.15628532242</v>
      </c>
      <c r="K108" s="19"/>
    </row>
    <row r="109" spans="1:11">
      <c r="A109" t="s">
        <v>167</v>
      </c>
      <c r="B109" s="22" t="s">
        <v>168</v>
      </c>
      <c r="C109" s="20">
        <v>82059546.172117025</v>
      </c>
      <c r="D109" s="20">
        <v>8231657.7497364413</v>
      </c>
      <c r="E109" s="20">
        <v>8510297.9216000028</v>
      </c>
      <c r="F109" s="20">
        <v>98801501.843453467</v>
      </c>
      <c r="G109" s="20">
        <v>1956.4653830386826</v>
      </c>
      <c r="H109" s="20">
        <v>282.08461696131758</v>
      </c>
      <c r="I109" s="21">
        <v>253.87615526518582</v>
      </c>
      <c r="J109" s="55">
        <v>12820745.840891883</v>
      </c>
      <c r="K109" s="19"/>
    </row>
    <row r="110" spans="1:11">
      <c r="A110" t="s">
        <v>163</v>
      </c>
      <c r="B110" s="22" t="s">
        <v>164</v>
      </c>
      <c r="C110" s="20">
        <v>126613934.86914608</v>
      </c>
      <c r="D110" s="20">
        <v>18911894.254480887</v>
      </c>
      <c r="E110" s="20">
        <v>13534620.935100002</v>
      </c>
      <c r="F110" s="20">
        <v>159060450.05872697</v>
      </c>
      <c r="G110" s="20">
        <v>2016.4864358357881</v>
      </c>
      <c r="H110" s="20">
        <v>222.06356416421204</v>
      </c>
      <c r="I110" s="21">
        <v>199.85720774779082</v>
      </c>
      <c r="J110" s="55">
        <v>15764736.547145741</v>
      </c>
      <c r="K110" s="19"/>
    </row>
    <row r="111" spans="1:11">
      <c r="A111" t="s">
        <v>235</v>
      </c>
      <c r="B111" s="22" t="s">
        <v>236</v>
      </c>
      <c r="C111" s="20">
        <v>8905737.7182134837</v>
      </c>
      <c r="D111" s="20">
        <v>1099154.9640571477</v>
      </c>
      <c r="E111" s="20">
        <v>1528676.2865500001</v>
      </c>
      <c r="F111" s="20">
        <v>11533568.968820632</v>
      </c>
      <c r="G111" s="20">
        <v>1860.5531487047317</v>
      </c>
      <c r="H111" s="20">
        <v>377.99685129526847</v>
      </c>
      <c r="I111" s="21">
        <v>340.19716616574163</v>
      </c>
      <c r="J111" s="55">
        <v>2108882.2330614324</v>
      </c>
      <c r="K111" s="19"/>
    </row>
    <row r="112" spans="1:11">
      <c r="A112" t="s">
        <v>369</v>
      </c>
      <c r="B112" s="22" t="s">
        <v>370</v>
      </c>
      <c r="C112" s="20">
        <v>8833294.9088089895</v>
      </c>
      <c r="D112" s="20">
        <v>1777740.0394682141</v>
      </c>
      <c r="E112" s="20">
        <v>1120606.27195</v>
      </c>
      <c r="F112" s="20">
        <v>11731641.220227204</v>
      </c>
      <c r="G112" s="20">
        <v>1842.2803423723624</v>
      </c>
      <c r="H112" s="20">
        <v>396.2696576276378</v>
      </c>
      <c r="I112" s="21">
        <v>356.642691864874</v>
      </c>
      <c r="J112" s="55">
        <v>2271100.6617955174</v>
      </c>
      <c r="K112" s="19"/>
    </row>
    <row r="113" spans="1:11">
      <c r="A113" t="s">
        <v>169</v>
      </c>
      <c r="B113" s="22" t="s">
        <v>170</v>
      </c>
      <c r="C113" s="20">
        <v>9605503.6694042552</v>
      </c>
      <c r="D113" s="20">
        <v>3230200.929552298</v>
      </c>
      <c r="E113" s="20">
        <v>1437714.1834000002</v>
      </c>
      <c r="F113" s="20">
        <v>14273418.782356553</v>
      </c>
      <c r="G113" s="20">
        <v>1882.5400662564696</v>
      </c>
      <c r="H113" s="20">
        <v>356.00993374353061</v>
      </c>
      <c r="I113" s="21">
        <v>320.40894036917757</v>
      </c>
      <c r="J113" s="55">
        <v>2429340.5858791042</v>
      </c>
      <c r="K113" s="19"/>
    </row>
    <row r="114" spans="1:11">
      <c r="A114" t="s">
        <v>441</v>
      </c>
      <c r="B114" s="22" t="s">
        <v>442</v>
      </c>
      <c r="C114" s="20">
        <v>2631438.7093186816</v>
      </c>
      <c r="D114" s="20">
        <v>710495.91311912285</v>
      </c>
      <c r="E114" s="20">
        <v>928106.18005000008</v>
      </c>
      <c r="F114" s="20">
        <v>4270040.8024878046</v>
      </c>
      <c r="G114" s="20">
        <v>2041.1284906729468</v>
      </c>
      <c r="H114" s="20">
        <v>197.4215093270534</v>
      </c>
      <c r="I114" s="21">
        <v>177.67935839434804</v>
      </c>
      <c r="J114" s="55">
        <v>371705.21776097611</v>
      </c>
      <c r="K114" s="19"/>
    </row>
    <row r="115" spans="1:11">
      <c r="A115" t="s">
        <v>529</v>
      </c>
      <c r="B115" s="22" t="s">
        <v>530</v>
      </c>
      <c r="C115" s="20">
        <v>199050749.68588889</v>
      </c>
      <c r="D115" s="20">
        <v>23430840.439407643</v>
      </c>
      <c r="E115" s="20">
        <v>23491738.395350002</v>
      </c>
      <c r="F115" s="20">
        <v>245973328.52064654</v>
      </c>
      <c r="G115" s="20">
        <v>1983.3199903294324</v>
      </c>
      <c r="H115" s="20">
        <v>255.23000967056782</v>
      </c>
      <c r="I115" s="21">
        <v>229.70700870351106</v>
      </c>
      <c r="J115" s="55">
        <v>28488492.926418144</v>
      </c>
      <c r="K115" s="19"/>
    </row>
    <row r="116" spans="1:11">
      <c r="A116" t="s">
        <v>67</v>
      </c>
      <c r="B116" s="22" t="s">
        <v>68</v>
      </c>
      <c r="C116" s="20">
        <v>4387460.6671071425</v>
      </c>
      <c r="D116" s="20">
        <v>579642.2942475758</v>
      </c>
      <c r="E116" s="20">
        <v>981628.77559999994</v>
      </c>
      <c r="F116" s="20">
        <v>5948731.7369547188</v>
      </c>
      <c r="G116" s="20">
        <v>1759.4592537576809</v>
      </c>
      <c r="H116" s="20">
        <v>479.09074624231926</v>
      </c>
      <c r="I116" s="21">
        <v>431.18167161808736</v>
      </c>
      <c r="J116" s="55">
        <v>1457825.2317407534</v>
      </c>
      <c r="K116" s="19"/>
    </row>
    <row r="117" spans="1:11">
      <c r="A117" t="s">
        <v>181</v>
      </c>
      <c r="B117" s="22" t="s">
        <v>182</v>
      </c>
      <c r="C117" s="20">
        <v>26095741.530535713</v>
      </c>
      <c r="D117" s="20">
        <v>2983996.7904753899</v>
      </c>
      <c r="E117" s="20">
        <v>3139997.3155</v>
      </c>
      <c r="F117" s="20">
        <v>32219735.636511102</v>
      </c>
      <c r="G117" s="20">
        <v>1630.6359449623515</v>
      </c>
      <c r="H117" s="20">
        <v>607.91405503764872</v>
      </c>
      <c r="I117" s="21">
        <v>547.12264953388376</v>
      </c>
      <c r="J117" s="55">
        <v>10810596.432140009</v>
      </c>
      <c r="K117" s="19"/>
    </row>
    <row r="118" spans="1:11">
      <c r="A118" t="s">
        <v>379</v>
      </c>
      <c r="B118" s="22" t="s">
        <v>380</v>
      </c>
      <c r="C118" s="20">
        <v>1748180.0409622646</v>
      </c>
      <c r="D118" s="20">
        <v>207297.23723476991</v>
      </c>
      <c r="E118" s="20">
        <v>1044321.7228999999</v>
      </c>
      <c r="F118" s="20">
        <v>2999799.0010970347</v>
      </c>
      <c r="G118" s="20">
        <v>3161.010538563788</v>
      </c>
      <c r="H118" s="20">
        <v>-922.46053856378785</v>
      </c>
      <c r="I118" s="21">
        <v>-92.246053856378779</v>
      </c>
      <c r="J118" s="55">
        <v>-87541.505109703459</v>
      </c>
      <c r="K118" s="19"/>
    </row>
    <row r="119" spans="1:11">
      <c r="A119" t="s">
        <v>447</v>
      </c>
      <c r="B119" s="22" t="s">
        <v>448</v>
      </c>
      <c r="C119" s="20">
        <v>20225586.077756759</v>
      </c>
      <c r="D119" s="20">
        <v>4530951.4189278968</v>
      </c>
      <c r="E119" s="20">
        <v>4753938.2522</v>
      </c>
      <c r="F119" s="20">
        <v>29510475.748884656</v>
      </c>
      <c r="G119" s="20">
        <v>1964.8762067304517</v>
      </c>
      <c r="H119" s="20">
        <v>273.67379326954847</v>
      </c>
      <c r="I119" s="21">
        <v>246.30641394259362</v>
      </c>
      <c r="J119" s="55">
        <v>3699276.0310038137</v>
      </c>
      <c r="K119" s="19"/>
    </row>
    <row r="120" spans="1:11">
      <c r="A120" t="s">
        <v>389</v>
      </c>
      <c r="B120" s="22" t="s">
        <v>390</v>
      </c>
      <c r="C120" s="20">
        <v>8001084.3418314597</v>
      </c>
      <c r="D120" s="20">
        <v>941329.36850711412</v>
      </c>
      <c r="E120" s="20">
        <v>878436.55554999993</v>
      </c>
      <c r="F120" s="20">
        <v>9820850.2658885736</v>
      </c>
      <c r="G120" s="20">
        <v>1532.3529826632196</v>
      </c>
      <c r="H120" s="20">
        <v>706.19701733678062</v>
      </c>
      <c r="I120" s="21">
        <v>635.57731560310253</v>
      </c>
      <c r="J120" s="55">
        <v>4073415.0157002839</v>
      </c>
      <c r="K120" s="19"/>
    </row>
    <row r="121" spans="1:11">
      <c r="A121" t="s">
        <v>25</v>
      </c>
      <c r="B121" s="22" t="s">
        <v>26</v>
      </c>
      <c r="C121" s="20">
        <v>1325214.5728181819</v>
      </c>
      <c r="D121" s="20">
        <v>603732.27819701494</v>
      </c>
      <c r="E121" s="20">
        <v>250124.84880000001</v>
      </c>
      <c r="F121" s="20">
        <v>2179071.6998151969</v>
      </c>
      <c r="G121" s="20">
        <v>1856.1087732667777</v>
      </c>
      <c r="H121" s="20">
        <v>382.44122673322249</v>
      </c>
      <c r="I121" s="21">
        <v>344.19710405990025</v>
      </c>
      <c r="J121" s="55">
        <v>404087.40016632288</v>
      </c>
      <c r="K121" s="19"/>
    </row>
    <row r="122" spans="1:11">
      <c r="A122" t="s">
        <v>175</v>
      </c>
      <c r="B122" s="22" t="s">
        <v>176</v>
      </c>
      <c r="C122" s="20">
        <v>5899519.3506702129</v>
      </c>
      <c r="D122" s="20">
        <v>2113648.3784626401</v>
      </c>
      <c r="E122" s="20">
        <v>594643.72450000013</v>
      </c>
      <c r="F122" s="20">
        <v>8607811.4536328539</v>
      </c>
      <c r="G122" s="20">
        <v>2092.3216950979227</v>
      </c>
      <c r="H122" s="20">
        <v>146.22830490207753</v>
      </c>
      <c r="I122" s="21">
        <v>131.60547441186975</v>
      </c>
      <c r="J122" s="55">
        <v>541424.92173043219</v>
      </c>
      <c r="K122" s="19"/>
    </row>
    <row r="123" spans="1:11">
      <c r="A123" t="s">
        <v>145</v>
      </c>
      <c r="B123" s="22" t="s">
        <v>146</v>
      </c>
      <c r="C123" s="20">
        <v>2642380.6033894741</v>
      </c>
      <c r="D123" s="20">
        <v>571239.71855973895</v>
      </c>
      <c r="E123" s="20">
        <v>366293.00475000008</v>
      </c>
      <c r="F123" s="20">
        <v>3579913.3266992131</v>
      </c>
      <c r="G123" s="20">
        <v>1467.1775929095136</v>
      </c>
      <c r="H123" s="20">
        <v>771.3724070904866</v>
      </c>
      <c r="I123" s="21">
        <v>694.23516638143792</v>
      </c>
      <c r="J123" s="55">
        <v>1693933.8059707086</v>
      </c>
      <c r="K123" s="19"/>
    </row>
    <row r="124" spans="1:11">
      <c r="A124" t="s">
        <v>543</v>
      </c>
      <c r="B124" s="22" t="s">
        <v>544</v>
      </c>
      <c r="C124" s="20">
        <v>9895249.3041910101</v>
      </c>
      <c r="D124" s="20">
        <v>1780077.8083147025</v>
      </c>
      <c r="E124" s="20">
        <v>1614515.9245500001</v>
      </c>
      <c r="F124" s="20">
        <v>13289843.037055712</v>
      </c>
      <c r="G124" s="20">
        <v>1890.4470891971141</v>
      </c>
      <c r="H124" s="20">
        <v>348.10291080288607</v>
      </c>
      <c r="I124" s="21">
        <v>313.29261972259746</v>
      </c>
      <c r="J124" s="55">
        <v>2202447.1166498601</v>
      </c>
      <c r="K124" s="19"/>
    </row>
    <row r="125" spans="1:11">
      <c r="A125" t="s">
        <v>139</v>
      </c>
      <c r="B125" s="22" t="s">
        <v>140</v>
      </c>
      <c r="C125" s="20">
        <v>9287126.7073098589</v>
      </c>
      <c r="D125" s="20">
        <v>892850.42064691603</v>
      </c>
      <c r="E125" s="20">
        <v>2254620.3062999998</v>
      </c>
      <c r="F125" s="20">
        <v>12434597.434256773</v>
      </c>
      <c r="G125" s="20">
        <v>1924.2645364061859</v>
      </c>
      <c r="H125" s="20">
        <v>314.28546359381426</v>
      </c>
      <c r="I125" s="21">
        <v>282.85691723443284</v>
      </c>
      <c r="J125" s="55">
        <v>1827821.3991689051</v>
      </c>
      <c r="K125" s="19"/>
    </row>
    <row r="126" spans="1:11">
      <c r="A126" t="s">
        <v>227</v>
      </c>
      <c r="B126" s="22" t="s">
        <v>228</v>
      </c>
      <c r="C126" s="20">
        <v>190171733.99455556</v>
      </c>
      <c r="D126" s="20">
        <v>25014978.39877186</v>
      </c>
      <c r="E126" s="20">
        <v>25105830.084000003</v>
      </c>
      <c r="F126" s="20">
        <v>240292542.47732741</v>
      </c>
      <c r="G126" s="20">
        <v>1990.9401744701631</v>
      </c>
      <c r="H126" s="20">
        <v>247.60982552983705</v>
      </c>
      <c r="I126" s="21">
        <v>222.84884297685335</v>
      </c>
      <c r="J126" s="55">
        <v>26896295.405405361</v>
      </c>
      <c r="K126" s="19"/>
    </row>
    <row r="127" spans="1:11">
      <c r="A127" t="s">
        <v>21</v>
      </c>
      <c r="B127" s="22" t="s">
        <v>22</v>
      </c>
      <c r="C127" s="20">
        <v>12468281.969062502</v>
      </c>
      <c r="D127" s="20">
        <v>939747.08485963766</v>
      </c>
      <c r="E127" s="20">
        <v>845028.58645000006</v>
      </c>
      <c r="F127" s="20">
        <v>14253057.640372138</v>
      </c>
      <c r="G127" s="20">
        <v>1855.3837074163159</v>
      </c>
      <c r="H127" s="20">
        <v>383.16629258368425</v>
      </c>
      <c r="I127" s="21">
        <v>344.84966332531587</v>
      </c>
      <c r="J127" s="55">
        <v>2649135.1136650764</v>
      </c>
      <c r="K127" s="19"/>
    </row>
    <row r="128" spans="1:11">
      <c r="A128" t="s">
        <v>291</v>
      </c>
      <c r="B128" s="22" t="s">
        <v>292</v>
      </c>
      <c r="C128" s="20">
        <v>11957044.546333335</v>
      </c>
      <c r="D128" s="20">
        <v>1735165.6947410873</v>
      </c>
      <c r="E128" s="20">
        <v>1543630.0682000003</v>
      </c>
      <c r="F128" s="20">
        <v>15235840.309274422</v>
      </c>
      <c r="G128" s="20">
        <v>1804.9804891925628</v>
      </c>
      <c r="H128" s="20">
        <v>433.56951080743738</v>
      </c>
      <c r="I128" s="21">
        <v>390.21255972669366</v>
      </c>
      <c r="J128" s="55">
        <v>3293784.2166530211</v>
      </c>
      <c r="K128" s="19"/>
    </row>
    <row r="129" spans="1:11">
      <c r="A129" t="s">
        <v>79</v>
      </c>
      <c r="B129" s="22" t="s">
        <v>80</v>
      </c>
      <c r="C129" s="20">
        <v>11712217.593255319</v>
      </c>
      <c r="D129" s="20">
        <v>1475730.9390668136</v>
      </c>
      <c r="E129" s="20">
        <v>1334493.5571000001</v>
      </c>
      <c r="F129" s="20">
        <v>14522442.089422133</v>
      </c>
      <c r="G129" s="20">
        <v>1618.0993971500984</v>
      </c>
      <c r="H129" s="20">
        <v>620.45060284990177</v>
      </c>
      <c r="I129" s="21">
        <v>558.40554256491157</v>
      </c>
      <c r="J129" s="55">
        <v>5011689.7445200812</v>
      </c>
      <c r="K129" s="19"/>
    </row>
    <row r="130" spans="1:11">
      <c r="A130" t="s">
        <v>393</v>
      </c>
      <c r="B130" s="22" t="s">
        <v>394</v>
      </c>
      <c r="C130" s="20">
        <v>3287114.137340425</v>
      </c>
      <c r="D130" s="20">
        <v>428099.96514108643</v>
      </c>
      <c r="E130" s="20">
        <v>621415.35104999994</v>
      </c>
      <c r="F130" s="20">
        <v>4336629.4535315111</v>
      </c>
      <c r="G130" s="20">
        <v>1554.9047879281145</v>
      </c>
      <c r="H130" s="20">
        <v>683.64521207188568</v>
      </c>
      <c r="I130" s="21">
        <v>615.28069086469714</v>
      </c>
      <c r="J130" s="55">
        <v>1716017.8468216404</v>
      </c>
      <c r="K130" s="19"/>
    </row>
    <row r="131" spans="1:11">
      <c r="A131" t="s">
        <v>421</v>
      </c>
      <c r="B131" s="22" t="s">
        <v>422</v>
      </c>
      <c r="C131" s="20">
        <v>113193400.20299999</v>
      </c>
      <c r="D131" s="20">
        <v>25717779.344431866</v>
      </c>
      <c r="E131" s="20">
        <v>15919450.664200002</v>
      </c>
      <c r="F131" s="20">
        <v>154830630.21163186</v>
      </c>
      <c r="G131" s="20">
        <v>2121.3162466656418</v>
      </c>
      <c r="H131" s="20">
        <v>117.23375333435843</v>
      </c>
      <c r="I131" s="21">
        <v>105.51037800092257</v>
      </c>
      <c r="J131" s="55">
        <v>7700991.4695313368</v>
      </c>
      <c r="K131" s="19"/>
    </row>
    <row r="132" spans="1:11">
      <c r="A132" t="s">
        <v>15</v>
      </c>
      <c r="B132" s="22" t="s">
        <v>16</v>
      </c>
      <c r="C132" s="20">
        <v>3403386.4722471912</v>
      </c>
      <c r="D132" s="20">
        <v>371519.26297630544</v>
      </c>
      <c r="E132" s="20">
        <v>415400.38710000005</v>
      </c>
      <c r="F132" s="20">
        <v>4190306.1223234967</v>
      </c>
      <c r="G132" s="20">
        <v>1711.027408053694</v>
      </c>
      <c r="H132" s="20">
        <v>527.52259194630619</v>
      </c>
      <c r="I132" s="21">
        <v>474.7703327516756</v>
      </c>
      <c r="J132" s="55">
        <v>1162712.5449088535</v>
      </c>
      <c r="K132" s="19"/>
    </row>
    <row r="133" spans="1:11">
      <c r="A133" t="s">
        <v>281</v>
      </c>
      <c r="B133" s="22" t="s">
        <v>282</v>
      </c>
      <c r="C133" s="20">
        <v>20208370.920370787</v>
      </c>
      <c r="D133" s="20">
        <v>2385246.0608164202</v>
      </c>
      <c r="E133" s="20">
        <v>2048595.9347000003</v>
      </c>
      <c r="F133" s="20">
        <v>24642212.915887211</v>
      </c>
      <c r="G133" s="20">
        <v>1757.1458154511702</v>
      </c>
      <c r="H133" s="20">
        <v>481.40418454883002</v>
      </c>
      <c r="I133" s="21">
        <v>433.26376609394703</v>
      </c>
      <c r="J133" s="55">
        <v>6076091.0557015128</v>
      </c>
      <c r="K133" s="19"/>
    </row>
    <row r="134" spans="1:11">
      <c r="A134" t="s">
        <v>223</v>
      </c>
      <c r="B134" s="22" t="s">
        <v>224</v>
      </c>
      <c r="C134" s="20">
        <v>27655339.998727269</v>
      </c>
      <c r="D134" s="20">
        <v>2063484.0273266495</v>
      </c>
      <c r="E134" s="20">
        <v>3289666.5548</v>
      </c>
      <c r="F134" s="20">
        <v>33008490.58085392</v>
      </c>
      <c r="G134" s="20">
        <v>1759.3268617873318</v>
      </c>
      <c r="H134" s="20">
        <v>479.22313821266835</v>
      </c>
      <c r="I134" s="21">
        <v>431.30082439140153</v>
      </c>
      <c r="J134" s="55">
        <v>8092066.0672314754</v>
      </c>
      <c r="K134" s="19"/>
    </row>
    <row r="135" spans="1:11">
      <c r="A135" t="s">
        <v>53</v>
      </c>
      <c r="B135" s="22" t="s">
        <v>54</v>
      </c>
      <c r="C135" s="20">
        <v>4157283.151909091</v>
      </c>
      <c r="D135" s="20">
        <v>294311.78931436973</v>
      </c>
      <c r="E135" s="20">
        <v>502069.30085000006</v>
      </c>
      <c r="F135" s="20">
        <v>4953664.2420734614</v>
      </c>
      <c r="G135" s="20">
        <v>1730.8400566294415</v>
      </c>
      <c r="H135" s="20">
        <v>507.70994337055868</v>
      </c>
      <c r="I135" s="21">
        <v>456.93894903350281</v>
      </c>
      <c r="J135" s="55">
        <v>1307759.272133885</v>
      </c>
      <c r="K135" s="19"/>
    </row>
    <row r="136" spans="1:11">
      <c r="A136" t="s">
        <v>399</v>
      </c>
      <c r="B136" s="22" t="s">
        <v>400</v>
      </c>
      <c r="C136" s="20">
        <v>44982579.392142862</v>
      </c>
      <c r="D136" s="20">
        <v>3756274.7531154873</v>
      </c>
      <c r="E136" s="20">
        <v>4675636.8767500008</v>
      </c>
      <c r="F136" s="20">
        <v>53414491.022008352</v>
      </c>
      <c r="G136" s="20">
        <v>2161.567359556811</v>
      </c>
      <c r="H136" s="20">
        <v>76.982640443189212</v>
      </c>
      <c r="I136" s="21">
        <v>69.284376398870293</v>
      </c>
      <c r="J136" s="55">
        <v>1712086.2251924837</v>
      </c>
      <c r="K136" s="19"/>
    </row>
    <row r="137" spans="1:11">
      <c r="A137" t="s">
        <v>127</v>
      </c>
      <c r="B137" s="22" t="s">
        <v>128</v>
      </c>
      <c r="C137" s="20">
        <v>13234695.38967857</v>
      </c>
      <c r="D137" s="20">
        <v>2004387.1057897548</v>
      </c>
      <c r="E137" s="20">
        <v>1922311.1549499996</v>
      </c>
      <c r="F137" s="20">
        <v>17161393.650418323</v>
      </c>
      <c r="G137" s="20">
        <v>1896.4961487919463</v>
      </c>
      <c r="H137" s="20">
        <v>342.05385120805386</v>
      </c>
      <c r="I137" s="21">
        <v>307.84846608724843</v>
      </c>
      <c r="J137" s="55">
        <v>2785720.769623511</v>
      </c>
      <c r="K137" s="19"/>
    </row>
    <row r="138" spans="1:11">
      <c r="A138" t="s">
        <v>57</v>
      </c>
      <c r="B138" s="22" t="s">
        <v>58</v>
      </c>
      <c r="C138" s="20">
        <v>823224.5872659575</v>
      </c>
      <c r="D138" s="20">
        <v>291260.05096338625</v>
      </c>
      <c r="E138" s="20">
        <v>330070.54879999999</v>
      </c>
      <c r="F138" s="20">
        <v>1444555.1870293438</v>
      </c>
      <c r="G138" s="20">
        <v>2118.1161100137006</v>
      </c>
      <c r="H138" s="20">
        <v>120.43388998629962</v>
      </c>
      <c r="I138" s="21">
        <v>108.39050098766965</v>
      </c>
      <c r="J138" s="55">
        <v>73922.321673590704</v>
      </c>
      <c r="K138" s="19"/>
    </row>
    <row r="139" spans="1:11">
      <c r="A139" t="s">
        <v>129</v>
      </c>
      <c r="B139" s="22" t="s">
        <v>130</v>
      </c>
      <c r="C139" s="20">
        <v>13384137.97757143</v>
      </c>
      <c r="D139" s="20">
        <v>4244893.5523306746</v>
      </c>
      <c r="E139" s="20">
        <v>2144079.92435</v>
      </c>
      <c r="F139" s="20">
        <v>19773111.454252105</v>
      </c>
      <c r="G139" s="20">
        <v>1933.2334233723216</v>
      </c>
      <c r="H139" s="20">
        <v>305.31657662767861</v>
      </c>
      <c r="I139" s="21">
        <v>274.78491896491073</v>
      </c>
      <c r="J139" s="55">
        <v>2810500.1511731069</v>
      </c>
      <c r="K139" s="19"/>
    </row>
    <row r="140" spans="1:11">
      <c r="A140" t="s">
        <v>257</v>
      </c>
      <c r="B140" s="22" t="s">
        <v>258</v>
      </c>
      <c r="C140" s="20">
        <v>37504809.958043478</v>
      </c>
      <c r="D140" s="20">
        <v>3487485.5740153799</v>
      </c>
      <c r="E140" s="20">
        <v>3241756.0111000002</v>
      </c>
      <c r="F140" s="20">
        <v>44234051.543158859</v>
      </c>
      <c r="G140" s="20">
        <v>2143.4341979531355</v>
      </c>
      <c r="H140" s="20">
        <v>95.115802046864701</v>
      </c>
      <c r="I140" s="21">
        <v>85.604221842178234</v>
      </c>
      <c r="J140" s="55">
        <v>1766614.3261570323</v>
      </c>
      <c r="K140" s="19"/>
    </row>
    <row r="141" spans="1:11">
      <c r="A141" t="s">
        <v>157</v>
      </c>
      <c r="B141" s="22" t="s">
        <v>158</v>
      </c>
      <c r="C141" s="20">
        <v>14722550.339561798</v>
      </c>
      <c r="D141" s="20">
        <v>866040.48909864086</v>
      </c>
      <c r="E141" s="20">
        <v>1114625.0465000002</v>
      </c>
      <c r="F141" s="20">
        <v>16703215.875160437</v>
      </c>
      <c r="G141" s="20">
        <v>1628.6286929758617</v>
      </c>
      <c r="H141" s="20">
        <v>609.92130702413851</v>
      </c>
      <c r="I141" s="21">
        <v>548.92917632172464</v>
      </c>
      <c r="J141" s="55">
        <v>5629817.632355608</v>
      </c>
      <c r="K141" s="19"/>
    </row>
    <row r="142" spans="1:11">
      <c r="A142" t="s">
        <v>311</v>
      </c>
      <c r="B142" s="22" t="s">
        <v>312</v>
      </c>
      <c r="C142" s="20">
        <v>16959721.125235956</v>
      </c>
      <c r="D142" s="20">
        <v>1278478.8258852039</v>
      </c>
      <c r="E142" s="20">
        <v>1872431.7040500003</v>
      </c>
      <c r="F142" s="20">
        <v>20110631.65517116</v>
      </c>
      <c r="G142" s="20">
        <v>1680.226556535313</v>
      </c>
      <c r="H142" s="20">
        <v>558.32344346468722</v>
      </c>
      <c r="I142" s="21">
        <v>502.49109911821847</v>
      </c>
      <c r="J142" s="55">
        <v>6014315.9653459573</v>
      </c>
      <c r="K142" s="19"/>
    </row>
    <row r="143" spans="1:11">
      <c r="A143" t="s">
        <v>305</v>
      </c>
      <c r="B143" s="22" t="s">
        <v>306</v>
      </c>
      <c r="C143" s="20">
        <v>20969532.296571426</v>
      </c>
      <c r="D143" s="20">
        <v>3042852.8205428901</v>
      </c>
      <c r="E143" s="20">
        <v>2832534.5815999997</v>
      </c>
      <c r="F143" s="20">
        <v>26844919.698714316</v>
      </c>
      <c r="G143" s="20">
        <v>1740.91567436539</v>
      </c>
      <c r="H143" s="20">
        <v>497.63432563461015</v>
      </c>
      <c r="I143" s="21">
        <v>447.87089307114911</v>
      </c>
      <c r="J143" s="55">
        <v>6906169.1711571189</v>
      </c>
      <c r="K143" s="19"/>
    </row>
    <row r="144" spans="1:11">
      <c r="A144" t="s">
        <v>201</v>
      </c>
      <c r="B144" s="22" t="s">
        <v>202</v>
      </c>
      <c r="C144" s="20">
        <v>11673732.721853934</v>
      </c>
      <c r="D144" s="20">
        <v>1326051.6267517721</v>
      </c>
      <c r="E144" s="20">
        <v>1563917.4720000001</v>
      </c>
      <c r="F144" s="20">
        <v>14563701.820605706</v>
      </c>
      <c r="G144" s="20">
        <v>1893.3569709575802</v>
      </c>
      <c r="H144" s="20">
        <v>345.19302904241999</v>
      </c>
      <c r="I144" s="21">
        <v>310.67372613817798</v>
      </c>
      <c r="J144" s="55">
        <v>2389702.3014548649</v>
      </c>
      <c r="K144" s="19"/>
    </row>
    <row r="145" spans="1:11">
      <c r="A145" t="s">
        <v>445</v>
      </c>
      <c r="B145" s="22" t="s">
        <v>446</v>
      </c>
      <c r="C145" s="20">
        <v>23016816.299249995</v>
      </c>
      <c r="D145" s="20">
        <v>9527837.6624693144</v>
      </c>
      <c r="E145" s="20">
        <v>3821611.2576500005</v>
      </c>
      <c r="F145" s="20">
        <v>36366265.219369315</v>
      </c>
      <c r="G145" s="20">
        <v>2515.3039991263877</v>
      </c>
      <c r="H145" s="20">
        <v>-276.7539991263875</v>
      </c>
      <c r="I145" s="21">
        <v>-27.675399912638749</v>
      </c>
      <c r="J145" s="55">
        <v>-400130.93193693104</v>
      </c>
      <c r="K145" s="19"/>
    </row>
    <row r="146" spans="1:11">
      <c r="A146" t="s">
        <v>471</v>
      </c>
      <c r="B146" s="22" t="s">
        <v>472</v>
      </c>
      <c r="C146" s="20">
        <v>1052262.0518906249</v>
      </c>
      <c r="D146" s="20">
        <v>200797.52001295777</v>
      </c>
      <c r="E146" s="20">
        <v>263394.75779999996</v>
      </c>
      <c r="F146" s="20">
        <v>1516454.3297035827</v>
      </c>
      <c r="G146" s="20">
        <v>2160.1913528541063</v>
      </c>
      <c r="H146" s="20">
        <v>78.358647145893883</v>
      </c>
      <c r="I146" s="21">
        <v>70.522782431304492</v>
      </c>
      <c r="J146" s="55">
        <v>49506.993266775753</v>
      </c>
      <c r="K146" s="19"/>
    </row>
    <row r="147" spans="1:11">
      <c r="A147" t="s">
        <v>321</v>
      </c>
      <c r="B147" s="22" t="s">
        <v>322</v>
      </c>
      <c r="C147" s="20">
        <v>2552135.6390561797</v>
      </c>
      <c r="D147" s="20">
        <v>144408.32572933563</v>
      </c>
      <c r="E147" s="20">
        <v>193504.72909999997</v>
      </c>
      <c r="F147" s="20">
        <v>2890048.6938855154</v>
      </c>
      <c r="G147" s="20">
        <v>1421.5684672334064</v>
      </c>
      <c r="H147" s="20">
        <v>816.98153276659377</v>
      </c>
      <c r="I147" s="21">
        <v>735.28337948993442</v>
      </c>
      <c r="J147" s="55">
        <v>1494831.1105030368</v>
      </c>
      <c r="K147" s="19"/>
    </row>
    <row r="148" spans="1:11">
      <c r="A148" t="s">
        <v>503</v>
      </c>
      <c r="B148" s="22" t="s">
        <v>504</v>
      </c>
      <c r="C148" s="20">
        <v>8008122.7439999999</v>
      </c>
      <c r="D148" s="20">
        <v>413536.32646533987</v>
      </c>
      <c r="E148" s="20">
        <v>851892.64800000004</v>
      </c>
      <c r="F148" s="20">
        <v>9273551.7184653394</v>
      </c>
      <c r="G148" s="20">
        <v>1587.1216358831662</v>
      </c>
      <c r="H148" s="20">
        <v>651.42836411683402</v>
      </c>
      <c r="I148" s="21">
        <v>586.28552770515057</v>
      </c>
      <c r="J148" s="55">
        <v>3425666.338381195</v>
      </c>
      <c r="K148" s="19"/>
    </row>
    <row r="149" spans="1:11">
      <c r="A149" t="s">
        <v>315</v>
      </c>
      <c r="B149" s="22" t="s">
        <v>316</v>
      </c>
      <c r="C149" s="20">
        <v>6056414.499068182</v>
      </c>
      <c r="D149" s="20">
        <v>1193311.7222116082</v>
      </c>
      <c r="E149" s="20">
        <v>1085319.9632999999</v>
      </c>
      <c r="F149" s="20">
        <v>8335046.1845797906</v>
      </c>
      <c r="G149" s="20">
        <v>1896.0523622792973</v>
      </c>
      <c r="H149" s="20">
        <v>342.49763772070287</v>
      </c>
      <c r="I149" s="21">
        <v>308.24787394863256</v>
      </c>
      <c r="J149" s="55">
        <v>1355057.6538781887</v>
      </c>
      <c r="K149" s="19"/>
    </row>
    <row r="150" spans="1:11">
      <c r="A150" t="s">
        <v>59</v>
      </c>
      <c r="B150" s="22" t="s">
        <v>60</v>
      </c>
      <c r="C150" s="20">
        <v>81614475.105949357</v>
      </c>
      <c r="D150" s="20">
        <v>8129630.0846271524</v>
      </c>
      <c r="E150" s="20">
        <v>9060788.1059499998</v>
      </c>
      <c r="F150" s="20">
        <v>98804893.296526507</v>
      </c>
      <c r="G150" s="20">
        <v>2164.6378200575418</v>
      </c>
      <c r="H150" s="20">
        <v>73.912179942458351</v>
      </c>
      <c r="I150" s="21">
        <v>66.520961948212516</v>
      </c>
      <c r="J150" s="55">
        <v>3036349.3081261604</v>
      </c>
      <c r="K150" s="19"/>
    </row>
    <row r="151" spans="1:11">
      <c r="A151" t="s">
        <v>411</v>
      </c>
      <c r="B151" s="22" t="s">
        <v>412</v>
      </c>
      <c r="C151" s="20">
        <v>26638238.076721519</v>
      </c>
      <c r="D151" s="20">
        <v>2085061.1399438553</v>
      </c>
      <c r="E151" s="20">
        <v>5112559.4634499997</v>
      </c>
      <c r="F151" s="20">
        <v>33835858.680115372</v>
      </c>
      <c r="G151" s="20">
        <v>2255.8743036279334</v>
      </c>
      <c r="H151" s="20">
        <v>-17.324303627933205</v>
      </c>
      <c r="I151" s="21">
        <v>-1.7324303627933204</v>
      </c>
      <c r="J151" s="55">
        <v>-25984.723011537011</v>
      </c>
      <c r="K151" s="19"/>
    </row>
    <row r="152" spans="1:11">
      <c r="A152" t="s">
        <v>363</v>
      </c>
      <c r="B152" s="22" t="s">
        <v>364</v>
      </c>
      <c r="C152" s="20">
        <v>8094637.2033707853</v>
      </c>
      <c r="D152" s="20">
        <v>1057851.5352686204</v>
      </c>
      <c r="E152" s="20">
        <v>1027480.778</v>
      </c>
      <c r="F152" s="20">
        <v>10179969.516639406</v>
      </c>
      <c r="G152" s="20">
        <v>1865.830189999891</v>
      </c>
      <c r="H152" s="20">
        <v>372.71981000010919</v>
      </c>
      <c r="I152" s="21">
        <v>335.4478290000983</v>
      </c>
      <c r="J152" s="55">
        <v>1830203.3550245364</v>
      </c>
      <c r="K152" s="19"/>
    </row>
    <row r="153" spans="1:11">
      <c r="A153" t="s">
        <v>37</v>
      </c>
      <c r="B153" s="22" t="s">
        <v>38</v>
      </c>
      <c r="C153" s="20">
        <v>2678102.8492235295</v>
      </c>
      <c r="D153" s="20">
        <v>220764.22544769192</v>
      </c>
      <c r="E153" s="20">
        <v>248244.51585000003</v>
      </c>
      <c r="F153" s="20">
        <v>3147111.5905212215</v>
      </c>
      <c r="G153" s="20">
        <v>1630.6277671094413</v>
      </c>
      <c r="H153" s="20">
        <v>607.92223289055892</v>
      </c>
      <c r="I153" s="21">
        <v>547.13000960150305</v>
      </c>
      <c r="J153" s="55">
        <v>1055960.918530901</v>
      </c>
      <c r="K153" s="19"/>
    </row>
    <row r="154" spans="1:11">
      <c r="A154" t="s">
        <v>479</v>
      </c>
      <c r="B154" s="22" t="s">
        <v>480</v>
      </c>
      <c r="C154" s="20">
        <v>17843588.271444444</v>
      </c>
      <c r="D154" s="20">
        <v>1271329.2541226065</v>
      </c>
      <c r="E154" s="20">
        <v>1501380.0937000001</v>
      </c>
      <c r="F154" s="20">
        <v>20616297.61926705</v>
      </c>
      <c r="G154" s="20">
        <v>2143.2890757113059</v>
      </c>
      <c r="H154" s="20">
        <v>95.260924288694241</v>
      </c>
      <c r="I154" s="21">
        <v>85.734831859824808</v>
      </c>
      <c r="J154" s="55">
        <v>824683.3476596548</v>
      </c>
      <c r="K154" s="19"/>
    </row>
    <row r="155" spans="1:11">
      <c r="A155" t="s">
        <v>415</v>
      </c>
      <c r="B155" s="22" t="s">
        <v>416</v>
      </c>
      <c r="C155" s="20">
        <v>1047564.79497</v>
      </c>
      <c r="D155" s="20">
        <v>113306.87666236529</v>
      </c>
      <c r="E155" s="20">
        <v>115162.65075</v>
      </c>
      <c r="F155" s="20">
        <v>1276034.3223823654</v>
      </c>
      <c r="G155" s="20">
        <v>1209.5112060496353</v>
      </c>
      <c r="H155" s="20">
        <v>1029.0387939503648</v>
      </c>
      <c r="I155" s="21">
        <v>926.13491455532824</v>
      </c>
      <c r="J155" s="55">
        <v>977072.33485587128</v>
      </c>
      <c r="K155" s="19"/>
    </row>
    <row r="156" spans="1:11">
      <c r="A156" t="s">
        <v>435</v>
      </c>
      <c r="B156" s="22" t="s">
        <v>436</v>
      </c>
      <c r="C156" s="20">
        <v>3869910.8854177212</v>
      </c>
      <c r="D156" s="20">
        <v>2427285.8909766418</v>
      </c>
      <c r="E156" s="20">
        <v>751687.75034999999</v>
      </c>
      <c r="F156" s="20">
        <v>7048884.5267443638</v>
      </c>
      <c r="G156" s="20">
        <v>2376.5625511612825</v>
      </c>
      <c r="H156" s="20">
        <v>-138.01255116128232</v>
      </c>
      <c r="I156" s="21">
        <v>-13.801255116128232</v>
      </c>
      <c r="J156" s="55">
        <v>-40934.522674436332</v>
      </c>
      <c r="K156" s="19"/>
    </row>
    <row r="157" spans="1:11">
      <c r="A157" t="s">
        <v>55</v>
      </c>
      <c r="B157" s="22" t="s">
        <v>56</v>
      </c>
      <c r="C157" s="20">
        <v>2086250.3720898875</v>
      </c>
      <c r="D157" s="20">
        <v>445228.20236521843</v>
      </c>
      <c r="E157" s="20">
        <v>362337.11335000006</v>
      </c>
      <c r="F157" s="20">
        <v>2893815.6878051059</v>
      </c>
      <c r="G157" s="20">
        <v>1651.7212829937819</v>
      </c>
      <c r="H157" s="20">
        <v>586.82871700621831</v>
      </c>
      <c r="I157" s="21">
        <v>528.14584530559648</v>
      </c>
      <c r="J157" s="55">
        <v>925311.520975405</v>
      </c>
      <c r="K157" s="19"/>
    </row>
    <row r="158" spans="1:11">
      <c r="A158" t="s">
        <v>341</v>
      </c>
      <c r="B158" s="22" t="s">
        <v>342</v>
      </c>
      <c r="C158" s="20">
        <v>79575135.967819154</v>
      </c>
      <c r="D158" s="20">
        <v>12709014.248464897</v>
      </c>
      <c r="E158" s="20">
        <v>10521909.264099998</v>
      </c>
      <c r="F158" s="20">
        <v>102806059.48038405</v>
      </c>
      <c r="G158" s="20">
        <v>1980.124029360813</v>
      </c>
      <c r="H158" s="20">
        <v>258.4259706391872</v>
      </c>
      <c r="I158" s="21">
        <v>232.5833735752685</v>
      </c>
      <c r="J158" s="55">
        <v>12075496.172654364</v>
      </c>
      <c r="K158" s="19"/>
    </row>
    <row r="159" spans="1:11">
      <c r="A159" t="s">
        <v>255</v>
      </c>
      <c r="B159" s="22" t="s">
        <v>256</v>
      </c>
      <c r="C159" s="20">
        <v>11937290.568702128</v>
      </c>
      <c r="D159" s="20">
        <v>698612.88257361762</v>
      </c>
      <c r="E159" s="20">
        <v>1147484.83195</v>
      </c>
      <c r="F159" s="20">
        <v>13783388.283225745</v>
      </c>
      <c r="G159" s="20">
        <v>1561.5031475275568</v>
      </c>
      <c r="H159" s="20">
        <v>677.04685247244333</v>
      </c>
      <c r="I159" s="21">
        <v>609.34216722519898</v>
      </c>
      <c r="J159" s="55">
        <v>5378663.3100968311</v>
      </c>
      <c r="K159" s="19"/>
    </row>
    <row r="160" spans="1:11">
      <c r="A160" t="s">
        <v>27</v>
      </c>
      <c r="B160" s="22" t="s">
        <v>28</v>
      </c>
      <c r="C160" s="20">
        <v>1677258.0189183671</v>
      </c>
      <c r="D160" s="20">
        <v>890390.95055077516</v>
      </c>
      <c r="E160" s="20">
        <v>334929.32179999998</v>
      </c>
      <c r="F160" s="20">
        <v>2902578.2912691422</v>
      </c>
      <c r="G160" s="20">
        <v>2029.77502885954</v>
      </c>
      <c r="H160" s="20">
        <v>208.77497114046014</v>
      </c>
      <c r="I160" s="21">
        <v>187.89747402641413</v>
      </c>
      <c r="J160" s="55">
        <v>268693.38785777224</v>
      </c>
      <c r="K160" s="19"/>
    </row>
    <row r="161" spans="1:11">
      <c r="A161" t="s">
        <v>565</v>
      </c>
      <c r="B161" s="22" t="s">
        <v>566</v>
      </c>
      <c r="C161" s="20">
        <v>3417967.5261573032</v>
      </c>
      <c r="D161" s="20">
        <v>649277.00390603149</v>
      </c>
      <c r="E161" s="20">
        <v>666085.06160000002</v>
      </c>
      <c r="F161" s="20">
        <v>4733329.5916633345</v>
      </c>
      <c r="G161" s="20">
        <v>2035.8406845863803</v>
      </c>
      <c r="H161" s="20">
        <v>202.70931541361983</v>
      </c>
      <c r="I161" s="21">
        <v>182.43838387225784</v>
      </c>
      <c r="J161" s="55">
        <v>424169.24250299949</v>
      </c>
      <c r="K161" s="19"/>
    </row>
    <row r="162" spans="1:11">
      <c r="A162" t="s">
        <v>371</v>
      </c>
      <c r="B162" s="22" t="s">
        <v>372</v>
      </c>
      <c r="C162" s="20">
        <v>33971427.448392861</v>
      </c>
      <c r="D162" s="20">
        <v>2465685.062570917</v>
      </c>
      <c r="E162" s="20">
        <v>3101889.2505500005</v>
      </c>
      <c r="F162" s="20">
        <v>39539001.761513777</v>
      </c>
      <c r="G162" s="20">
        <v>2000.6578840011018</v>
      </c>
      <c r="H162" s="20">
        <v>237.89211599889836</v>
      </c>
      <c r="I162" s="21">
        <v>214.10290439900851</v>
      </c>
      <c r="J162" s="55">
        <v>4231315.6996376049</v>
      </c>
      <c r="K162" s="19"/>
    </row>
    <row r="163" spans="1:11">
      <c r="A163" t="s">
        <v>331</v>
      </c>
      <c r="B163" s="22" t="s">
        <v>332</v>
      </c>
      <c r="C163" s="20">
        <v>18419126.214260869</v>
      </c>
      <c r="D163" s="20">
        <v>2390482.5625913581</v>
      </c>
      <c r="E163" s="20">
        <v>1538881.4474500001</v>
      </c>
      <c r="F163" s="20">
        <v>22348490.224302229</v>
      </c>
      <c r="G163" s="20">
        <v>2118.1395341012444</v>
      </c>
      <c r="H163" s="20">
        <v>120.41046589875577</v>
      </c>
      <c r="I163" s="21">
        <v>108.36941930888021</v>
      </c>
      <c r="J163" s="55">
        <v>1143405.7431279952</v>
      </c>
      <c r="K163" s="19"/>
    </row>
    <row r="164" spans="1:11">
      <c r="A164" t="s">
        <v>213</v>
      </c>
      <c r="B164" s="22" t="s">
        <v>214</v>
      </c>
      <c r="C164" s="20">
        <v>11324834.08476923</v>
      </c>
      <c r="D164" s="20">
        <v>992272.47371928568</v>
      </c>
      <c r="E164" s="20">
        <v>1164399.73095</v>
      </c>
      <c r="F164" s="20">
        <v>13481506.289438516</v>
      </c>
      <c r="G164" s="20">
        <v>1793.9462793664027</v>
      </c>
      <c r="H164" s="20">
        <v>444.6037206335975</v>
      </c>
      <c r="I164" s="21">
        <v>400.14334857023772</v>
      </c>
      <c r="J164" s="55">
        <v>3007077.2645053365</v>
      </c>
      <c r="K164" s="19"/>
    </row>
    <row r="165" spans="1:11">
      <c r="A165" t="s">
        <v>13</v>
      </c>
      <c r="B165" s="22" t="s">
        <v>14</v>
      </c>
      <c r="C165" s="20">
        <v>2401667.8008181816</v>
      </c>
      <c r="D165" s="20">
        <v>339162.63375817367</v>
      </c>
      <c r="E165" s="20">
        <v>256399.04965</v>
      </c>
      <c r="F165" s="20">
        <v>2997229.4842263553</v>
      </c>
      <c r="G165" s="20">
        <v>1747.655675933735</v>
      </c>
      <c r="H165" s="20">
        <v>490.8943240662652</v>
      </c>
      <c r="I165" s="21">
        <v>441.80489165963866</v>
      </c>
      <c r="J165" s="55">
        <v>757695.38919628027</v>
      </c>
      <c r="K165" s="19"/>
    </row>
    <row r="166" spans="1:11">
      <c r="A166" t="s">
        <v>395</v>
      </c>
      <c r="B166" s="22" t="s">
        <v>396</v>
      </c>
      <c r="C166" s="20">
        <v>35235148.976999998</v>
      </c>
      <c r="D166" s="20">
        <v>3052817.7590409149</v>
      </c>
      <c r="E166" s="20">
        <v>4186570.75135</v>
      </c>
      <c r="F166" s="20">
        <v>42474537.487390913</v>
      </c>
      <c r="G166" s="20">
        <v>2026.7470290304391</v>
      </c>
      <c r="H166" s="20">
        <v>211.8029709695611</v>
      </c>
      <c r="I166" s="21">
        <v>190.62267387260502</v>
      </c>
      <c r="J166" s="55">
        <v>3994879.3763481835</v>
      </c>
      <c r="K166" s="19"/>
    </row>
    <row r="167" spans="1:11">
      <c r="A167" t="s">
        <v>131</v>
      </c>
      <c r="B167" s="22" t="s">
        <v>132</v>
      </c>
      <c r="C167" s="20">
        <v>9557829.7803333346</v>
      </c>
      <c r="D167" s="20">
        <v>2401480.203990492</v>
      </c>
      <c r="E167" s="20">
        <v>2200066.9937</v>
      </c>
      <c r="F167" s="20">
        <v>14159376.978023825</v>
      </c>
      <c r="G167" s="20">
        <v>1994.5593714641252</v>
      </c>
      <c r="H167" s="20">
        <v>243.99062853587498</v>
      </c>
      <c r="I167" s="21">
        <v>219.59156568228747</v>
      </c>
      <c r="J167" s="55">
        <v>1558880.5247785586</v>
      </c>
      <c r="K167" s="19"/>
    </row>
    <row r="168" spans="1:11">
      <c r="A168" t="s">
        <v>519</v>
      </c>
      <c r="B168" s="22" t="s">
        <v>520</v>
      </c>
      <c r="C168" s="20">
        <v>13549619.705090908</v>
      </c>
      <c r="D168" s="20">
        <v>5228381.1042077811</v>
      </c>
      <c r="E168" s="20">
        <v>1820835.3240499999</v>
      </c>
      <c r="F168" s="20">
        <v>20598836.133348688</v>
      </c>
      <c r="G168" s="20">
        <v>2221.8569877412024</v>
      </c>
      <c r="H168" s="20">
        <v>16.693012258797808</v>
      </c>
      <c r="I168" s="21">
        <v>15.023711032918026</v>
      </c>
      <c r="J168" s="55">
        <v>139284.82498618303</v>
      </c>
      <c r="K168" s="19"/>
    </row>
    <row r="169" spans="1:11">
      <c r="A169" t="s">
        <v>489</v>
      </c>
      <c r="B169" s="22" t="s">
        <v>490</v>
      </c>
      <c r="C169" s="20">
        <v>39663473.344734378</v>
      </c>
      <c r="D169" s="20">
        <v>6020160.0599352494</v>
      </c>
      <c r="E169" s="20">
        <v>4554800.6781000001</v>
      </c>
      <c r="F169" s="20">
        <v>50238434.082769625</v>
      </c>
      <c r="G169" s="20">
        <v>2512.0473065038063</v>
      </c>
      <c r="H169" s="20">
        <v>-273.49730650380616</v>
      </c>
      <c r="I169" s="21">
        <v>-27.349730650380614</v>
      </c>
      <c r="J169" s="55">
        <v>-546967.26327696186</v>
      </c>
      <c r="K169" s="19"/>
    </row>
    <row r="170" spans="1:11">
      <c r="A170" t="s">
        <v>47</v>
      </c>
      <c r="B170" s="22" t="s">
        <v>48</v>
      </c>
      <c r="C170" s="20">
        <v>7552467.8559890119</v>
      </c>
      <c r="D170" s="20">
        <v>649641.60544900689</v>
      </c>
      <c r="E170" s="20">
        <v>643901.22090000007</v>
      </c>
      <c r="F170" s="20">
        <v>8846010.682338018</v>
      </c>
      <c r="G170" s="20">
        <v>1781.3150790048364</v>
      </c>
      <c r="H170" s="20">
        <v>457.23492099516375</v>
      </c>
      <c r="I170" s="21">
        <v>411.51142889564738</v>
      </c>
      <c r="J170" s="55">
        <v>2043565.7558957848</v>
      </c>
      <c r="K170" s="19"/>
    </row>
    <row r="171" spans="1:11">
      <c r="A171" t="s">
        <v>535</v>
      </c>
      <c r="B171" s="22" t="s">
        <v>536</v>
      </c>
      <c r="C171" s="20">
        <v>12911436.923</v>
      </c>
      <c r="D171" s="20">
        <v>1429329.1151484149</v>
      </c>
      <c r="E171" s="20">
        <v>1598078.2206999999</v>
      </c>
      <c r="F171" s="20">
        <v>15938844.258848414</v>
      </c>
      <c r="G171" s="20">
        <v>1524.6646507411913</v>
      </c>
      <c r="H171" s="20">
        <v>713.8853492588089</v>
      </c>
      <c r="I171" s="21">
        <v>642.49681433292801</v>
      </c>
      <c r="J171" s="55">
        <v>6716661.6970364293</v>
      </c>
      <c r="K171" s="19"/>
    </row>
    <row r="172" spans="1:11">
      <c r="A172" t="s">
        <v>531</v>
      </c>
      <c r="B172" s="22" t="s">
        <v>532</v>
      </c>
      <c r="C172" s="20">
        <v>60946591.491964281</v>
      </c>
      <c r="D172" s="20">
        <v>4939570.981426877</v>
      </c>
      <c r="E172" s="20">
        <v>7011391.0373500008</v>
      </c>
      <c r="F172" s="20">
        <v>72897553.510741159</v>
      </c>
      <c r="G172" s="20">
        <v>2044.9842486251623</v>
      </c>
      <c r="H172" s="20">
        <v>193.56575137483787</v>
      </c>
      <c r="I172" s="21">
        <v>174.20917623735409</v>
      </c>
      <c r="J172" s="55">
        <v>6210034.5053329607</v>
      </c>
      <c r="K172" s="19"/>
    </row>
    <row r="173" spans="1:11">
      <c r="A173" t="s">
        <v>293</v>
      </c>
      <c r="B173" s="22" t="s">
        <v>294</v>
      </c>
      <c r="C173" s="20">
        <v>7638282.6577912103</v>
      </c>
      <c r="D173" s="20">
        <v>262235.72583821532</v>
      </c>
      <c r="E173" s="20">
        <v>574805.90064999985</v>
      </c>
      <c r="F173" s="20">
        <v>8475324.2842794247</v>
      </c>
      <c r="G173" s="20">
        <v>1805.1808912203248</v>
      </c>
      <c r="H173" s="20">
        <v>433.36910877967534</v>
      </c>
      <c r="I173" s="21">
        <v>390.03219790170783</v>
      </c>
      <c r="J173" s="55">
        <v>1831201.1691485182</v>
      </c>
      <c r="K173" s="19"/>
    </row>
    <row r="174" spans="1:11">
      <c r="A174" t="s">
        <v>367</v>
      </c>
      <c r="B174" s="22" t="s">
        <v>368</v>
      </c>
      <c r="C174" s="20">
        <v>11139054.134966291</v>
      </c>
      <c r="D174" s="20">
        <v>2755534.0821267092</v>
      </c>
      <c r="E174" s="20">
        <v>1420588.4570500001</v>
      </c>
      <c r="F174" s="20">
        <v>15315176.674143</v>
      </c>
      <c r="G174" s="20">
        <v>1677.4563717571741</v>
      </c>
      <c r="H174" s="20">
        <v>561.09362824282607</v>
      </c>
      <c r="I174" s="21">
        <v>504.98426541854343</v>
      </c>
      <c r="J174" s="55">
        <v>4610506.3432713011</v>
      </c>
      <c r="K174" s="19"/>
    </row>
    <row r="175" spans="1:11">
      <c r="A175" t="s">
        <v>475</v>
      </c>
      <c r="B175" s="22" t="s">
        <v>476</v>
      </c>
      <c r="C175" s="20">
        <v>86501430.606360003</v>
      </c>
      <c r="D175" s="20">
        <v>6663555.059977402</v>
      </c>
      <c r="E175" s="20">
        <v>9631632.8249500003</v>
      </c>
      <c r="F175" s="20">
        <v>102796618.4912874</v>
      </c>
      <c r="G175" s="20">
        <v>2295.3359046843229</v>
      </c>
      <c r="H175" s="20">
        <v>-56.785904684322759</v>
      </c>
      <c r="I175" s="21">
        <v>-5.6785904684322759</v>
      </c>
      <c r="J175" s="55">
        <v>-254315.67412873948</v>
      </c>
      <c r="K175" s="19"/>
    </row>
    <row r="176" spans="1:11">
      <c r="A176" t="s">
        <v>547</v>
      </c>
      <c r="B176" s="22" t="s">
        <v>548</v>
      </c>
      <c r="C176" s="20">
        <v>12569911.934892857</v>
      </c>
      <c r="D176" s="20">
        <v>2450940.7971436228</v>
      </c>
      <c r="E176" s="20">
        <v>2256414.3009500001</v>
      </c>
      <c r="F176" s="20">
        <v>17277267.032986481</v>
      </c>
      <c r="G176" s="20">
        <v>1795.7870318040204</v>
      </c>
      <c r="H176" s="20">
        <v>442.76296819597974</v>
      </c>
      <c r="I176" s="21">
        <v>398.48667137638176</v>
      </c>
      <c r="J176" s="55">
        <v>3833840.2653121687</v>
      </c>
      <c r="K176" s="19"/>
    </row>
    <row r="177" spans="1:11">
      <c r="A177" t="s">
        <v>165</v>
      </c>
      <c r="B177" s="22" t="s">
        <v>166</v>
      </c>
      <c r="C177" s="20">
        <v>22915383.700034484</v>
      </c>
      <c r="D177" s="20">
        <v>2164648.9025587603</v>
      </c>
      <c r="E177" s="20">
        <v>2511170.5595</v>
      </c>
      <c r="F177" s="20">
        <v>27591203.162093244</v>
      </c>
      <c r="G177" s="20">
        <v>1760.8783688871813</v>
      </c>
      <c r="H177" s="20">
        <v>477.67163111281889</v>
      </c>
      <c r="I177" s="21">
        <v>429.904468001537</v>
      </c>
      <c r="J177" s="55">
        <v>6736173.109116083</v>
      </c>
      <c r="K177" s="19"/>
    </row>
    <row r="178" spans="1:11">
      <c r="A178" t="s">
        <v>219</v>
      </c>
      <c r="B178" s="22" t="s">
        <v>220</v>
      </c>
      <c r="C178" s="20">
        <v>1730864.3002499999</v>
      </c>
      <c r="D178" s="20">
        <v>348604.60842688021</v>
      </c>
      <c r="E178" s="20">
        <v>271760.85880000005</v>
      </c>
      <c r="F178" s="20">
        <v>2351229.76747688</v>
      </c>
      <c r="G178" s="20">
        <v>1788.0074277390722</v>
      </c>
      <c r="H178" s="20">
        <v>450.54257226092795</v>
      </c>
      <c r="I178" s="21">
        <v>405.48831503483518</v>
      </c>
      <c r="J178" s="55">
        <v>533217.13427080831</v>
      </c>
      <c r="K178" s="19"/>
    </row>
    <row r="179" spans="1:11">
      <c r="A179" t="s">
        <v>279</v>
      </c>
      <c r="B179" s="22" t="s">
        <v>280</v>
      </c>
      <c r="C179" s="20">
        <v>12847805.022446806</v>
      </c>
      <c r="D179" s="20">
        <v>1421852.1050855143</v>
      </c>
      <c r="E179" s="20">
        <v>1799462.9628000001</v>
      </c>
      <c r="F179" s="20">
        <v>16069120.09033232</v>
      </c>
      <c r="G179" s="20">
        <v>1817.9794196552009</v>
      </c>
      <c r="H179" s="20">
        <v>420.57058034479928</v>
      </c>
      <c r="I179" s="21">
        <v>378.51352231031939</v>
      </c>
      <c r="J179" s="55">
        <v>3345681.0237009129</v>
      </c>
      <c r="K179" s="19"/>
    </row>
    <row r="180" spans="1:11">
      <c r="A180" t="s">
        <v>407</v>
      </c>
      <c r="B180" s="22" t="s">
        <v>408</v>
      </c>
      <c r="C180" s="20">
        <v>9221502.6577800009</v>
      </c>
      <c r="D180" s="20">
        <v>1519847.2235608578</v>
      </c>
      <c r="E180" s="20">
        <v>1143943.0387499998</v>
      </c>
      <c r="F180" s="20">
        <v>11885292.92009086</v>
      </c>
      <c r="G180" s="20">
        <v>1703.2520665077186</v>
      </c>
      <c r="H180" s="20">
        <v>535.29793349228157</v>
      </c>
      <c r="I180" s="21">
        <v>481.76814014305342</v>
      </c>
      <c r="J180" s="55">
        <v>3361778.0819182266</v>
      </c>
      <c r="K180" s="19"/>
    </row>
    <row r="181" spans="1:11">
      <c r="A181" t="s">
        <v>431</v>
      </c>
      <c r="B181" s="22" t="s">
        <v>432</v>
      </c>
      <c r="C181" s="20">
        <v>352864596.78250635</v>
      </c>
      <c r="D181" s="20">
        <v>40389983.570164189</v>
      </c>
      <c r="E181" s="20">
        <v>41242314.433749996</v>
      </c>
      <c r="F181" s="20">
        <v>434496894.78642052</v>
      </c>
      <c r="G181" s="20">
        <v>2024.3713445109584</v>
      </c>
      <c r="H181" s="20">
        <v>214.17865548904183</v>
      </c>
      <c r="I181" s="21">
        <v>192.76078994013767</v>
      </c>
      <c r="J181" s="55">
        <v>41372826.627221569</v>
      </c>
      <c r="K181" s="19"/>
    </row>
    <row r="182" spans="1:11">
      <c r="A182" t="s">
        <v>91</v>
      </c>
      <c r="B182" s="22" t="s">
        <v>92</v>
      </c>
      <c r="C182" s="20">
        <v>3465649.3100357144</v>
      </c>
      <c r="D182" s="20">
        <v>758482.69911690231</v>
      </c>
      <c r="E182" s="20">
        <v>930838.90285000007</v>
      </c>
      <c r="F182" s="20">
        <v>5154970.9120026166</v>
      </c>
      <c r="G182" s="20">
        <v>1891.0384856942835</v>
      </c>
      <c r="H182" s="20">
        <v>347.51151430571667</v>
      </c>
      <c r="I182" s="21">
        <v>312.76036287514501</v>
      </c>
      <c r="J182" s="55">
        <v>852584.74919764523</v>
      </c>
      <c r="K182" s="19"/>
    </row>
    <row r="183" spans="1:11">
      <c r="A183" t="s">
        <v>487</v>
      </c>
      <c r="B183" s="22" t="s">
        <v>488</v>
      </c>
      <c r="C183" s="20">
        <v>18935227.097231708</v>
      </c>
      <c r="D183" s="20">
        <v>1161597.0796405429</v>
      </c>
      <c r="E183" s="20">
        <v>1508550.9890499997</v>
      </c>
      <c r="F183" s="20">
        <v>21605375.165922251</v>
      </c>
      <c r="G183" s="20">
        <v>1922.8706982842871</v>
      </c>
      <c r="H183" s="20">
        <v>315.67930171571311</v>
      </c>
      <c r="I183" s="21">
        <v>284.11137154414178</v>
      </c>
      <c r="J183" s="55">
        <v>3192275.3706699768</v>
      </c>
      <c r="K183" s="19"/>
    </row>
    <row r="184" spans="1:11">
      <c r="A184" t="s">
        <v>41</v>
      </c>
      <c r="B184" s="22" t="s">
        <v>42</v>
      </c>
      <c r="C184" s="20">
        <v>3866919.6993510639</v>
      </c>
      <c r="D184" s="20">
        <v>401181.38969869231</v>
      </c>
      <c r="E184" s="20">
        <v>599040.28655000008</v>
      </c>
      <c r="F184" s="20">
        <v>4867141.3755997568</v>
      </c>
      <c r="G184" s="20">
        <v>1602.6148750740062</v>
      </c>
      <c r="H184" s="20">
        <v>635.93512492599393</v>
      </c>
      <c r="I184" s="21">
        <v>572.34161243339452</v>
      </c>
      <c r="J184" s="55">
        <v>1738201.4769602192</v>
      </c>
      <c r="K184" s="19"/>
    </row>
    <row r="185" spans="1:11">
      <c r="A185" t="s">
        <v>101</v>
      </c>
      <c r="B185" s="22" t="s">
        <v>102</v>
      </c>
      <c r="C185" s="20">
        <v>5576009.2962631583</v>
      </c>
      <c r="D185" s="20">
        <v>948013.56272633618</v>
      </c>
      <c r="E185" s="20">
        <v>856901.21254999994</v>
      </c>
      <c r="F185" s="20">
        <v>7380924.0715394951</v>
      </c>
      <c r="G185" s="20">
        <v>1690.5460539485789</v>
      </c>
      <c r="H185" s="20">
        <v>548.00394605142128</v>
      </c>
      <c r="I185" s="21">
        <v>493.20355144627916</v>
      </c>
      <c r="J185" s="55">
        <v>2153326.705614455</v>
      </c>
      <c r="K185" s="19"/>
    </row>
    <row r="186" spans="1:11">
      <c r="A186" t="s">
        <v>261</v>
      </c>
      <c r="B186" s="22" t="s">
        <v>262</v>
      </c>
      <c r="C186" s="20">
        <v>7979357.6052127648</v>
      </c>
      <c r="D186" s="20">
        <v>1894845.2673748918</v>
      </c>
      <c r="E186" s="20">
        <v>1228529.2761000001</v>
      </c>
      <c r="F186" s="20">
        <v>11102732.148687657</v>
      </c>
      <c r="G186" s="20">
        <v>1813.2830554773243</v>
      </c>
      <c r="H186" s="20">
        <v>425.26694452267589</v>
      </c>
      <c r="I186" s="21">
        <v>382.74025007040831</v>
      </c>
      <c r="J186" s="55">
        <v>2343518.5511811101</v>
      </c>
      <c r="K186" s="19"/>
    </row>
    <row r="187" spans="1:11">
      <c r="A187" t="s">
        <v>245</v>
      </c>
      <c r="B187" s="22" t="s">
        <v>246</v>
      </c>
      <c r="C187" s="20">
        <v>1343541.7308461538</v>
      </c>
      <c r="D187" s="20">
        <v>237388.41526782993</v>
      </c>
      <c r="E187" s="20">
        <v>541832.35754999996</v>
      </c>
      <c r="F187" s="20">
        <v>2122762.5036639837</v>
      </c>
      <c r="G187" s="20">
        <v>2327.5904645438418</v>
      </c>
      <c r="H187" s="20">
        <v>-89.040464543841608</v>
      </c>
      <c r="I187" s="21">
        <v>-8.9040464543841615</v>
      </c>
      <c r="J187" s="55">
        <v>-8120.490366398355</v>
      </c>
      <c r="K187" s="19"/>
    </row>
    <row r="188" spans="1:11">
      <c r="A188" t="s">
        <v>499</v>
      </c>
      <c r="B188" s="22" t="s">
        <v>500</v>
      </c>
      <c r="C188" s="20">
        <v>2751378.1514516128</v>
      </c>
      <c r="D188" s="20">
        <v>603318.7952717857</v>
      </c>
      <c r="E188" s="20">
        <v>348148.24005000002</v>
      </c>
      <c r="F188" s="20">
        <v>3702845.1867733989</v>
      </c>
      <c r="G188" s="20">
        <v>1436.3247427359966</v>
      </c>
      <c r="H188" s="20">
        <v>802.22525726400363</v>
      </c>
      <c r="I188" s="21">
        <v>722.00273153760327</v>
      </c>
      <c r="J188" s="55">
        <v>1861323.0419039412</v>
      </c>
      <c r="K188" s="19"/>
    </row>
    <row r="189" spans="1:11">
      <c r="A189" t="s">
        <v>45</v>
      </c>
      <c r="B189" s="22" t="s">
        <v>46</v>
      </c>
      <c r="C189" s="20">
        <v>4922367.9162727268</v>
      </c>
      <c r="D189" s="20">
        <v>540293.95334720728</v>
      </c>
      <c r="E189" s="20">
        <v>557036.61770000006</v>
      </c>
      <c r="F189" s="20">
        <v>6019698.4873199342</v>
      </c>
      <c r="G189" s="20">
        <v>1673.9984669966448</v>
      </c>
      <c r="H189" s="20">
        <v>564.55153300335542</v>
      </c>
      <c r="I189" s="21">
        <v>508.09637970301986</v>
      </c>
      <c r="J189" s="55">
        <v>1827114.5814120595</v>
      </c>
      <c r="K189" s="19"/>
    </row>
    <row r="190" spans="1:11">
      <c r="A190" t="s">
        <v>557</v>
      </c>
      <c r="B190" s="22" t="s">
        <v>558</v>
      </c>
      <c r="C190" s="20">
        <v>24187758.662297875</v>
      </c>
      <c r="D190" s="20">
        <v>3102402.3970716144</v>
      </c>
      <c r="E190" s="20">
        <v>2826489.1914499998</v>
      </c>
      <c r="F190" s="20">
        <v>30116650.250819489</v>
      </c>
      <c r="G190" s="20">
        <v>1766.3724487284157</v>
      </c>
      <c r="H190" s="20">
        <v>472.17755127158443</v>
      </c>
      <c r="I190" s="21">
        <v>424.95979614442598</v>
      </c>
      <c r="J190" s="55">
        <v>7245564.5242624627</v>
      </c>
      <c r="K190" s="19"/>
    </row>
    <row r="191" spans="1:11">
      <c r="A191" t="s">
        <v>95</v>
      </c>
      <c r="B191" s="22" t="s">
        <v>96</v>
      </c>
      <c r="C191" s="20">
        <v>4472806.638164836</v>
      </c>
      <c r="D191" s="20">
        <v>1171737.9576342828</v>
      </c>
      <c r="E191" s="20">
        <v>750252.02730000007</v>
      </c>
      <c r="F191" s="20">
        <v>6394796.6230991185</v>
      </c>
      <c r="G191" s="20">
        <v>1570.0458195676697</v>
      </c>
      <c r="H191" s="20">
        <v>668.50418043233049</v>
      </c>
      <c r="I191" s="21">
        <v>601.65376238909744</v>
      </c>
      <c r="J191" s="55">
        <v>2450535.7742107939</v>
      </c>
      <c r="K191" s="19"/>
    </row>
    <row r="192" spans="1:11">
      <c r="A192" t="s">
        <v>595</v>
      </c>
      <c r="B192" s="22" t="s">
        <v>596</v>
      </c>
      <c r="C192" s="20">
        <v>30359106.585500002</v>
      </c>
      <c r="D192" s="20">
        <v>7404291.8085122397</v>
      </c>
      <c r="E192" s="20">
        <v>3717776.3180999998</v>
      </c>
      <c r="F192" s="20">
        <v>41481174.71211224</v>
      </c>
      <c r="G192" s="20">
        <v>2129.970460185481</v>
      </c>
      <c r="H192" s="20">
        <v>108.57953981451919</v>
      </c>
      <c r="I192" s="21">
        <v>97.72158583306728</v>
      </c>
      <c r="J192" s="55">
        <v>1903127.8840989852</v>
      </c>
      <c r="K192" s="19"/>
    </row>
    <row r="193" spans="1:11">
      <c r="A193" t="s">
        <v>345</v>
      </c>
      <c r="B193" s="22" t="s">
        <v>346</v>
      </c>
      <c r="C193" s="20">
        <v>15246403.555300003</v>
      </c>
      <c r="D193" s="20">
        <v>2286694.8329169424</v>
      </c>
      <c r="E193" s="20">
        <v>1717333.5403499999</v>
      </c>
      <c r="F193" s="20">
        <v>19250431.928566948</v>
      </c>
      <c r="G193" s="20">
        <v>1714.9605281574118</v>
      </c>
      <c r="H193" s="20">
        <v>523.58947184258841</v>
      </c>
      <c r="I193" s="21">
        <v>471.23052465832961</v>
      </c>
      <c r="J193" s="55">
        <v>5289562.6392897498</v>
      </c>
      <c r="K193" s="19"/>
    </row>
    <row r="194" spans="1:11">
      <c r="A194" t="s">
        <v>271</v>
      </c>
      <c r="B194" s="22" t="s">
        <v>272</v>
      </c>
      <c r="C194" s="20">
        <v>4375684.2832500003</v>
      </c>
      <c r="D194" s="20">
        <v>1659087.012724828</v>
      </c>
      <c r="E194" s="20">
        <v>652481.26254999987</v>
      </c>
      <c r="F194" s="20">
        <v>6687252.5585248284</v>
      </c>
      <c r="G194" s="20">
        <v>1788.5136556632331</v>
      </c>
      <c r="H194" s="20">
        <v>450.03634433676712</v>
      </c>
      <c r="I194" s="21">
        <v>405.03270990309045</v>
      </c>
      <c r="J194" s="55">
        <v>1514417.3023276553</v>
      </c>
      <c r="K194" s="19"/>
    </row>
    <row r="195" spans="1:11">
      <c r="A195" t="s">
        <v>485</v>
      </c>
      <c r="B195" s="22" t="s">
        <v>486</v>
      </c>
      <c r="C195" s="20">
        <v>42396918.390683539</v>
      </c>
      <c r="D195" s="20">
        <v>5341884.6782131204</v>
      </c>
      <c r="E195" s="20">
        <v>3767522.3097499995</v>
      </c>
      <c r="F195" s="20">
        <v>51506325.378646657</v>
      </c>
      <c r="G195" s="20">
        <v>2480.6783884143265</v>
      </c>
      <c r="H195" s="20">
        <v>-242.12838841432631</v>
      </c>
      <c r="I195" s="21">
        <v>-24.212838841432632</v>
      </c>
      <c r="J195" s="55">
        <v>-502731.17286466574</v>
      </c>
      <c r="K195" s="19"/>
    </row>
    <row r="196" spans="1:11">
      <c r="A196" t="s">
        <v>377</v>
      </c>
      <c r="B196" s="22" t="s">
        <v>378</v>
      </c>
      <c r="C196" s="20">
        <v>4511170.6751647061</v>
      </c>
      <c r="D196" s="20">
        <v>928597.60985192773</v>
      </c>
      <c r="E196" s="20">
        <v>669628.72775000008</v>
      </c>
      <c r="F196" s="20">
        <v>6109397.0127666332</v>
      </c>
      <c r="G196" s="20">
        <v>1503.2965090469077</v>
      </c>
      <c r="H196" s="20">
        <v>735.25349095309252</v>
      </c>
      <c r="I196" s="21">
        <v>661.72814185778338</v>
      </c>
      <c r="J196" s="55">
        <v>2689263.1685100319</v>
      </c>
      <c r="K196" s="19"/>
    </row>
    <row r="197" spans="1:11">
      <c r="A197" t="s">
        <v>31</v>
      </c>
      <c r="B197" s="22" t="s">
        <v>32</v>
      </c>
      <c r="C197" s="20">
        <v>2500904.6682727272</v>
      </c>
      <c r="D197" s="20">
        <v>375336.69804793614</v>
      </c>
      <c r="E197" s="20">
        <v>360697.50970000005</v>
      </c>
      <c r="F197" s="20">
        <v>3236938.8760206634</v>
      </c>
      <c r="G197" s="20">
        <v>1665.9489840559256</v>
      </c>
      <c r="H197" s="20">
        <v>572.60101594407456</v>
      </c>
      <c r="I197" s="21">
        <v>515.34091434966706</v>
      </c>
      <c r="J197" s="55">
        <v>1001307.3965814031</v>
      </c>
      <c r="K197" s="19"/>
    </row>
    <row r="198" spans="1:11">
      <c r="A198" t="s">
        <v>307</v>
      </c>
      <c r="B198" s="22" t="s">
        <v>308</v>
      </c>
      <c r="C198" s="20">
        <v>128280302.57089286</v>
      </c>
      <c r="D198" s="20">
        <v>16042566.825497188</v>
      </c>
      <c r="E198" s="20">
        <v>18487177.57285</v>
      </c>
      <c r="F198" s="20">
        <v>162810046.96924004</v>
      </c>
      <c r="G198" s="20">
        <v>1959.0648926580516</v>
      </c>
      <c r="H198" s="20">
        <v>279.48510734194861</v>
      </c>
      <c r="I198" s="21">
        <v>251.53659660775375</v>
      </c>
      <c r="J198" s="55">
        <v>20904200.397683982</v>
      </c>
      <c r="K198" s="19"/>
    </row>
    <row r="199" spans="1:11">
      <c r="A199" t="s">
        <v>29</v>
      </c>
      <c r="B199" s="22" t="s">
        <v>30</v>
      </c>
      <c r="C199" s="20">
        <v>8902323.5289493687</v>
      </c>
      <c r="D199" s="20">
        <v>411716.83419233718</v>
      </c>
      <c r="E199" s="20">
        <v>872462.01299999992</v>
      </c>
      <c r="F199" s="20">
        <v>10186502.376141706</v>
      </c>
      <c r="G199" s="20">
        <v>2048.3616280196475</v>
      </c>
      <c r="H199" s="20">
        <v>190.18837198035271</v>
      </c>
      <c r="I199" s="21">
        <v>171.16953478231741</v>
      </c>
      <c r="J199" s="55">
        <v>851226.0964724645</v>
      </c>
      <c r="K199" s="19"/>
    </row>
    <row r="200" spans="1:11">
      <c r="A200" t="s">
        <v>211</v>
      </c>
      <c r="B200" s="22" t="s">
        <v>212</v>
      </c>
      <c r="C200" s="20">
        <v>3453132.5855604396</v>
      </c>
      <c r="D200" s="20">
        <v>588319.07440161717</v>
      </c>
      <c r="E200" s="20">
        <v>782262.43824999989</v>
      </c>
      <c r="F200" s="20">
        <v>4823714.0982120568</v>
      </c>
      <c r="G200" s="20">
        <v>1650.2614088990956</v>
      </c>
      <c r="H200" s="20">
        <v>588.28859110090457</v>
      </c>
      <c r="I200" s="21">
        <v>529.45973199081413</v>
      </c>
      <c r="J200" s="55">
        <v>1547610.7966091498</v>
      </c>
      <c r="K200" s="19"/>
    </row>
    <row r="201" spans="1:11">
      <c r="A201" t="s">
        <v>241</v>
      </c>
      <c r="B201" s="22" t="s">
        <v>242</v>
      </c>
      <c r="C201" s="20">
        <v>8251488.1351000015</v>
      </c>
      <c r="D201" s="20">
        <v>2146591.0820618356</v>
      </c>
      <c r="E201" s="20">
        <v>1758955.6635499999</v>
      </c>
      <c r="F201" s="20">
        <v>12157034.880711839</v>
      </c>
      <c r="G201" s="20">
        <v>1625.4893542869152</v>
      </c>
      <c r="H201" s="20">
        <v>613.06064571308502</v>
      </c>
      <c r="I201" s="21">
        <v>551.7545811417765</v>
      </c>
      <c r="J201" s="55">
        <v>4126572.5123593463</v>
      </c>
      <c r="K201" s="19"/>
    </row>
    <row r="202" spans="1:11">
      <c r="A202" t="s">
        <v>353</v>
      </c>
      <c r="B202" s="22" t="s">
        <v>354</v>
      </c>
      <c r="C202" s="20">
        <v>2646808.3291348317</v>
      </c>
      <c r="D202" s="20">
        <v>195784.16509604867</v>
      </c>
      <c r="E202" s="20">
        <v>231632.95105</v>
      </c>
      <c r="F202" s="20">
        <v>3074225.4452808802</v>
      </c>
      <c r="G202" s="20">
        <v>1726.1232146439529</v>
      </c>
      <c r="H202" s="20">
        <v>512.42678535604728</v>
      </c>
      <c r="I202" s="21">
        <v>461.18410682044254</v>
      </c>
      <c r="J202" s="55">
        <v>821368.89424720814</v>
      </c>
      <c r="K202" s="19"/>
    </row>
    <row r="203" spans="1:11">
      <c r="A203" t="s">
        <v>275</v>
      </c>
      <c r="B203" s="22" t="s">
        <v>276</v>
      </c>
      <c r="C203" s="20">
        <v>3153759.5738999997</v>
      </c>
      <c r="D203" s="20">
        <v>417569.37530526822</v>
      </c>
      <c r="E203" s="20">
        <v>383155.82880000008</v>
      </c>
      <c r="F203" s="20">
        <v>3954484.7780052684</v>
      </c>
      <c r="G203" s="20">
        <v>1492.2584067944408</v>
      </c>
      <c r="H203" s="20">
        <v>746.29159320555937</v>
      </c>
      <c r="I203" s="21">
        <v>671.66243388500345</v>
      </c>
      <c r="J203" s="55">
        <v>1779905.4497952592</v>
      </c>
      <c r="K203" s="19"/>
    </row>
    <row r="204" spans="1:11">
      <c r="A204" t="s">
        <v>133</v>
      </c>
      <c r="B204" s="22" t="s">
        <v>134</v>
      </c>
      <c r="C204" s="20">
        <v>2759922.1242808984</v>
      </c>
      <c r="D204" s="20">
        <v>844132.92494523968</v>
      </c>
      <c r="E204" s="20">
        <v>519981.52655000013</v>
      </c>
      <c r="F204" s="20">
        <v>4124036.5757761379</v>
      </c>
      <c r="G204" s="20">
        <v>1748.2138939279939</v>
      </c>
      <c r="H204" s="20">
        <v>490.33610607200626</v>
      </c>
      <c r="I204" s="21">
        <v>441.30249546480559</v>
      </c>
      <c r="J204" s="55">
        <v>1041032.5868014764</v>
      </c>
      <c r="K204" s="19"/>
    </row>
    <row r="205" spans="1:11">
      <c r="A205" t="s">
        <v>465</v>
      </c>
      <c r="B205" s="22" t="s">
        <v>466</v>
      </c>
      <c r="C205" s="20">
        <v>3100821.254863637</v>
      </c>
      <c r="D205" s="20">
        <v>990397.23658227432</v>
      </c>
      <c r="E205" s="20">
        <v>1260214.6979999999</v>
      </c>
      <c r="F205" s="20">
        <v>5351433.189445911</v>
      </c>
      <c r="G205" s="20">
        <v>2538.6305452779466</v>
      </c>
      <c r="H205" s="20">
        <v>-300.08054527794638</v>
      </c>
      <c r="I205" s="21">
        <v>-30.008054527794638</v>
      </c>
      <c r="J205" s="55">
        <v>-63256.978944591094</v>
      </c>
      <c r="K205" s="19"/>
    </row>
    <row r="206" spans="1:11">
      <c r="A206" t="s">
        <v>217</v>
      </c>
      <c r="B206" s="22" t="s">
        <v>218</v>
      </c>
      <c r="C206" s="20">
        <v>8661644.3076666668</v>
      </c>
      <c r="D206" s="20">
        <v>935528.21980634716</v>
      </c>
      <c r="E206" s="20">
        <v>992813.79700000002</v>
      </c>
      <c r="F206" s="20">
        <v>10589986.324473014</v>
      </c>
      <c r="G206" s="20">
        <v>2090.8166484645635</v>
      </c>
      <c r="H206" s="20">
        <v>147.73335153543667</v>
      </c>
      <c r="I206" s="21">
        <v>132.96001638189301</v>
      </c>
      <c r="J206" s="55">
        <v>673442.48297428805</v>
      </c>
      <c r="K206" s="19"/>
    </row>
    <row r="207" spans="1:11">
      <c r="A207" t="s">
        <v>375</v>
      </c>
      <c r="B207" s="22" t="s">
        <v>376</v>
      </c>
      <c r="C207" s="20">
        <v>4349608.7928607594</v>
      </c>
      <c r="D207" s="20">
        <v>473629.45726864715</v>
      </c>
      <c r="E207" s="20">
        <v>1091425.0433</v>
      </c>
      <c r="F207" s="20">
        <v>5914663.2934294064</v>
      </c>
      <c r="G207" s="20">
        <v>1984.786340076982</v>
      </c>
      <c r="H207" s="20">
        <v>253.76365992301817</v>
      </c>
      <c r="I207" s="21">
        <v>228.38729393071634</v>
      </c>
      <c r="J207" s="55">
        <v>680594.13591353467</v>
      </c>
      <c r="K207" s="19"/>
    </row>
    <row r="208" spans="1:11">
      <c r="A208" t="s">
        <v>149</v>
      </c>
      <c r="B208" s="22" t="s">
        <v>150</v>
      </c>
      <c r="C208" s="20">
        <v>5958668.8283736268</v>
      </c>
      <c r="D208" s="20">
        <v>1144574.9752806195</v>
      </c>
      <c r="E208" s="20">
        <v>717911.05204999994</v>
      </c>
      <c r="F208" s="20">
        <v>7821154.8557042461</v>
      </c>
      <c r="G208" s="20">
        <v>1644.4816769773436</v>
      </c>
      <c r="H208" s="20">
        <v>594.06832302265661</v>
      </c>
      <c r="I208" s="21">
        <v>534.66149072039093</v>
      </c>
      <c r="J208" s="55">
        <v>2542850.0498661795</v>
      </c>
      <c r="K208" s="19"/>
    </row>
    <row r="209" spans="1:11">
      <c r="A209" t="s">
        <v>587</v>
      </c>
      <c r="B209" s="22" t="s">
        <v>588</v>
      </c>
      <c r="C209" s="20">
        <v>1901550.6690750001</v>
      </c>
      <c r="D209" s="20">
        <v>583445.83495370275</v>
      </c>
      <c r="E209" s="20">
        <v>308182.43979999999</v>
      </c>
      <c r="F209" s="20">
        <v>2793178.9438287029</v>
      </c>
      <c r="G209" s="20">
        <v>1696.9495406006702</v>
      </c>
      <c r="H209" s="20">
        <v>541.60045939933002</v>
      </c>
      <c r="I209" s="21">
        <v>487.44041345939701</v>
      </c>
      <c r="J209" s="55">
        <v>802326.92055416747</v>
      </c>
      <c r="K209" s="19"/>
    </row>
    <row r="210" spans="1:11">
      <c r="A210" t="s">
        <v>135</v>
      </c>
      <c r="B210" s="22" t="s">
        <v>136</v>
      </c>
      <c r="C210" s="20">
        <v>3042499.4946593409</v>
      </c>
      <c r="D210" s="20">
        <v>186313.39728437067</v>
      </c>
      <c r="E210" s="20">
        <v>368424.08129999996</v>
      </c>
      <c r="F210" s="20">
        <v>3597236.9732437115</v>
      </c>
      <c r="G210" s="20">
        <v>1863.8533540122858</v>
      </c>
      <c r="H210" s="20">
        <v>374.69664598771442</v>
      </c>
      <c r="I210" s="21">
        <v>337.22698138894293</v>
      </c>
      <c r="J210" s="55">
        <v>650848.07408065989</v>
      </c>
      <c r="K210" s="19"/>
    </row>
    <row r="211" spans="1:11">
      <c r="A211" t="s">
        <v>405</v>
      </c>
      <c r="B211" s="22" t="s">
        <v>406</v>
      </c>
      <c r="C211" s="20">
        <v>9054337.5301348325</v>
      </c>
      <c r="D211" s="20">
        <v>1020482.2207415556</v>
      </c>
      <c r="E211" s="20">
        <v>1599116.2172499995</v>
      </c>
      <c r="F211" s="20">
        <v>11673935.968126386</v>
      </c>
      <c r="G211" s="20">
        <v>1842.186518561841</v>
      </c>
      <c r="H211" s="20">
        <v>396.36348143815917</v>
      </c>
      <c r="I211" s="21">
        <v>356.72713329434322</v>
      </c>
      <c r="J211" s="55">
        <v>2260579.8436862528</v>
      </c>
      <c r="K211" s="19"/>
    </row>
    <row r="212" spans="1:11">
      <c r="A212" t="s">
        <v>301</v>
      </c>
      <c r="B212" s="22" t="s">
        <v>302</v>
      </c>
      <c r="C212" s="20">
        <v>10838280.162872093</v>
      </c>
      <c r="D212" s="20">
        <v>2336673.0330355833</v>
      </c>
      <c r="E212" s="20">
        <v>1288561.1689499998</v>
      </c>
      <c r="F212" s="20">
        <v>14463514.364857677</v>
      </c>
      <c r="G212" s="20">
        <v>1779.030057178066</v>
      </c>
      <c r="H212" s="20">
        <v>459.51994282193414</v>
      </c>
      <c r="I212" s="21">
        <v>413.56794853974077</v>
      </c>
      <c r="J212" s="55">
        <v>3362307.4216280924</v>
      </c>
      <c r="K212" s="19"/>
    </row>
    <row r="213" spans="1:11">
      <c r="A213" t="s">
        <v>463</v>
      </c>
      <c r="B213" s="22" t="s">
        <v>464</v>
      </c>
      <c r="C213" s="20">
        <v>98235916.065633819</v>
      </c>
      <c r="D213" s="20">
        <v>30214792.352700137</v>
      </c>
      <c r="E213" s="20">
        <v>10157925.067900002</v>
      </c>
      <c r="F213" s="20">
        <v>138608633.48623395</v>
      </c>
      <c r="G213" s="20">
        <v>2702.5021639383485</v>
      </c>
      <c r="H213" s="20">
        <v>-463.95216393834835</v>
      </c>
      <c r="I213" s="21">
        <v>-46.395216393834836</v>
      </c>
      <c r="J213" s="55">
        <v>-2379564.2536233948</v>
      </c>
      <c r="K213" s="19"/>
    </row>
    <row r="214" spans="1:11">
      <c r="A214" t="s">
        <v>439</v>
      </c>
      <c r="B214" s="22" t="s">
        <v>440</v>
      </c>
      <c r="C214" s="20">
        <v>36496477.02753409</v>
      </c>
      <c r="D214" s="20">
        <v>14382639.622164374</v>
      </c>
      <c r="E214" s="20">
        <v>3918397.9818500001</v>
      </c>
      <c r="F214" s="20">
        <v>54797514.631548464</v>
      </c>
      <c r="G214" s="20">
        <v>2302.706838321993</v>
      </c>
      <c r="H214" s="20">
        <v>-64.156838321992836</v>
      </c>
      <c r="I214" s="21">
        <v>-6.4156838321992833</v>
      </c>
      <c r="J214" s="55">
        <v>-152674.02815484634</v>
      </c>
      <c r="K214" s="19"/>
    </row>
    <row r="215" spans="1:11">
      <c r="A215" t="s">
        <v>585</v>
      </c>
      <c r="B215" s="22" t="s">
        <v>586</v>
      </c>
      <c r="C215" s="20">
        <v>44484556.662</v>
      </c>
      <c r="D215" s="20">
        <v>4820835.7603044268</v>
      </c>
      <c r="E215" s="20">
        <v>4599094.2125000004</v>
      </c>
      <c r="F215" s="20">
        <v>53904486.634804428</v>
      </c>
      <c r="G215" s="20">
        <v>2128.0046833841707</v>
      </c>
      <c r="H215" s="20">
        <v>110.54531661582951</v>
      </c>
      <c r="I215" s="21">
        <v>99.49078495424655</v>
      </c>
      <c r="J215" s="55">
        <v>2520201.0736760194</v>
      </c>
      <c r="K215" s="19"/>
    </row>
    <row r="216" spans="1:11">
      <c r="A216" t="s">
        <v>583</v>
      </c>
      <c r="B216" s="22" t="s">
        <v>584</v>
      </c>
      <c r="C216" s="20">
        <v>4020491.9565957445</v>
      </c>
      <c r="D216" s="20">
        <v>927792.90846667392</v>
      </c>
      <c r="E216" s="20">
        <v>867293.52780000004</v>
      </c>
      <c r="F216" s="20">
        <v>5815578.3928624187</v>
      </c>
      <c r="G216" s="20">
        <v>1763.900028165732</v>
      </c>
      <c r="H216" s="20">
        <v>474.64997183426817</v>
      </c>
      <c r="I216" s="21">
        <v>427.1849746508413</v>
      </c>
      <c r="J216" s="55">
        <v>1408428.8614238237</v>
      </c>
      <c r="K216" s="19"/>
    </row>
    <row r="217" spans="1:11">
      <c r="A217" t="s">
        <v>299</v>
      </c>
      <c r="B217" s="22" t="s">
        <v>300</v>
      </c>
      <c r="C217" s="20">
        <v>4021176.6048169015</v>
      </c>
      <c r="D217" s="20">
        <v>514181.7533100071</v>
      </c>
      <c r="E217" s="20">
        <v>694551.19289999991</v>
      </c>
      <c r="F217" s="20">
        <v>5229909.5510269087</v>
      </c>
      <c r="G217" s="20">
        <v>1453.1563075929171</v>
      </c>
      <c r="H217" s="20">
        <v>785.39369240708311</v>
      </c>
      <c r="I217" s="21">
        <v>706.8543231663748</v>
      </c>
      <c r="J217" s="55">
        <v>2543968.7090757829</v>
      </c>
      <c r="K217" s="19"/>
    </row>
    <row r="218" spans="1:11">
      <c r="A218" t="s">
        <v>449</v>
      </c>
      <c r="B218" s="22" t="s">
        <v>450</v>
      </c>
      <c r="C218" s="20">
        <v>67669463.333848104</v>
      </c>
      <c r="D218" s="20">
        <v>16317557.076661777</v>
      </c>
      <c r="E218" s="20">
        <v>6538053.7715499997</v>
      </c>
      <c r="F218" s="20">
        <v>90525074.182059884</v>
      </c>
      <c r="G218" s="20">
        <v>2331.197831223215</v>
      </c>
      <c r="H218" s="20">
        <v>-92.64783122321478</v>
      </c>
      <c r="I218" s="21">
        <v>-9.2647831223214787</v>
      </c>
      <c r="J218" s="55">
        <v>-359770.05820598768</v>
      </c>
      <c r="K218" s="19"/>
    </row>
    <row r="219" spans="1:11">
      <c r="A219" t="s">
        <v>151</v>
      </c>
      <c r="B219" s="22" t="s">
        <v>152</v>
      </c>
      <c r="C219" s="20">
        <v>3630926.1943636369</v>
      </c>
      <c r="D219" s="20">
        <v>575666.66429159627</v>
      </c>
      <c r="E219" s="20">
        <v>641308.16945000016</v>
      </c>
      <c r="F219" s="20">
        <v>4847901.0281052329</v>
      </c>
      <c r="G219" s="20">
        <v>1652.8813597358449</v>
      </c>
      <c r="H219" s="20">
        <v>585.66864026415533</v>
      </c>
      <c r="I219" s="21">
        <v>527.10177623773984</v>
      </c>
      <c r="J219" s="55">
        <v>1545989.5097052909</v>
      </c>
      <c r="K219" s="19"/>
    </row>
    <row r="220" spans="1:11">
      <c r="A220" t="s">
        <v>105</v>
      </c>
      <c r="B220" s="22" t="s">
        <v>106</v>
      </c>
      <c r="C220" s="20">
        <v>1460554.6564148935</v>
      </c>
      <c r="D220" s="20">
        <v>1048526.7419957279</v>
      </c>
      <c r="E220" s="20">
        <v>239137.32249999998</v>
      </c>
      <c r="F220" s="20">
        <v>2748218.7209106209</v>
      </c>
      <c r="G220" s="20">
        <v>1929.9288770439753</v>
      </c>
      <c r="H220" s="20">
        <v>308.62112295602492</v>
      </c>
      <c r="I220" s="21">
        <v>277.7590106604224</v>
      </c>
      <c r="J220" s="55">
        <v>395528.83118044148</v>
      </c>
      <c r="K220" s="19"/>
    </row>
    <row r="221" spans="1:11">
      <c r="A221" t="s">
        <v>581</v>
      </c>
      <c r="B221" s="22" t="s">
        <v>582</v>
      </c>
      <c r="C221" s="20">
        <v>4402880.5049999999</v>
      </c>
      <c r="D221" s="20">
        <v>1104586.9913611007</v>
      </c>
      <c r="E221" s="20">
        <v>548451.22364999994</v>
      </c>
      <c r="F221" s="20">
        <v>6055918.7200111011</v>
      </c>
      <c r="G221" s="20">
        <v>1997.3346701883579</v>
      </c>
      <c r="H221" s="20">
        <v>241.21532981164228</v>
      </c>
      <c r="I221" s="21">
        <v>217.09379683047806</v>
      </c>
      <c r="J221" s="55">
        <v>658228.39199000946</v>
      </c>
      <c r="K221" s="19"/>
    </row>
    <row r="222" spans="1:11">
      <c r="A222" t="s">
        <v>177</v>
      </c>
      <c r="B222" s="22" t="s">
        <v>178</v>
      </c>
      <c r="C222" s="20">
        <v>3116249.8192727272</v>
      </c>
      <c r="D222" s="20">
        <v>315143.46085220488</v>
      </c>
      <c r="E222" s="20">
        <v>542681.42755000014</v>
      </c>
      <c r="F222" s="20">
        <v>3974074.7076749322</v>
      </c>
      <c r="G222" s="20">
        <v>1529.6669390588654</v>
      </c>
      <c r="H222" s="20">
        <v>708.88306094113477</v>
      </c>
      <c r="I222" s="21">
        <v>637.99475484702134</v>
      </c>
      <c r="J222" s="55">
        <v>1657510.3730925615</v>
      </c>
      <c r="K222" s="19"/>
    </row>
    <row r="223" spans="1:11">
      <c r="A223" t="s">
        <v>483</v>
      </c>
      <c r="B223" s="22" t="s">
        <v>484</v>
      </c>
      <c r="C223" s="20">
        <v>47853901.52362024</v>
      </c>
      <c r="D223" s="20">
        <v>11401800.535502182</v>
      </c>
      <c r="E223" s="20">
        <v>6060585.1674499987</v>
      </c>
      <c r="F223" s="20">
        <v>65316287.226572417</v>
      </c>
      <c r="G223" s="20">
        <v>2293.1674060517648</v>
      </c>
      <c r="H223" s="20">
        <v>-54.617406051764647</v>
      </c>
      <c r="I223" s="21">
        <v>-5.4617406051764643</v>
      </c>
      <c r="J223" s="55">
        <v>-155566.75765724122</v>
      </c>
      <c r="K223" s="19"/>
    </row>
    <row r="224" spans="1:11">
      <c r="A224" t="s">
        <v>49</v>
      </c>
      <c r="B224" s="22" t="s">
        <v>50</v>
      </c>
      <c r="C224" s="20">
        <v>1501721.3695161289</v>
      </c>
      <c r="D224" s="20">
        <v>327277.59438874008</v>
      </c>
      <c r="E224" s="20">
        <v>216518.72404999996</v>
      </c>
      <c r="F224" s="20">
        <v>2045517.6879548691</v>
      </c>
      <c r="G224" s="20">
        <v>1757.3176013357981</v>
      </c>
      <c r="H224" s="20">
        <v>481.23239866420204</v>
      </c>
      <c r="I224" s="21">
        <v>433.10915879778184</v>
      </c>
      <c r="J224" s="55">
        <v>504139.06084061804</v>
      </c>
      <c r="K224" s="19"/>
    </row>
    <row r="225" spans="1:11">
      <c r="A225" t="s">
        <v>329</v>
      </c>
      <c r="B225" s="22" t="s">
        <v>330</v>
      </c>
      <c r="C225" s="20">
        <v>104375080.2573708</v>
      </c>
      <c r="D225" s="20">
        <v>10099840.399317797</v>
      </c>
      <c r="E225" s="20">
        <v>11464520.273349999</v>
      </c>
      <c r="F225" s="20">
        <v>125939440.9300386</v>
      </c>
      <c r="G225" s="20">
        <v>1929.0420753306773</v>
      </c>
      <c r="H225" s="20">
        <v>309.50792466932285</v>
      </c>
      <c r="I225" s="21">
        <v>278.55713220239056</v>
      </c>
      <c r="J225" s="55">
        <v>18185880.932965271</v>
      </c>
      <c r="K225" s="19"/>
    </row>
    <row r="226" spans="1:11">
      <c r="A226" t="s">
        <v>413</v>
      </c>
      <c r="B226" s="22" t="s">
        <v>414</v>
      </c>
      <c r="C226" s="20">
        <v>7472574.2836046508</v>
      </c>
      <c r="D226" s="20">
        <v>1240058.2268356939</v>
      </c>
      <c r="E226" s="20">
        <v>1400163.2407000002</v>
      </c>
      <c r="F226" s="20">
        <v>10112795.751140345</v>
      </c>
      <c r="G226" s="20">
        <v>2125.4299603069239</v>
      </c>
      <c r="H226" s="20">
        <v>113.12003969307625</v>
      </c>
      <c r="I226" s="21">
        <v>101.80803572376863</v>
      </c>
      <c r="J226" s="55">
        <v>484402.63397369115</v>
      </c>
      <c r="K226" s="19"/>
    </row>
    <row r="227" spans="1:11">
      <c r="A227" t="s">
        <v>575</v>
      </c>
      <c r="B227" s="22" t="s">
        <v>576</v>
      </c>
      <c r="C227" s="20">
        <v>5388297.8056276599</v>
      </c>
      <c r="D227" s="20">
        <v>1289122.2446649917</v>
      </c>
      <c r="E227" s="20">
        <v>1178095.5689999999</v>
      </c>
      <c r="F227" s="20">
        <v>7855515.6192926522</v>
      </c>
      <c r="G227" s="20">
        <v>1904.8291996344938</v>
      </c>
      <c r="H227" s="20">
        <v>333.72080036550642</v>
      </c>
      <c r="I227" s="21">
        <v>300.34872032895578</v>
      </c>
      <c r="J227" s="55">
        <v>1238638.1226366137</v>
      </c>
      <c r="K227" s="19"/>
    </row>
    <row r="228" spans="1:11">
      <c r="A228" t="s">
        <v>87</v>
      </c>
      <c r="B228" s="22" t="s">
        <v>88</v>
      </c>
      <c r="C228" s="20">
        <v>11510941.993352113</v>
      </c>
      <c r="D228" s="20">
        <v>715848.59187791054</v>
      </c>
      <c r="E228" s="20">
        <v>870960.05019999994</v>
      </c>
      <c r="F228" s="20">
        <v>13097750.635430025</v>
      </c>
      <c r="G228" s="20">
        <v>2035.0762329754546</v>
      </c>
      <c r="H228" s="20">
        <v>203.47376702454562</v>
      </c>
      <c r="I228" s="21">
        <v>183.12639032209105</v>
      </c>
      <c r="J228" s="55">
        <v>1178601.4481129781</v>
      </c>
      <c r="K228" s="19"/>
    </row>
    <row r="229" spans="1:11">
      <c r="A229" t="s">
        <v>17</v>
      </c>
      <c r="B229" s="22" t="s">
        <v>18</v>
      </c>
      <c r="C229" s="20">
        <v>2040619.6504719099</v>
      </c>
      <c r="D229" s="20">
        <v>373987.94018211745</v>
      </c>
      <c r="E229" s="20">
        <v>452549.47460000002</v>
      </c>
      <c r="F229" s="20">
        <v>2867157.065254027</v>
      </c>
      <c r="G229" s="20">
        <v>1507.4432519737261</v>
      </c>
      <c r="H229" s="20">
        <v>731.10674802627409</v>
      </c>
      <c r="I229" s="21">
        <v>657.9960732236467</v>
      </c>
      <c r="J229" s="55">
        <v>1251508.5312713759</v>
      </c>
      <c r="K229" s="19"/>
    </row>
    <row r="230" spans="1:11">
      <c r="A230" t="s">
        <v>259</v>
      </c>
      <c r="B230" s="22" t="s">
        <v>260</v>
      </c>
      <c r="C230" s="20">
        <v>43202438.577387094</v>
      </c>
      <c r="D230" s="20">
        <v>3280591.2733802153</v>
      </c>
      <c r="E230" s="20">
        <v>6421337.9582000002</v>
      </c>
      <c r="F230" s="20">
        <v>52904367.808967307</v>
      </c>
      <c r="G230" s="20">
        <v>1944.370164613448</v>
      </c>
      <c r="H230" s="20">
        <v>294.17983538655221</v>
      </c>
      <c r="I230" s="21">
        <v>264.76185184789699</v>
      </c>
      <c r="J230" s="55">
        <v>7203905.226929429</v>
      </c>
      <c r="K230" s="19"/>
    </row>
    <row r="231" spans="1:11">
      <c r="A231" t="s">
        <v>83</v>
      </c>
      <c r="B231" s="22" t="s">
        <v>84</v>
      </c>
      <c r="C231" s="20">
        <v>11078175.970548386</v>
      </c>
      <c r="D231" s="20">
        <v>1714960.7762688627</v>
      </c>
      <c r="E231" s="20">
        <v>1804992.9672500005</v>
      </c>
      <c r="F231" s="20">
        <v>14598129.714067249</v>
      </c>
      <c r="G231" s="20">
        <v>1650.0655266267943</v>
      </c>
      <c r="H231" s="20">
        <v>588.4844733732059</v>
      </c>
      <c r="I231" s="21">
        <v>529.63602603588527</v>
      </c>
      <c r="J231" s="55">
        <v>4685689.9223394766</v>
      </c>
      <c r="K231" s="19"/>
    </row>
    <row r="232" spans="1:11">
      <c r="A232" t="s">
        <v>495</v>
      </c>
      <c r="B232" s="22" t="s">
        <v>496</v>
      </c>
      <c r="C232" s="20">
        <v>4368038.4356860463</v>
      </c>
      <c r="D232" s="20">
        <v>784665.20799159072</v>
      </c>
      <c r="E232" s="20">
        <v>709232.87180000008</v>
      </c>
      <c r="F232" s="20">
        <v>5861936.5154776368</v>
      </c>
      <c r="G232" s="20">
        <v>1752.9714460160396</v>
      </c>
      <c r="H232" s="20">
        <v>485.57855398396055</v>
      </c>
      <c r="I232" s="21">
        <v>437.02069858556445</v>
      </c>
      <c r="J232" s="55">
        <v>1461397.2160701274</v>
      </c>
      <c r="K232" s="19"/>
    </row>
    <row r="233" spans="1:11">
      <c r="A233" t="s">
        <v>365</v>
      </c>
      <c r="B233" s="22" t="s">
        <v>366</v>
      </c>
      <c r="C233" s="20">
        <v>77469368.648666665</v>
      </c>
      <c r="D233" s="20">
        <v>9493612.1573899444</v>
      </c>
      <c r="E233" s="20">
        <v>9208008.8220499996</v>
      </c>
      <c r="F233" s="20">
        <v>96170989.628106609</v>
      </c>
      <c r="G233" s="20">
        <v>1882.0154526048259</v>
      </c>
      <c r="H233" s="20">
        <v>356.53454739517429</v>
      </c>
      <c r="I233" s="21">
        <v>320.88109265565686</v>
      </c>
      <c r="J233" s="55">
        <v>16397023.834704066</v>
      </c>
      <c r="K233" s="19"/>
    </row>
    <row r="234" spans="1:11">
      <c r="A234" t="s">
        <v>567</v>
      </c>
      <c r="B234" s="22" t="s">
        <v>568</v>
      </c>
      <c r="C234" s="20">
        <v>4558830.6562159089</v>
      </c>
      <c r="D234" s="20">
        <v>404309.46335894894</v>
      </c>
      <c r="E234" s="20">
        <v>640860.1985500002</v>
      </c>
      <c r="F234" s="20">
        <v>5604000.3181248577</v>
      </c>
      <c r="G234" s="20">
        <v>1884.3309744871747</v>
      </c>
      <c r="H234" s="20">
        <v>354.21902551282551</v>
      </c>
      <c r="I234" s="21">
        <v>318.79712296154298</v>
      </c>
      <c r="J234" s="55">
        <v>948102.64368762879</v>
      </c>
      <c r="K234" s="19"/>
    </row>
    <row r="235" spans="1:11">
      <c r="A235" t="s">
        <v>533</v>
      </c>
      <c r="B235" s="22" t="s">
        <v>534</v>
      </c>
      <c r="C235" s="20">
        <v>4212759.0082247183</v>
      </c>
      <c r="D235" s="20">
        <v>804230.8182486532</v>
      </c>
      <c r="E235" s="20">
        <v>982802.77729999996</v>
      </c>
      <c r="F235" s="20">
        <v>5999792.6037733713</v>
      </c>
      <c r="G235" s="20">
        <v>1865.6071529146054</v>
      </c>
      <c r="H235" s="20">
        <v>372.94284708539476</v>
      </c>
      <c r="I235" s="21">
        <v>335.64856237685524</v>
      </c>
      <c r="J235" s="55">
        <v>1079445.7766039665</v>
      </c>
      <c r="K235" s="19"/>
    </row>
    <row r="236" spans="1:11">
      <c r="A236" t="s">
        <v>525</v>
      </c>
      <c r="B236" s="22" t="s">
        <v>526</v>
      </c>
      <c r="C236" s="20">
        <v>46013733.920129031</v>
      </c>
      <c r="D236" s="20">
        <v>8641407.9453030322</v>
      </c>
      <c r="E236" s="20">
        <v>6677780.8963000011</v>
      </c>
      <c r="F236" s="20">
        <v>61332922.761732064</v>
      </c>
      <c r="G236" s="20">
        <v>1926.1037829894187</v>
      </c>
      <c r="H236" s="20">
        <v>312.44621701058145</v>
      </c>
      <c r="I236" s="21">
        <v>281.20159530952327</v>
      </c>
      <c r="J236" s="55">
        <v>8954302.3994411491</v>
      </c>
      <c r="K236" s="19"/>
    </row>
    <row r="237" spans="1:11">
      <c r="A237" t="s">
        <v>233</v>
      </c>
      <c r="B237" s="22" t="s">
        <v>234</v>
      </c>
      <c r="C237" s="20">
        <v>1245352.947923077</v>
      </c>
      <c r="D237" s="20">
        <v>622514.11231807596</v>
      </c>
      <c r="E237" s="20">
        <v>226525.60404999999</v>
      </c>
      <c r="F237" s="20">
        <v>2094392.664291153</v>
      </c>
      <c r="G237" s="20">
        <v>2141.5057917087452</v>
      </c>
      <c r="H237" s="20">
        <v>97.044208291255018</v>
      </c>
      <c r="I237" s="21">
        <v>87.339787462129522</v>
      </c>
      <c r="J237" s="55">
        <v>85418.312137962668</v>
      </c>
      <c r="K237" s="19"/>
    </row>
    <row r="238" spans="1:11">
      <c r="A238" t="s">
        <v>403</v>
      </c>
      <c r="B238" s="22" t="s">
        <v>404</v>
      </c>
      <c r="C238" s="20">
        <v>104611972.01796427</v>
      </c>
      <c r="D238" s="20">
        <v>14635083.83797037</v>
      </c>
      <c r="E238" s="20">
        <v>13571800.018849999</v>
      </c>
      <c r="F238" s="20">
        <v>132818855.87478465</v>
      </c>
      <c r="G238" s="20">
        <v>2007.5401432101669</v>
      </c>
      <c r="H238" s="20">
        <v>231.00985678983329</v>
      </c>
      <c r="I238" s="21">
        <v>207.90887111084999</v>
      </c>
      <c r="J238" s="55">
        <v>13755250.912693836</v>
      </c>
      <c r="K238" s="19"/>
    </row>
    <row r="239" spans="1:11">
      <c r="A239" t="s">
        <v>541</v>
      </c>
      <c r="B239" s="22" t="s">
        <v>542</v>
      </c>
      <c r="C239" s="20">
        <v>5341758.3738750005</v>
      </c>
      <c r="D239" s="20">
        <v>1879409.2969083074</v>
      </c>
      <c r="E239" s="20">
        <v>625057.52695000009</v>
      </c>
      <c r="F239" s="20">
        <v>7846225.1977333073</v>
      </c>
      <c r="G239" s="20">
        <v>1664.8048372020596</v>
      </c>
      <c r="H239" s="20">
        <v>573.74516279794057</v>
      </c>
      <c r="I239" s="21">
        <v>516.37064651814649</v>
      </c>
      <c r="J239" s="55">
        <v>2433654.8570400244</v>
      </c>
      <c r="K239" s="19"/>
    </row>
    <row r="240" spans="1:11">
      <c r="A240" t="s">
        <v>23</v>
      </c>
      <c r="B240" s="22" t="s">
        <v>24</v>
      </c>
      <c r="C240" s="20">
        <v>1428244.3078085107</v>
      </c>
      <c r="D240" s="20">
        <v>456395.08718030655</v>
      </c>
      <c r="E240" s="20">
        <v>328945.96375</v>
      </c>
      <c r="F240" s="20">
        <v>2213585.3587388173</v>
      </c>
      <c r="G240" s="20">
        <v>1725.3198431323594</v>
      </c>
      <c r="H240" s="20">
        <v>513.23015686764074</v>
      </c>
      <c r="I240" s="21">
        <v>461.90714118087664</v>
      </c>
      <c r="J240" s="55">
        <v>592626.86213506467</v>
      </c>
      <c r="K240" s="19"/>
    </row>
    <row r="241" spans="1:11">
      <c r="A241" t="s">
        <v>297</v>
      </c>
      <c r="B241" s="22" t="s">
        <v>298</v>
      </c>
      <c r="C241" s="20">
        <v>6189905.3174999999</v>
      </c>
      <c r="D241" s="20">
        <v>873428.776104711</v>
      </c>
      <c r="E241" s="20">
        <v>865687.35515000008</v>
      </c>
      <c r="F241" s="20">
        <v>7929021.4487547111</v>
      </c>
      <c r="G241" s="20">
        <v>1639.2436321593366</v>
      </c>
      <c r="H241" s="20">
        <v>599.3063678406636</v>
      </c>
      <c r="I241" s="21">
        <v>539.37573105659726</v>
      </c>
      <c r="J241" s="55">
        <v>2608960.4111207607</v>
      </c>
      <c r="K241" s="19"/>
    </row>
    <row r="242" spans="1:11">
      <c r="A242" t="s">
        <v>551</v>
      </c>
      <c r="B242" s="22" t="s">
        <v>552</v>
      </c>
      <c r="C242" s="20">
        <v>34572838.159340426</v>
      </c>
      <c r="D242" s="20">
        <v>8480350.8216604386</v>
      </c>
      <c r="E242" s="20">
        <v>3092615.9895500001</v>
      </c>
      <c r="F242" s="20">
        <v>46145804.970550865</v>
      </c>
      <c r="G242" s="20">
        <v>2167.4873166064285</v>
      </c>
      <c r="H242" s="20">
        <v>71.06268339357166</v>
      </c>
      <c r="I242" s="21">
        <v>63.956415054214496</v>
      </c>
      <c r="J242" s="55">
        <v>1361632.0765042265</v>
      </c>
      <c r="K242" s="19"/>
    </row>
    <row r="243" spans="1:11">
      <c r="A243" t="s">
        <v>171</v>
      </c>
      <c r="B243" s="22" t="s">
        <v>172</v>
      </c>
      <c r="C243" s="20">
        <v>4352472.6635106383</v>
      </c>
      <c r="D243" s="20">
        <v>284581.88321594888</v>
      </c>
      <c r="E243" s="20">
        <v>406271.88510000001</v>
      </c>
      <c r="F243" s="20">
        <v>5043326.4318265868</v>
      </c>
      <c r="G243" s="20">
        <v>1783.3544666996418</v>
      </c>
      <c r="H243" s="20">
        <v>455.19553330035842</v>
      </c>
      <c r="I243" s="21">
        <v>409.6759799703226</v>
      </c>
      <c r="J243" s="55">
        <v>1158563.6713560724</v>
      </c>
      <c r="K243" s="19"/>
    </row>
    <row r="244" spans="1:11">
      <c r="A244" t="s">
        <v>437</v>
      </c>
      <c r="B244" s="22" t="s">
        <v>438</v>
      </c>
      <c r="C244" s="20">
        <v>46766960.121681817</v>
      </c>
      <c r="D244" s="20">
        <v>4406951.7398975082</v>
      </c>
      <c r="E244" s="20">
        <v>7425148.4174999995</v>
      </c>
      <c r="F244" s="20">
        <v>58599060.279079325</v>
      </c>
      <c r="G244" s="20">
        <v>2593.4525460977793</v>
      </c>
      <c r="H244" s="20">
        <v>-354.90254609777912</v>
      </c>
      <c r="I244" s="21">
        <v>-35.490254609777914</v>
      </c>
      <c r="J244" s="55">
        <v>-801902.30290793197</v>
      </c>
      <c r="K244" s="19"/>
    </row>
    <row r="245" spans="1:11">
      <c r="A245" t="s">
        <v>425</v>
      </c>
      <c r="B245" s="22" t="s">
        <v>426</v>
      </c>
      <c r="C245" s="20">
        <v>12286900.538267443</v>
      </c>
      <c r="D245" s="20">
        <v>501154.02792939346</v>
      </c>
      <c r="E245" s="20">
        <v>1711496.0092500004</v>
      </c>
      <c r="F245" s="20">
        <v>14499550.575446837</v>
      </c>
      <c r="G245" s="20">
        <v>2354.587621865352</v>
      </c>
      <c r="H245" s="20">
        <v>-116.03762186535187</v>
      </c>
      <c r="I245" s="21">
        <v>-11.603762186535187</v>
      </c>
      <c r="J245" s="55">
        <v>-71455.967544683677</v>
      </c>
      <c r="K245" s="19"/>
    </row>
    <row r="246" spans="1:11">
      <c r="A246" t="s">
        <v>493</v>
      </c>
      <c r="B246" s="22" t="s">
        <v>494</v>
      </c>
      <c r="C246" s="20">
        <v>13010917.207950002</v>
      </c>
      <c r="D246" s="20">
        <v>8213594.9071796965</v>
      </c>
      <c r="E246" s="20">
        <v>2423580.0896000005</v>
      </c>
      <c r="F246" s="20">
        <v>23648092.204729699</v>
      </c>
      <c r="G246" s="20">
        <v>2910.1762496590818</v>
      </c>
      <c r="H246" s="20">
        <v>-671.62624965908162</v>
      </c>
      <c r="I246" s="21">
        <v>-67.162624965908165</v>
      </c>
      <c r="J246" s="55">
        <v>-545763.49047296972</v>
      </c>
      <c r="K246" s="19"/>
    </row>
    <row r="247" spans="1:11">
      <c r="A247" t="s">
        <v>111</v>
      </c>
      <c r="B247" s="22" t="s">
        <v>112</v>
      </c>
      <c r="C247" s="20">
        <v>2036578.9433736266</v>
      </c>
      <c r="D247" s="20">
        <v>1020678.9180845289</v>
      </c>
      <c r="E247" s="20">
        <v>312040.02610000002</v>
      </c>
      <c r="F247" s="20">
        <v>3369297.8875581552</v>
      </c>
      <c r="G247" s="20">
        <v>1798.877676218983</v>
      </c>
      <c r="H247" s="20">
        <v>439.67232378101721</v>
      </c>
      <c r="I247" s="21">
        <v>395.70509140291551</v>
      </c>
      <c r="J247" s="55">
        <v>741155.6361976607</v>
      </c>
      <c r="K247" s="19"/>
    </row>
    <row r="248" spans="1:11">
      <c r="A248" t="s">
        <v>153</v>
      </c>
      <c r="B248" s="22" t="s">
        <v>154</v>
      </c>
      <c r="C248" s="20">
        <v>11658719.901841467</v>
      </c>
      <c r="D248" s="20">
        <v>1121249.5162378694</v>
      </c>
      <c r="E248" s="20">
        <v>1386011.2257000003</v>
      </c>
      <c r="F248" s="20">
        <v>14165980.643779337</v>
      </c>
      <c r="G248" s="20">
        <v>1684.4210040165681</v>
      </c>
      <c r="H248" s="20">
        <v>554.12899598343211</v>
      </c>
      <c r="I248" s="21">
        <v>498.71609638508892</v>
      </c>
      <c r="J248" s="55">
        <v>4194202.3705985979</v>
      </c>
      <c r="K248" s="19"/>
    </row>
    <row r="249" spans="1:11">
      <c r="A249" t="s">
        <v>141</v>
      </c>
      <c r="B249" s="22" t="s">
        <v>142</v>
      </c>
      <c r="C249" s="20">
        <v>4410496.9775930243</v>
      </c>
      <c r="D249" s="20">
        <v>1486462.7460994439</v>
      </c>
      <c r="E249" s="20">
        <v>634606.43610000005</v>
      </c>
      <c r="F249" s="20">
        <v>6531566.159792468</v>
      </c>
      <c r="G249" s="20">
        <v>1795.8664173198977</v>
      </c>
      <c r="H249" s="20">
        <v>442.68358268010252</v>
      </c>
      <c r="I249" s="21">
        <v>398.4152244120923</v>
      </c>
      <c r="J249" s="55">
        <v>1449036.1711867796</v>
      </c>
      <c r="K249" s="19"/>
    </row>
    <row r="250" spans="1:11">
      <c r="A250" t="s">
        <v>553</v>
      </c>
      <c r="B250" s="22" t="s">
        <v>554</v>
      </c>
      <c r="C250" s="20">
        <v>15749600.601960002</v>
      </c>
      <c r="D250" s="20">
        <v>2165995.3167966628</v>
      </c>
      <c r="E250" s="20">
        <v>2805343.2404000005</v>
      </c>
      <c r="F250" s="20">
        <v>20720939.159156665</v>
      </c>
      <c r="G250" s="20">
        <v>2016.8326999373824</v>
      </c>
      <c r="H250" s="20">
        <v>221.71730006261782</v>
      </c>
      <c r="I250" s="21">
        <v>199.54557005635604</v>
      </c>
      <c r="J250" s="55">
        <v>2050131.186759002</v>
      </c>
      <c r="K250" s="19"/>
    </row>
    <row r="251" spans="1:11">
      <c r="A251" t="s">
        <v>243</v>
      </c>
      <c r="B251" s="22" t="s">
        <v>244</v>
      </c>
      <c r="C251" s="20">
        <v>2804054.6026071431</v>
      </c>
      <c r="D251" s="20">
        <v>764821.71042445535</v>
      </c>
      <c r="E251" s="20">
        <v>693197.26230000006</v>
      </c>
      <c r="F251" s="20">
        <v>4262073.5753315985</v>
      </c>
      <c r="G251" s="20">
        <v>1799.862151744763</v>
      </c>
      <c r="H251" s="20">
        <v>438.68784825523721</v>
      </c>
      <c r="I251" s="21">
        <v>394.81906342971348</v>
      </c>
      <c r="J251" s="55">
        <v>934931.5422015615</v>
      </c>
      <c r="K251" s="19"/>
    </row>
    <row r="252" spans="1:11">
      <c r="A252" t="s">
        <v>265</v>
      </c>
      <c r="B252" s="22" t="s">
        <v>266</v>
      </c>
      <c r="C252" s="20">
        <v>8974248.7224943824</v>
      </c>
      <c r="D252" s="20">
        <v>1793470.3026402858</v>
      </c>
      <c r="E252" s="20">
        <v>1186441.4009499999</v>
      </c>
      <c r="F252" s="20">
        <v>11954160.426084667</v>
      </c>
      <c r="G252" s="20">
        <v>1666.7819891361778</v>
      </c>
      <c r="H252" s="20">
        <v>571.76801086382238</v>
      </c>
      <c r="I252" s="21">
        <v>514.59120977744021</v>
      </c>
      <c r="J252" s="55">
        <v>3690648.1565238014</v>
      </c>
      <c r="K252" s="19"/>
    </row>
    <row r="253" spans="1:11">
      <c r="A253" t="s">
        <v>327</v>
      </c>
      <c r="B253" s="22" t="s">
        <v>328</v>
      </c>
      <c r="C253" s="20">
        <v>8807460.2971318681</v>
      </c>
      <c r="D253" s="20">
        <v>3101520.6907691113</v>
      </c>
      <c r="E253" s="20">
        <v>977567.71179999993</v>
      </c>
      <c r="F253" s="20">
        <v>12886548.69970098</v>
      </c>
      <c r="G253" s="20">
        <v>1921.0716606590609</v>
      </c>
      <c r="H253" s="20">
        <v>317.47833934093933</v>
      </c>
      <c r="I253" s="21">
        <v>285.7305054068454</v>
      </c>
      <c r="J253" s="55">
        <v>1916680.2302691189</v>
      </c>
      <c r="K253" s="19"/>
    </row>
    <row r="254" spans="1:11">
      <c r="A254" t="s">
        <v>443</v>
      </c>
      <c r="B254" s="22" t="s">
        <v>444</v>
      </c>
      <c r="C254" s="20">
        <v>4350683.9595937505</v>
      </c>
      <c r="D254" s="20">
        <v>1003955.9610879192</v>
      </c>
      <c r="E254" s="20">
        <v>1402326.7646999999</v>
      </c>
      <c r="F254" s="20">
        <v>6756966.6853816696</v>
      </c>
      <c r="G254" s="20">
        <v>1932.7707910130634</v>
      </c>
      <c r="H254" s="20">
        <v>305.77920898693674</v>
      </c>
      <c r="I254" s="21">
        <v>275.20128808824307</v>
      </c>
      <c r="J254" s="55">
        <v>962103.7031564978</v>
      </c>
      <c r="K254" s="19"/>
    </row>
    <row r="255" spans="1:11">
      <c r="A255" t="s">
        <v>77</v>
      </c>
      <c r="B255" s="22" t="s">
        <v>78</v>
      </c>
      <c r="C255" s="20">
        <v>10044931.628224719</v>
      </c>
      <c r="D255" s="20">
        <v>1048338.2473504613</v>
      </c>
      <c r="E255" s="20">
        <v>1407815.4739999999</v>
      </c>
      <c r="F255" s="20">
        <v>12501085.349575181</v>
      </c>
      <c r="G255" s="20">
        <v>1960.3395561510397</v>
      </c>
      <c r="H255" s="20">
        <v>278.21044384896049</v>
      </c>
      <c r="I255" s="21">
        <v>250.38939946406444</v>
      </c>
      <c r="J255" s="55">
        <v>1596733.2003823388</v>
      </c>
      <c r="K255" s="19"/>
    </row>
    <row r="256" spans="1:11">
      <c r="A256" t="s">
        <v>195</v>
      </c>
      <c r="B256" s="22" t="s">
        <v>196</v>
      </c>
      <c r="C256" s="20">
        <v>3141143.2709999997</v>
      </c>
      <c r="D256" s="20">
        <v>480211.53627151717</v>
      </c>
      <c r="E256" s="20">
        <v>766539.92570000014</v>
      </c>
      <c r="F256" s="20">
        <v>4387894.7329715174</v>
      </c>
      <c r="G256" s="20">
        <v>1694.8222220824709</v>
      </c>
      <c r="H256" s="20">
        <v>543.72777791752924</v>
      </c>
      <c r="I256" s="21">
        <v>489.35500012577626</v>
      </c>
      <c r="J256" s="55">
        <v>1266940.0953256348</v>
      </c>
      <c r="K256" s="19"/>
    </row>
    <row r="257" spans="1:11">
      <c r="A257" t="s">
        <v>295</v>
      </c>
      <c r="B257" s="22" t="s">
        <v>296</v>
      </c>
      <c r="C257" s="20">
        <v>33047274.099539328</v>
      </c>
      <c r="D257" s="20">
        <v>4497846.5027964963</v>
      </c>
      <c r="E257" s="20">
        <v>4264194.7765000006</v>
      </c>
      <c r="F257" s="20">
        <v>41809315.378835827</v>
      </c>
      <c r="G257" s="20">
        <v>1777.9849193636328</v>
      </c>
      <c r="H257" s="20">
        <v>460.56508063636738</v>
      </c>
      <c r="I257" s="21">
        <v>414.5085725727306</v>
      </c>
      <c r="J257" s="55">
        <v>9747169.0840477608</v>
      </c>
      <c r="K257" s="19"/>
    </row>
    <row r="258" spans="1:11">
      <c r="A258" t="s">
        <v>267</v>
      </c>
      <c r="B258" s="22" t="s">
        <v>268</v>
      </c>
      <c r="C258" s="20">
        <v>5687317.2038241755</v>
      </c>
      <c r="D258" s="20">
        <v>1334978.1706808913</v>
      </c>
      <c r="E258" s="20">
        <v>803293.29485000006</v>
      </c>
      <c r="F258" s="20">
        <v>7825588.6693550674</v>
      </c>
      <c r="G258" s="20">
        <v>1587.0185904187929</v>
      </c>
      <c r="H258" s="20">
        <v>651.5314095812073</v>
      </c>
      <c r="I258" s="21">
        <v>586.37826862308657</v>
      </c>
      <c r="J258" s="55">
        <v>2891431.2425804399</v>
      </c>
      <c r="K258" s="19"/>
    </row>
    <row r="259" spans="1:11">
      <c r="A259" t="s">
        <v>361</v>
      </c>
      <c r="B259" s="22" t="s">
        <v>362</v>
      </c>
      <c r="C259" s="20">
        <v>7783867.4435357144</v>
      </c>
      <c r="D259" s="20">
        <v>584979.57202291349</v>
      </c>
      <c r="E259" s="20">
        <v>1202398.9825500001</v>
      </c>
      <c r="F259" s="20">
        <v>9571245.9981086291</v>
      </c>
      <c r="G259" s="20">
        <v>2069.4585941856494</v>
      </c>
      <c r="H259" s="20">
        <v>169.09140581435076</v>
      </c>
      <c r="I259" s="21">
        <v>152.18226523291568</v>
      </c>
      <c r="J259" s="55">
        <v>703842.97670223506</v>
      </c>
      <c r="K259" s="19"/>
    </row>
    <row r="260" spans="1:11">
      <c r="A260" t="s">
        <v>207</v>
      </c>
      <c r="B260" s="22" t="s">
        <v>208</v>
      </c>
      <c r="C260" s="20">
        <v>4475785.1963924048</v>
      </c>
      <c r="D260" s="20">
        <v>1004107.7946964953</v>
      </c>
      <c r="E260" s="20">
        <v>634655.79154999997</v>
      </c>
      <c r="F260" s="20">
        <v>6114548.7826389</v>
      </c>
      <c r="G260" s="20">
        <v>1638.849847933235</v>
      </c>
      <c r="H260" s="20">
        <v>599.70015206676521</v>
      </c>
      <c r="I260" s="21">
        <v>539.73013686008869</v>
      </c>
      <c r="J260" s="55">
        <v>2013733.1406249909</v>
      </c>
      <c r="K260" s="19"/>
    </row>
    <row r="261" spans="1:11">
      <c r="A261" t="s">
        <v>555</v>
      </c>
      <c r="B261" s="22" t="s">
        <v>556</v>
      </c>
      <c r="C261" s="20">
        <v>2460021.2444347823</v>
      </c>
      <c r="D261" s="20">
        <v>192280.44136121139</v>
      </c>
      <c r="E261" s="20">
        <v>655038.0162500001</v>
      </c>
      <c r="F261" s="20">
        <v>3307339.7020459939</v>
      </c>
      <c r="G261" s="20">
        <v>1939.7886815519025</v>
      </c>
      <c r="H261" s="20">
        <v>298.76131844809765</v>
      </c>
      <c r="I261" s="21">
        <v>268.88518660328788</v>
      </c>
      <c r="J261" s="55">
        <v>458449.24315860582</v>
      </c>
      <c r="K261" s="19"/>
    </row>
    <row r="262" spans="1:11">
      <c r="A262" t="s">
        <v>161</v>
      </c>
      <c r="B262" s="22" t="s">
        <v>162</v>
      </c>
      <c r="C262" s="20">
        <v>8979970.8252558149</v>
      </c>
      <c r="D262" s="20">
        <v>928136.08255441475</v>
      </c>
      <c r="E262" s="20">
        <v>1362511.8057999997</v>
      </c>
      <c r="F262" s="20">
        <v>11270618.71361023</v>
      </c>
      <c r="G262" s="20">
        <v>1928.5795197827224</v>
      </c>
      <c r="H262" s="20">
        <v>309.97048021727778</v>
      </c>
      <c r="I262" s="21">
        <v>278.97343219555</v>
      </c>
      <c r="J262" s="55">
        <v>1630320.7377507943</v>
      </c>
      <c r="K262" s="19"/>
    </row>
    <row r="263" spans="1:11">
      <c r="A263" t="s">
        <v>569</v>
      </c>
      <c r="B263" s="22" t="s">
        <v>570</v>
      </c>
      <c r="C263" s="20">
        <v>428188694.34398687</v>
      </c>
      <c r="D263" s="20">
        <v>80110704.347160295</v>
      </c>
      <c r="E263" s="20">
        <v>78643346.55734998</v>
      </c>
      <c r="F263" s="20">
        <v>586942745.24849713</v>
      </c>
      <c r="G263" s="20">
        <v>2301.2850235189067</v>
      </c>
      <c r="H263" s="20">
        <v>-62.735023518906473</v>
      </c>
      <c r="I263" s="21">
        <v>-6.273502351890647</v>
      </c>
      <c r="J263" s="55">
        <v>-1600056.7748497096</v>
      </c>
      <c r="K263" s="19"/>
    </row>
    <row r="264" spans="1:11">
      <c r="A264" t="s">
        <v>19</v>
      </c>
      <c r="B264" s="22" t="s">
        <v>20</v>
      </c>
      <c r="C264" s="20">
        <v>1658173.7811818183</v>
      </c>
      <c r="D264" s="20">
        <v>347468.78589745495</v>
      </c>
      <c r="E264" s="20">
        <v>318791.28750000003</v>
      </c>
      <c r="F264" s="20">
        <v>2324433.8545792731</v>
      </c>
      <c r="G264" s="20">
        <v>1646.1996137246977</v>
      </c>
      <c r="H264" s="20">
        <v>592.35038627530253</v>
      </c>
      <c r="I264" s="21">
        <v>533.1153476477723</v>
      </c>
      <c r="J264" s="55">
        <v>752758.87087865453</v>
      </c>
      <c r="K264" s="19"/>
    </row>
    <row r="265" spans="1:11">
      <c r="A265" t="s">
        <v>517</v>
      </c>
      <c r="B265" s="22" t="s">
        <v>518</v>
      </c>
      <c r="C265" s="20">
        <v>3904737.8436521739</v>
      </c>
      <c r="D265" s="20">
        <v>712705.95424417418</v>
      </c>
      <c r="E265" s="20">
        <v>538495.98270000005</v>
      </c>
      <c r="F265" s="20">
        <v>5155939.7805963475</v>
      </c>
      <c r="G265" s="20">
        <v>1821.2432993982154</v>
      </c>
      <c r="H265" s="20">
        <v>417.30670060178477</v>
      </c>
      <c r="I265" s="21">
        <v>375.57603054160631</v>
      </c>
      <c r="J265" s="55">
        <v>1063255.7424632874</v>
      </c>
      <c r="K265" s="19"/>
    </row>
    <row r="266" spans="1:11">
      <c r="A266" t="s">
        <v>283</v>
      </c>
      <c r="B266" s="22" t="s">
        <v>284</v>
      </c>
      <c r="C266" s="20">
        <v>6004036.8198556714</v>
      </c>
      <c r="D266" s="20">
        <v>716370.71869725862</v>
      </c>
      <c r="E266" s="20">
        <v>622467.20209999988</v>
      </c>
      <c r="F266" s="20">
        <v>7342874.74065293</v>
      </c>
      <c r="G266" s="20">
        <v>1543.2691762616498</v>
      </c>
      <c r="H266" s="20">
        <v>695.28082373835036</v>
      </c>
      <c r="I266" s="21">
        <v>625.75274136451526</v>
      </c>
      <c r="J266" s="55">
        <v>2977331.5434123636</v>
      </c>
      <c r="K266" s="19"/>
    </row>
    <row r="267" spans="1:11">
      <c r="A267" t="s">
        <v>113</v>
      </c>
      <c r="B267" s="22" t="s">
        <v>114</v>
      </c>
      <c r="C267" s="20">
        <v>4816150.6832307689</v>
      </c>
      <c r="D267" s="20">
        <v>705331.22679961985</v>
      </c>
      <c r="E267" s="20">
        <v>651259.00144999987</v>
      </c>
      <c r="F267" s="20">
        <v>6172740.9114803895</v>
      </c>
      <c r="G267" s="20">
        <v>1518.1359841319206</v>
      </c>
      <c r="H267" s="20">
        <v>720.41401586807956</v>
      </c>
      <c r="I267" s="21">
        <v>648.37261428127158</v>
      </c>
      <c r="J267" s="55">
        <v>2636283.0496676504</v>
      </c>
      <c r="K267" s="19"/>
    </row>
    <row r="268" spans="1:11">
      <c r="A268" t="s">
        <v>383</v>
      </c>
      <c r="B268" s="22" t="s">
        <v>384</v>
      </c>
      <c r="C268" s="20">
        <v>3433201.9272947377</v>
      </c>
      <c r="D268" s="20">
        <v>537470.55131606688</v>
      </c>
      <c r="E268" s="20">
        <v>367236.06635000004</v>
      </c>
      <c r="F268" s="20">
        <v>4337908.5449608043</v>
      </c>
      <c r="G268" s="20">
        <v>1522.6074218886642</v>
      </c>
      <c r="H268" s="20">
        <v>715.94257811133593</v>
      </c>
      <c r="I268" s="21">
        <v>644.34832030020232</v>
      </c>
      <c r="J268" s="55">
        <v>1835748.3645352763</v>
      </c>
      <c r="K268" s="19"/>
    </row>
    <row r="269" spans="1:11">
      <c r="A269" t="s">
        <v>143</v>
      </c>
      <c r="B269" s="22" t="s">
        <v>144</v>
      </c>
      <c r="C269" s="20">
        <v>3210429.5887978729</v>
      </c>
      <c r="D269" s="20">
        <v>532234.04954112915</v>
      </c>
      <c r="E269" s="20">
        <v>456644.87955000001</v>
      </c>
      <c r="F269" s="20">
        <v>4199308.5178890023</v>
      </c>
      <c r="G269" s="20">
        <v>1773.3566376220449</v>
      </c>
      <c r="H269" s="20">
        <v>465.19336237795528</v>
      </c>
      <c r="I269" s="21">
        <v>418.67402614015975</v>
      </c>
      <c r="J269" s="55">
        <v>991420.09389989835</v>
      </c>
      <c r="K269" s="19"/>
    </row>
    <row r="270" spans="1:11">
      <c r="A270" t="s">
        <v>225</v>
      </c>
      <c r="B270" s="22" t="s">
        <v>226</v>
      </c>
      <c r="C270" s="20">
        <v>33420996.834535714</v>
      </c>
      <c r="D270" s="20">
        <v>5379990.2267098846</v>
      </c>
      <c r="E270" s="20">
        <v>3940328.7742000003</v>
      </c>
      <c r="F270" s="20">
        <v>42741315.835445598</v>
      </c>
      <c r="G270" s="20">
        <v>2033.5577046077456</v>
      </c>
      <c r="H270" s="20">
        <v>204.99229539225462</v>
      </c>
      <c r="I270" s="21">
        <v>184.49306585302915</v>
      </c>
      <c r="J270" s="55">
        <v>3877675.2580989669</v>
      </c>
      <c r="K270" s="19"/>
    </row>
    <row r="271" spans="1:11">
      <c r="A271" t="s">
        <v>511</v>
      </c>
      <c r="B271" s="22" t="s">
        <v>512</v>
      </c>
      <c r="C271" s="20">
        <v>325096923.00873911</v>
      </c>
      <c r="D271" s="20">
        <v>87306205.692651123</v>
      </c>
      <c r="E271" s="20">
        <v>62661238.784299999</v>
      </c>
      <c r="F271" s="20">
        <v>475064367.48569024</v>
      </c>
      <c r="G271" s="20">
        <v>2353.3999171997357</v>
      </c>
      <c r="H271" s="20">
        <v>-114.8499171997355</v>
      </c>
      <c r="I271" s="21">
        <v>-11.48499171997355</v>
      </c>
      <c r="J271" s="55">
        <v>-2318394.8835690208</v>
      </c>
      <c r="K271" s="19"/>
    </row>
    <row r="272" spans="1:11">
      <c r="A272" t="s">
        <v>579</v>
      </c>
      <c r="B272" s="22" t="s">
        <v>580</v>
      </c>
      <c r="C272" s="20">
        <v>4338547.3650000002</v>
      </c>
      <c r="D272" s="20">
        <v>885523.40277065744</v>
      </c>
      <c r="E272" s="20">
        <v>687940.85354999988</v>
      </c>
      <c r="F272" s="20">
        <v>5912011.6213206574</v>
      </c>
      <c r="G272" s="20">
        <v>1817.4028961944844</v>
      </c>
      <c r="H272" s="20">
        <v>421.14710380551583</v>
      </c>
      <c r="I272" s="21">
        <v>379.03239342496425</v>
      </c>
      <c r="J272" s="55">
        <v>1232992.3758114087</v>
      </c>
      <c r="K272" s="19"/>
    </row>
    <row r="273" spans="1:11">
      <c r="A273" t="s">
        <v>247</v>
      </c>
      <c r="B273" s="22" t="s">
        <v>248</v>
      </c>
      <c r="C273" s="20">
        <v>2737619.6896914896</v>
      </c>
      <c r="D273" s="20">
        <v>637484.20303530293</v>
      </c>
      <c r="E273" s="20">
        <v>604264.84869999997</v>
      </c>
      <c r="F273" s="20">
        <v>3979368.7414267925</v>
      </c>
      <c r="G273" s="20">
        <v>1720.4361182130533</v>
      </c>
      <c r="H273" s="20">
        <v>518.11388178694688</v>
      </c>
      <c r="I273" s="21">
        <v>466.30249360825218</v>
      </c>
      <c r="J273" s="55">
        <v>1078557.6677158873</v>
      </c>
      <c r="K273" s="19"/>
    </row>
    <row r="274" spans="1:11">
      <c r="A274" t="s">
        <v>549</v>
      </c>
      <c r="B274" s="22" t="s">
        <v>550</v>
      </c>
      <c r="C274" s="20">
        <v>85002651.523267612</v>
      </c>
      <c r="D274" s="20">
        <v>7285085.3507766239</v>
      </c>
      <c r="E274" s="20">
        <v>8573598.4991000015</v>
      </c>
      <c r="F274" s="20">
        <v>100861335.37314424</v>
      </c>
      <c r="G274" s="20">
        <v>2439.9181231105576</v>
      </c>
      <c r="H274" s="20">
        <v>-201.36812311055746</v>
      </c>
      <c r="I274" s="21">
        <v>-20.136812311055746</v>
      </c>
      <c r="J274" s="55">
        <v>-832415.54731442244</v>
      </c>
      <c r="K274" s="19"/>
    </row>
    <row r="275" spans="1:11">
      <c r="A275" t="s">
        <v>303</v>
      </c>
      <c r="B275" s="22" t="s">
        <v>304</v>
      </c>
      <c r="C275" s="20">
        <v>8077294.0378181823</v>
      </c>
      <c r="D275" s="20">
        <v>423499.75834541855</v>
      </c>
      <c r="E275" s="20">
        <v>516609.78305000003</v>
      </c>
      <c r="F275" s="20">
        <v>9017403.5792136006</v>
      </c>
      <c r="G275" s="20">
        <v>1381.9775600327357</v>
      </c>
      <c r="H275" s="20">
        <v>856.57243996726447</v>
      </c>
      <c r="I275" s="21">
        <v>770.91519597053809</v>
      </c>
      <c r="J275" s="55">
        <v>5030221.6537077613</v>
      </c>
      <c r="K275" s="19"/>
    </row>
    <row r="276" spans="1:11">
      <c r="A276" t="s">
        <v>337</v>
      </c>
      <c r="B276" s="22" t="s">
        <v>338</v>
      </c>
      <c r="C276" s="20">
        <v>19979609.262674157</v>
      </c>
      <c r="D276" s="20">
        <v>1672279.7964715455</v>
      </c>
      <c r="E276" s="20">
        <v>1504475.3733000001</v>
      </c>
      <c r="F276" s="20">
        <v>23156364.432445705</v>
      </c>
      <c r="G276" s="20">
        <v>1847.6314076793828</v>
      </c>
      <c r="H276" s="20">
        <v>390.91859232061734</v>
      </c>
      <c r="I276" s="21">
        <v>351.82673308855561</v>
      </c>
      <c r="J276" s="55">
        <v>4409444.4457988674</v>
      </c>
      <c r="K276" s="19"/>
    </row>
    <row r="277" spans="1:11">
      <c r="A277" t="s">
        <v>205</v>
      </c>
      <c r="B277" s="22" t="s">
        <v>206</v>
      </c>
      <c r="C277" s="20">
        <v>5839713.309407766</v>
      </c>
      <c r="D277" s="20">
        <v>693214.33566846862</v>
      </c>
      <c r="E277" s="20">
        <v>888880.18950000009</v>
      </c>
      <c r="F277" s="20">
        <v>7421807.8345762352</v>
      </c>
      <c r="G277" s="20">
        <v>1624.7390180771092</v>
      </c>
      <c r="H277" s="20">
        <v>613.81098192289096</v>
      </c>
      <c r="I277" s="21">
        <v>552.42988373060189</v>
      </c>
      <c r="J277" s="55">
        <v>2523499.7088813893</v>
      </c>
      <c r="K277" s="19"/>
    </row>
    <row r="278" spans="1:11">
      <c r="A278" t="s">
        <v>263</v>
      </c>
      <c r="B278" s="22" t="s">
        <v>264</v>
      </c>
      <c r="C278" s="20">
        <v>2985572.196642857</v>
      </c>
      <c r="D278" s="20">
        <v>598715.57524022541</v>
      </c>
      <c r="E278" s="20">
        <v>551920.89405000012</v>
      </c>
      <c r="F278" s="20">
        <v>4136208.6659330828</v>
      </c>
      <c r="G278" s="20">
        <v>1660.4611264283753</v>
      </c>
      <c r="H278" s="20">
        <v>578.08887357162484</v>
      </c>
      <c r="I278" s="21">
        <v>520.27998621446238</v>
      </c>
      <c r="J278" s="55">
        <v>1296017.4456602258</v>
      </c>
      <c r="K278" s="19"/>
    </row>
    <row r="279" spans="1:11">
      <c r="A279" t="s">
        <v>187</v>
      </c>
      <c r="B279" s="22" t="s">
        <v>188</v>
      </c>
      <c r="C279" s="20">
        <v>1664553.7416428572</v>
      </c>
      <c r="D279" s="20">
        <v>91208.976441763356</v>
      </c>
      <c r="E279" s="20">
        <v>342733.88060000003</v>
      </c>
      <c r="F279" s="20">
        <v>2098496.5986846206</v>
      </c>
      <c r="G279" s="20">
        <v>1842.4026327345221</v>
      </c>
      <c r="H279" s="20">
        <v>396.14736726547812</v>
      </c>
      <c r="I279" s="21">
        <v>356.53263053893033</v>
      </c>
      <c r="J279" s="55">
        <v>406090.66618384165</v>
      </c>
      <c r="K279" s="19"/>
    </row>
    <row r="280" spans="1:11">
      <c r="A280" t="s">
        <v>93</v>
      </c>
      <c r="B280" s="22" t="s">
        <v>94</v>
      </c>
      <c r="C280" s="20">
        <v>4578347.6283999998</v>
      </c>
      <c r="D280" s="20">
        <v>455580.17427341745</v>
      </c>
      <c r="E280" s="20">
        <v>471671.47065000003</v>
      </c>
      <c r="F280" s="20">
        <v>5505599.2733234167</v>
      </c>
      <c r="G280" s="20">
        <v>1522.9873508501844</v>
      </c>
      <c r="H280" s="20">
        <v>715.5626491498158</v>
      </c>
      <c r="I280" s="21">
        <v>644.00638423483417</v>
      </c>
      <c r="J280" s="55">
        <v>2328083.0790089257</v>
      </c>
      <c r="K280" s="19"/>
    </row>
    <row r="281" spans="1:11">
      <c r="A281" t="s">
        <v>397</v>
      </c>
      <c r="B281" s="22" t="s">
        <v>398</v>
      </c>
      <c r="C281" s="20">
        <v>10190142.207941862</v>
      </c>
      <c r="D281" s="20">
        <v>1932902.2692933904</v>
      </c>
      <c r="E281" s="20">
        <v>2026137.78795</v>
      </c>
      <c r="F281" s="20">
        <v>14149182.265185252</v>
      </c>
      <c r="G281" s="20">
        <v>1886.5576353580336</v>
      </c>
      <c r="H281" s="20">
        <v>351.99236464196656</v>
      </c>
      <c r="I281" s="21">
        <v>316.79312817776992</v>
      </c>
      <c r="J281" s="55">
        <v>2375948.4613332744</v>
      </c>
      <c r="K281" s="19"/>
    </row>
    <row r="282" spans="1:11">
      <c r="A282" t="s">
        <v>343</v>
      </c>
      <c r="B282" s="22" t="s">
        <v>344</v>
      </c>
      <c r="C282" s="20">
        <v>23462079.872651163</v>
      </c>
      <c r="D282" s="20">
        <v>6421791.0913898787</v>
      </c>
      <c r="E282" s="20">
        <v>3601523.0745500005</v>
      </c>
      <c r="F282" s="20">
        <v>33485394.038591042</v>
      </c>
      <c r="G282" s="20">
        <v>2241.6249858475726</v>
      </c>
      <c r="H282" s="20">
        <v>-3.0749858475724068</v>
      </c>
      <c r="I282" s="21">
        <v>-0.30749858475724068</v>
      </c>
      <c r="J282" s="55">
        <v>-4593.4138591036608</v>
      </c>
      <c r="K282" s="19"/>
    </row>
    <row r="283" spans="1:11">
      <c r="A283" t="s">
        <v>457</v>
      </c>
      <c r="B283" s="22" t="s">
        <v>458</v>
      </c>
      <c r="C283" s="20">
        <v>114636772.64057142</v>
      </c>
      <c r="D283" s="20">
        <v>17615798.210147016</v>
      </c>
      <c r="E283" s="20">
        <v>16351657.12335</v>
      </c>
      <c r="F283" s="20">
        <v>148604227.97406843</v>
      </c>
      <c r="G283" s="20">
        <v>2155.0587037251062</v>
      </c>
      <c r="H283" s="20">
        <v>83.491296274894012</v>
      </c>
      <c r="I283" s="21">
        <v>75.142166647404608</v>
      </c>
      <c r="J283" s="55">
        <v>5181503.2433384322</v>
      </c>
      <c r="K283" s="19"/>
    </row>
    <row r="284" spans="1:11">
      <c r="A284" t="s">
        <v>509</v>
      </c>
      <c r="B284" s="22" t="s">
        <v>510</v>
      </c>
      <c r="C284" s="20">
        <v>33687826.582752816</v>
      </c>
      <c r="D284" s="20">
        <v>4512107.4786670543</v>
      </c>
      <c r="E284" s="20">
        <v>3145673.6326500005</v>
      </c>
      <c r="F284" s="20">
        <v>41345607.694069877</v>
      </c>
      <c r="G284" s="20">
        <v>1997.9514687382757</v>
      </c>
      <c r="H284" s="20">
        <v>240.59853126172447</v>
      </c>
      <c r="I284" s="21">
        <v>216.53867813555203</v>
      </c>
      <c r="J284" s="55">
        <v>4481051.4053371139</v>
      </c>
      <c r="K284" s="19"/>
    </row>
    <row r="285" spans="1:11">
      <c r="A285" t="s">
        <v>349</v>
      </c>
      <c r="B285" s="22" t="s">
        <v>350</v>
      </c>
      <c r="C285" s="20">
        <v>29956579.019079544</v>
      </c>
      <c r="D285" s="20">
        <v>3464465.9584157038</v>
      </c>
      <c r="E285" s="20">
        <v>3343733.1159499995</v>
      </c>
      <c r="F285" s="20">
        <v>36764778.093445241</v>
      </c>
      <c r="G285" s="20">
        <v>1863.678110885854</v>
      </c>
      <c r="H285" s="20">
        <v>374.87188911414614</v>
      </c>
      <c r="I285" s="21">
        <v>337.38470020273155</v>
      </c>
      <c r="J285" s="55">
        <v>6655587.9808992855</v>
      </c>
      <c r="K285" s="19"/>
    </row>
    <row r="286" spans="1:11">
      <c r="A286" t="s">
        <v>35</v>
      </c>
      <c r="B286" s="22" t="s">
        <v>36</v>
      </c>
      <c r="C286" s="20">
        <v>2989805.8449789472</v>
      </c>
      <c r="D286" s="20">
        <v>273578.71755101235</v>
      </c>
      <c r="E286" s="20">
        <v>415614.2598</v>
      </c>
      <c r="F286" s="20">
        <v>3678998.8223299598</v>
      </c>
      <c r="G286" s="20">
        <v>1638.7522593897372</v>
      </c>
      <c r="H286" s="20">
        <v>599.79774061026296</v>
      </c>
      <c r="I286" s="21">
        <v>539.81796654923664</v>
      </c>
      <c r="J286" s="55">
        <v>1211891.3349030362</v>
      </c>
      <c r="K286" s="19"/>
    </row>
    <row r="287" spans="1:11">
      <c r="A287" t="s">
        <v>501</v>
      </c>
      <c r="B287" s="22" t="s">
        <v>502</v>
      </c>
      <c r="C287" s="20">
        <v>2129650.4018152175</v>
      </c>
      <c r="D287" s="20">
        <v>432794.75406337559</v>
      </c>
      <c r="E287" s="20">
        <v>467598.3273</v>
      </c>
      <c r="F287" s="20">
        <v>3030043.4831785932</v>
      </c>
      <c r="G287" s="20">
        <v>1598.9675372974107</v>
      </c>
      <c r="H287" s="20">
        <v>639.58246270258951</v>
      </c>
      <c r="I287" s="21">
        <v>575.62421643233063</v>
      </c>
      <c r="J287" s="55">
        <v>1090807.8901392666</v>
      </c>
      <c r="K287" s="19"/>
    </row>
    <row r="288" spans="1:11">
      <c r="A288" t="s">
        <v>589</v>
      </c>
      <c r="B288" s="22" t="s">
        <v>590</v>
      </c>
      <c r="C288" s="20">
        <v>7528311.3099677423</v>
      </c>
      <c r="D288" s="20">
        <v>448995.08203465515</v>
      </c>
      <c r="E288" s="20">
        <v>768636.86160000006</v>
      </c>
      <c r="F288" s="20">
        <v>8745943.2536023967</v>
      </c>
      <c r="G288" s="20">
        <v>1957.02467075462</v>
      </c>
      <c r="H288" s="20">
        <v>281.52532924538014</v>
      </c>
      <c r="I288" s="21">
        <v>253.37279632084213</v>
      </c>
      <c r="J288" s="55">
        <v>1132323.0267578436</v>
      </c>
      <c r="K288" s="19"/>
    </row>
    <row r="289" spans="1:12" s="18" customFormat="1">
      <c r="A289" t="s">
        <v>103</v>
      </c>
      <c r="B289" s="22" t="s">
        <v>104</v>
      </c>
      <c r="C289" s="20">
        <v>3674700.8184489785</v>
      </c>
      <c r="D289" s="20">
        <v>541023.32383515208</v>
      </c>
      <c r="E289" s="20">
        <v>477632.06175000011</v>
      </c>
      <c r="F289" s="20">
        <v>4693356.204034131</v>
      </c>
      <c r="G289" s="20">
        <v>1598.5545654067205</v>
      </c>
      <c r="H289" s="20">
        <v>639.9954345932797</v>
      </c>
      <c r="I289" s="21">
        <v>575.99589113395177</v>
      </c>
      <c r="J289" s="55">
        <v>1691123.9363692824</v>
      </c>
      <c r="K289" s="19"/>
      <c r="L289"/>
    </row>
    <row r="290" spans="1:12">
      <c r="A290" t="s">
        <v>423</v>
      </c>
      <c r="B290" s="22" t="s">
        <v>424</v>
      </c>
      <c r="C290" s="20">
        <v>4386688.83825</v>
      </c>
      <c r="D290" s="20">
        <v>2241064.3973869882</v>
      </c>
      <c r="E290" s="20">
        <v>798787.06150000007</v>
      </c>
      <c r="F290" s="20">
        <v>7426540.2971369885</v>
      </c>
      <c r="G290" s="20">
        <v>2192.6602589716531</v>
      </c>
      <c r="H290" s="20">
        <v>45.889741028347089</v>
      </c>
      <c r="I290" s="21">
        <v>41.300766925512377</v>
      </c>
      <c r="J290" s="55">
        <v>139885.69757671043</v>
      </c>
      <c r="K290" s="19"/>
    </row>
    <row r="291" spans="1:12">
      <c r="A291" t="s">
        <v>51</v>
      </c>
      <c r="B291" s="22" t="s">
        <v>52</v>
      </c>
      <c r="C291" s="20">
        <v>53836367.362384617</v>
      </c>
      <c r="D291" s="20">
        <v>3060784.7547403118</v>
      </c>
      <c r="E291" s="20">
        <v>5769609.9137500003</v>
      </c>
      <c r="F291" s="20">
        <v>62666762.03087493</v>
      </c>
      <c r="G291" s="20">
        <v>2175.0984704062662</v>
      </c>
      <c r="H291" s="20">
        <v>63.451529593733994</v>
      </c>
      <c r="I291" s="21">
        <v>57.106376634360593</v>
      </c>
      <c r="J291" s="55">
        <v>1645291.817212563</v>
      </c>
      <c r="K291" s="19"/>
    </row>
    <row r="292" spans="1:12">
      <c r="A292" t="s">
        <v>481</v>
      </c>
      <c r="B292" s="22" t="s">
        <v>482</v>
      </c>
      <c r="C292" s="20">
        <v>7391813.297464285</v>
      </c>
      <c r="D292" s="20">
        <v>2390886.0013969461</v>
      </c>
      <c r="E292" s="20">
        <v>1288740.9851999998</v>
      </c>
      <c r="F292" s="20">
        <v>11071440.284061231</v>
      </c>
      <c r="G292" s="20">
        <v>1883.8591601261239</v>
      </c>
      <c r="H292" s="20">
        <v>354.69083987387626</v>
      </c>
      <c r="I292" s="21">
        <v>319.22175588648867</v>
      </c>
      <c r="J292" s="55">
        <v>1876066.259344894</v>
      </c>
      <c r="K292" s="19"/>
    </row>
    <row r="293" spans="1:12">
      <c r="A293" t="s">
        <v>325</v>
      </c>
      <c r="B293" s="22" t="s">
        <v>326</v>
      </c>
      <c r="C293" s="20">
        <v>3565857.6615000004</v>
      </c>
      <c r="D293" s="20">
        <v>631324.31186135125</v>
      </c>
      <c r="E293" s="20">
        <v>427625.68245000002</v>
      </c>
      <c r="F293" s="20">
        <v>4624807.6558113517</v>
      </c>
      <c r="G293" s="20">
        <v>1741.2679427000571</v>
      </c>
      <c r="H293" s="20">
        <v>497.28205729994306</v>
      </c>
      <c r="I293" s="21">
        <v>447.55385156994873</v>
      </c>
      <c r="J293" s="55">
        <v>1188703.0297697838</v>
      </c>
      <c r="K293" s="19"/>
    </row>
    <row r="294" spans="1:12">
      <c r="A294" t="s">
        <v>63</v>
      </c>
      <c r="B294" s="22" t="s">
        <v>64</v>
      </c>
      <c r="C294" s="20">
        <v>3890552.5259090904</v>
      </c>
      <c r="D294" s="20">
        <v>692673.62722778425</v>
      </c>
      <c r="E294" s="20">
        <v>823432.76370000001</v>
      </c>
      <c r="F294" s="20">
        <v>5406658.9168368746</v>
      </c>
      <c r="G294" s="20">
        <v>1847.1673784888537</v>
      </c>
      <c r="H294" s="20">
        <v>391.38262151114645</v>
      </c>
      <c r="I294" s="21">
        <v>352.24435936003181</v>
      </c>
      <c r="J294" s="55">
        <v>1031019.2398468131</v>
      </c>
      <c r="K294" s="19"/>
    </row>
    <row r="295" spans="1:12">
      <c r="A295" t="s">
        <v>289</v>
      </c>
      <c r="B295" s="22" t="s">
        <v>290</v>
      </c>
      <c r="C295" s="20">
        <v>8052004.7072790703</v>
      </c>
      <c r="D295" s="20">
        <v>1933530.6963789414</v>
      </c>
      <c r="E295" s="20">
        <v>1543320.83185</v>
      </c>
      <c r="F295" s="20">
        <v>11528856.235508012</v>
      </c>
      <c r="G295" s="20">
        <v>1837.2679259773724</v>
      </c>
      <c r="H295" s="20">
        <v>401.28207402262774</v>
      </c>
      <c r="I295" s="21">
        <v>361.15386662036491</v>
      </c>
      <c r="J295" s="55">
        <v>2266240.5130427899</v>
      </c>
      <c r="K295" s="19"/>
    </row>
    <row r="296" spans="1:12">
      <c r="A296" t="s">
        <v>189</v>
      </c>
      <c r="B296" s="22" t="s">
        <v>190</v>
      </c>
      <c r="C296" s="20">
        <v>8876124.9742500018</v>
      </c>
      <c r="D296" s="20">
        <v>1260491.4816277616</v>
      </c>
      <c r="E296" s="20">
        <v>1345216.8322000003</v>
      </c>
      <c r="F296" s="20">
        <v>11481833.288077764</v>
      </c>
      <c r="G296" s="20">
        <v>1825.1205353803473</v>
      </c>
      <c r="H296" s="20">
        <v>413.42946461965289</v>
      </c>
      <c r="I296" s="21">
        <v>372.08651815768758</v>
      </c>
      <c r="J296" s="55">
        <v>2340796.2857300127</v>
      </c>
      <c r="K296" s="19"/>
    </row>
    <row r="297" spans="1:12">
      <c r="A297" t="s">
        <v>571</v>
      </c>
      <c r="B297" s="22" t="s">
        <v>572</v>
      </c>
      <c r="C297" s="20">
        <v>4964320.2298928574</v>
      </c>
      <c r="D297" s="20">
        <v>511562.58171157114</v>
      </c>
      <c r="E297" s="20">
        <v>697444.56829999993</v>
      </c>
      <c r="F297" s="20">
        <v>6173327.3799044285</v>
      </c>
      <c r="G297" s="20">
        <v>1639.6619866944034</v>
      </c>
      <c r="H297" s="20">
        <v>598.88801330559681</v>
      </c>
      <c r="I297" s="21">
        <v>538.99921197503716</v>
      </c>
      <c r="J297" s="55">
        <v>2029332.0330860149</v>
      </c>
      <c r="K297" s="19"/>
    </row>
    <row r="298" spans="1:12">
      <c r="A298" t="s">
        <v>179</v>
      </c>
      <c r="B298" s="22" t="s">
        <v>180</v>
      </c>
      <c r="C298" s="20">
        <v>21665391.466106795</v>
      </c>
      <c r="D298" s="20">
        <v>3504175.218015179</v>
      </c>
      <c r="E298" s="20">
        <v>2319846.2531999997</v>
      </c>
      <c r="F298" s="20">
        <v>27489412.937321972</v>
      </c>
      <c r="G298" s="20">
        <v>1788.6272976330258</v>
      </c>
      <c r="H298" s="20">
        <v>449.92270236697436</v>
      </c>
      <c r="I298" s="21">
        <v>404.93043213027687</v>
      </c>
      <c r="J298" s="55">
        <v>6223375.811410225</v>
      </c>
      <c r="K298" s="19"/>
    </row>
    <row r="299" spans="1:12">
      <c r="A299" t="s">
        <v>249</v>
      </c>
      <c r="B299" s="22" t="s">
        <v>250</v>
      </c>
      <c r="C299" s="20">
        <v>56900005.235249996</v>
      </c>
      <c r="D299" s="20">
        <v>6992373.5897210967</v>
      </c>
      <c r="E299" s="20">
        <v>5581999.2484000009</v>
      </c>
      <c r="F299" s="20">
        <v>69474378.073371097</v>
      </c>
      <c r="G299" s="20">
        <v>2062.9622018995487</v>
      </c>
      <c r="H299" s="20">
        <v>175.58779810045144</v>
      </c>
      <c r="I299" s="21">
        <v>158.0290182904063</v>
      </c>
      <c r="J299" s="55">
        <v>5321943.2489660131</v>
      </c>
      <c r="K299" s="19"/>
    </row>
    <row r="300" spans="1:12">
      <c r="A300" t="s">
        <v>33</v>
      </c>
      <c r="B300" s="22" t="s">
        <v>34</v>
      </c>
      <c r="C300" s="20">
        <v>3083633.5906451615</v>
      </c>
      <c r="D300" s="20">
        <v>219250.07441178156</v>
      </c>
      <c r="E300" s="20">
        <v>283459.72240000003</v>
      </c>
      <c r="F300" s="20">
        <v>3586343.3874569428</v>
      </c>
      <c r="G300" s="20">
        <v>1624.9856762378536</v>
      </c>
      <c r="H300" s="20">
        <v>613.56432376214661</v>
      </c>
      <c r="I300" s="21">
        <v>552.20789138593193</v>
      </c>
      <c r="J300" s="55">
        <v>1218722.8162887518</v>
      </c>
      <c r="K300" s="19"/>
    </row>
    <row r="301" spans="1:12">
      <c r="A301" t="s">
        <v>355</v>
      </c>
      <c r="B301" s="22" t="s">
        <v>356</v>
      </c>
      <c r="C301" s="20">
        <v>6927748.4620693075</v>
      </c>
      <c r="D301" s="20">
        <v>1185910.5452519988</v>
      </c>
      <c r="E301" s="20">
        <v>1123765.0411000003</v>
      </c>
      <c r="F301" s="20">
        <v>9237424.0484213065</v>
      </c>
      <c r="G301" s="20">
        <v>1737.6644184389215</v>
      </c>
      <c r="H301" s="20">
        <v>500.88558156107865</v>
      </c>
      <c r="I301" s="21">
        <v>450.79702340497084</v>
      </c>
      <c r="J301" s="55">
        <v>2396436.9764208249</v>
      </c>
      <c r="K301" s="19"/>
    </row>
    <row r="302" spans="1:12">
      <c r="A302" t="s">
        <v>221</v>
      </c>
      <c r="B302" s="22" t="s">
        <v>222</v>
      </c>
      <c r="C302" s="20">
        <v>25942346.656085104</v>
      </c>
      <c r="D302" s="20">
        <v>6393197.9938013041</v>
      </c>
      <c r="E302" s="20">
        <v>3576872.9141000006</v>
      </c>
      <c r="F302" s="20">
        <v>35912417.563986406</v>
      </c>
      <c r="G302" s="20">
        <v>1998.3538792491461</v>
      </c>
      <c r="H302" s="20">
        <v>240.19612075085411</v>
      </c>
      <c r="I302" s="21">
        <v>216.1765086757687</v>
      </c>
      <c r="J302" s="55">
        <v>3884908.0374122392</v>
      </c>
      <c r="K302" s="19"/>
    </row>
    <row r="303" spans="1:12">
      <c r="K303" s="7"/>
    </row>
  </sheetData>
  <autoFilter ref="A10:J302" xr:uid="{F3875DEA-CB7A-46A7-A065-581220F6FDF7}">
    <sortState xmlns:xlrd2="http://schemas.microsoft.com/office/spreadsheetml/2017/richdata2" ref="A11:J302">
      <sortCondition ref="A10:A302"/>
    </sortState>
  </autoFilter>
  <pageMargins left="0.7" right="0.7" top="0.75" bottom="0.75" header="0.3" footer="0.3"/>
  <pageSetup paperSize="9" orientation="portrait" r:id="rId1"/>
  <ignoredErrors>
    <ignoredError sqref="A11:A302" numberStoredAsText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BF4CB-0E15-4D23-AA88-C52A83BDCBFA}">
  <sheetPr>
    <tabColor theme="4"/>
  </sheetPr>
  <dimension ref="A1:G302"/>
  <sheetViews>
    <sheetView workbookViewId="0">
      <pane xSplit="2" ySplit="10" topLeftCell="C11" activePane="bottomRight" state="frozen"/>
      <selection pane="topRight" activeCell="C1" sqref="C1"/>
      <selection pane="bottomLeft" activeCell="A9" sqref="A9"/>
      <selection pane="bottomRight"/>
    </sheetView>
  </sheetViews>
  <sheetFormatPr defaultColWidth="9.1796875" defaultRowHeight="14"/>
  <cols>
    <col min="1" max="1" width="5.26953125" style="22" customWidth="1"/>
    <col min="2" max="2" width="34.26953125" style="22" bestFit="1" customWidth="1"/>
    <col min="3" max="3" width="21.453125" style="22" bestFit="1" customWidth="1"/>
    <col min="4" max="4" width="24.1796875" style="22" bestFit="1" customWidth="1"/>
    <col min="5" max="5" width="17.453125" style="22" bestFit="1" customWidth="1"/>
    <col min="6" max="6" width="16.54296875" style="22" bestFit="1" customWidth="1"/>
    <col min="7" max="7" width="27.7265625" style="22" bestFit="1" customWidth="1"/>
    <col min="8" max="16384" width="9.1796875" style="22"/>
  </cols>
  <sheetData>
    <row r="1" spans="1:7" ht="28">
      <c r="A1" s="66" t="s">
        <v>907</v>
      </c>
    </row>
    <row r="2" spans="1:7">
      <c r="A2" s="22" t="s">
        <v>912</v>
      </c>
    </row>
    <row r="9" spans="1:7" ht="14.5" thickBot="1">
      <c r="C9" s="56" t="s">
        <v>909</v>
      </c>
      <c r="D9" s="57" t="s">
        <v>597</v>
      </c>
      <c r="E9" s="57" t="s">
        <v>598</v>
      </c>
      <c r="F9" s="58" t="s">
        <v>599</v>
      </c>
      <c r="G9" s="59" t="s">
        <v>3</v>
      </c>
    </row>
    <row r="10" spans="1:7" s="64" customFormat="1" ht="29.5" customHeight="1" thickBot="1">
      <c r="A10" s="60"/>
      <c r="B10" s="61" t="s">
        <v>12</v>
      </c>
      <c r="C10" s="62">
        <f>SUM(C11:C302)</f>
        <v>5573310</v>
      </c>
      <c r="D10" s="62">
        <f>SUM(D11:D302)</f>
        <v>9461065326.0199966</v>
      </c>
      <c r="E10" s="63">
        <v>7.47</v>
      </c>
      <c r="F10" s="62">
        <f>SUM(F11:F302)</f>
        <v>126708752717.48502</v>
      </c>
      <c r="G10" s="62">
        <f>SUM(G11:G302)</f>
        <v>9465143827.9961281</v>
      </c>
    </row>
    <row r="11" spans="1:7">
      <c r="A11" s="22" t="s">
        <v>253</v>
      </c>
      <c r="B11" s="22" t="s">
        <v>254</v>
      </c>
      <c r="C11" s="20">
        <v>9113</v>
      </c>
      <c r="D11" s="20">
        <v>13131059.310000001</v>
      </c>
      <c r="E11" s="41">
        <v>9.1</v>
      </c>
      <c r="F11" s="20">
        <f t="shared" ref="F11:F74" si="0">D11*100/E11</f>
        <v>144297355.05494505</v>
      </c>
      <c r="G11" s="20">
        <f>F11*$E$10/100</f>
        <v>10779012.422604393</v>
      </c>
    </row>
    <row r="12" spans="1:7">
      <c r="A12" s="22" t="s">
        <v>123</v>
      </c>
      <c r="B12" s="22" t="s">
        <v>124</v>
      </c>
      <c r="C12" s="20">
        <v>2437</v>
      </c>
      <c r="D12" s="20">
        <v>3687262.6</v>
      </c>
      <c r="E12" s="41">
        <v>9.3000000000000007</v>
      </c>
      <c r="F12" s="20">
        <f t="shared" si="0"/>
        <v>39647984.946236558</v>
      </c>
      <c r="G12" s="20">
        <f t="shared" ref="G12:G75" si="1">F12*$E$10/100</f>
        <v>2961704.4754838706</v>
      </c>
    </row>
    <row r="13" spans="1:7">
      <c r="A13" s="22" t="s">
        <v>173</v>
      </c>
      <c r="B13" s="22" t="s">
        <v>174</v>
      </c>
      <c r="C13" s="20">
        <v>10933</v>
      </c>
      <c r="D13" s="20">
        <v>16529497.35</v>
      </c>
      <c r="E13" s="41">
        <v>9.6</v>
      </c>
      <c r="F13" s="20">
        <f t="shared" si="0"/>
        <v>172182264.0625</v>
      </c>
      <c r="G13" s="20">
        <f t="shared" si="1"/>
        <v>12862015.12546875</v>
      </c>
    </row>
    <row r="14" spans="1:7">
      <c r="A14" s="22" t="s">
        <v>209</v>
      </c>
      <c r="B14" s="22" t="s">
        <v>210</v>
      </c>
      <c r="C14" s="20">
        <v>7968</v>
      </c>
      <c r="D14" s="20">
        <v>12584442.93</v>
      </c>
      <c r="E14" s="41">
        <v>8.1</v>
      </c>
      <c r="F14" s="20">
        <f t="shared" si="0"/>
        <v>155363492.96296296</v>
      </c>
      <c r="G14" s="20">
        <f t="shared" si="1"/>
        <v>11605652.924333332</v>
      </c>
    </row>
    <row r="15" spans="1:7">
      <c r="A15" s="22" t="s">
        <v>39</v>
      </c>
      <c r="B15" s="22" t="s">
        <v>40</v>
      </c>
      <c r="C15" s="20">
        <v>4700</v>
      </c>
      <c r="D15" s="20">
        <v>9500640.2599999998</v>
      </c>
      <c r="E15" s="41">
        <v>8.9</v>
      </c>
      <c r="F15" s="20">
        <f t="shared" si="0"/>
        <v>106748766.96629213</v>
      </c>
      <c r="G15" s="20">
        <f t="shared" si="1"/>
        <v>7974132.892382022</v>
      </c>
    </row>
    <row r="16" spans="1:7">
      <c r="A16" s="22" t="s">
        <v>159</v>
      </c>
      <c r="B16" s="22" t="s">
        <v>160</v>
      </c>
      <c r="C16" s="20">
        <v>3961</v>
      </c>
      <c r="D16" s="20">
        <v>7218502.4199999999</v>
      </c>
      <c r="E16" s="41">
        <v>8.9</v>
      </c>
      <c r="F16" s="20">
        <f t="shared" si="0"/>
        <v>81106768.76404494</v>
      </c>
      <c r="G16" s="20">
        <f t="shared" si="1"/>
        <v>6058675.6266741576</v>
      </c>
    </row>
    <row r="17" spans="1:7">
      <c r="A17" s="22" t="s">
        <v>563</v>
      </c>
      <c r="B17" s="22" t="s">
        <v>564</v>
      </c>
      <c r="C17" s="20">
        <v>16405</v>
      </c>
      <c r="D17" s="20">
        <v>33350257.640000001</v>
      </c>
      <c r="E17" s="41">
        <v>9.9</v>
      </c>
      <c r="F17" s="20">
        <f t="shared" si="0"/>
        <v>336871289.29292929</v>
      </c>
      <c r="G17" s="20">
        <f t="shared" si="1"/>
        <v>25164285.310181819</v>
      </c>
    </row>
    <row r="18" spans="1:7">
      <c r="A18" s="22" t="s">
        <v>73</v>
      </c>
      <c r="B18" s="22" t="s">
        <v>74</v>
      </c>
      <c r="C18" s="20">
        <v>1320</v>
      </c>
      <c r="D18" s="20">
        <v>1787549.76</v>
      </c>
      <c r="E18" s="41">
        <v>8.4</v>
      </c>
      <c r="F18" s="20">
        <f t="shared" si="0"/>
        <v>21280354.285714284</v>
      </c>
      <c r="G18" s="20">
        <f t="shared" si="1"/>
        <v>1589642.4651428568</v>
      </c>
    </row>
    <row r="19" spans="1:7">
      <c r="A19" s="22" t="s">
        <v>81</v>
      </c>
      <c r="B19" s="22" t="s">
        <v>82</v>
      </c>
      <c r="C19" s="20">
        <v>1771</v>
      </c>
      <c r="D19" s="20">
        <v>2812601.15</v>
      </c>
      <c r="E19" s="41">
        <v>8.6</v>
      </c>
      <c r="F19" s="20">
        <f t="shared" si="0"/>
        <v>32704664.534883723</v>
      </c>
      <c r="G19" s="20">
        <f t="shared" si="1"/>
        <v>2443038.4407558138</v>
      </c>
    </row>
    <row r="20" spans="1:7">
      <c r="A20" s="22" t="s">
        <v>545</v>
      </c>
      <c r="B20" s="22" t="s">
        <v>546</v>
      </c>
      <c r="C20" s="20">
        <v>314024</v>
      </c>
      <c r="D20" s="20">
        <v>505301133.63999999</v>
      </c>
      <c r="E20" s="41">
        <v>5.3</v>
      </c>
      <c r="F20" s="20">
        <f t="shared" si="0"/>
        <v>9533983653.5849056</v>
      </c>
      <c r="G20" s="20">
        <f t="shared" si="1"/>
        <v>712188578.92279232</v>
      </c>
    </row>
    <row r="21" spans="1:7">
      <c r="A21" s="22" t="s">
        <v>251</v>
      </c>
      <c r="B21" s="22" t="s">
        <v>252</v>
      </c>
      <c r="C21" s="20">
        <v>11184</v>
      </c>
      <c r="D21" s="20">
        <v>20914724.260000002</v>
      </c>
      <c r="E21" s="41">
        <v>9</v>
      </c>
      <c r="F21" s="20">
        <f t="shared" si="0"/>
        <v>232385825.11111113</v>
      </c>
      <c r="G21" s="20">
        <f t="shared" si="1"/>
        <v>17359221.1358</v>
      </c>
    </row>
    <row r="22" spans="1:7">
      <c r="A22" s="22" t="s">
        <v>359</v>
      </c>
      <c r="B22" s="22" t="s">
        <v>360</v>
      </c>
      <c r="C22" s="20">
        <v>9143</v>
      </c>
      <c r="D22" s="20">
        <v>10916042.85</v>
      </c>
      <c r="E22" s="41">
        <v>5.4</v>
      </c>
      <c r="F22" s="20">
        <f t="shared" si="0"/>
        <v>202148941.66666666</v>
      </c>
      <c r="G22" s="20">
        <f t="shared" si="1"/>
        <v>15100525.942499997</v>
      </c>
    </row>
    <row r="23" spans="1:7">
      <c r="A23" s="22" t="s">
        <v>137</v>
      </c>
      <c r="B23" s="22" t="s">
        <v>138</v>
      </c>
      <c r="C23" s="20">
        <v>2292</v>
      </c>
      <c r="D23" s="20">
        <v>3736749.74</v>
      </c>
      <c r="E23" s="41">
        <v>9.8000000000000007</v>
      </c>
      <c r="F23" s="20">
        <f t="shared" si="0"/>
        <v>38130099.387755096</v>
      </c>
      <c r="G23" s="20">
        <f t="shared" si="1"/>
        <v>2848318.4242653055</v>
      </c>
    </row>
    <row r="24" spans="1:7">
      <c r="A24" s="22" t="s">
        <v>237</v>
      </c>
      <c r="B24" s="22" t="s">
        <v>238</v>
      </c>
      <c r="C24" s="20">
        <v>16469</v>
      </c>
      <c r="D24" s="20">
        <v>25579387.199999999</v>
      </c>
      <c r="E24" s="41">
        <v>8.1999999999999993</v>
      </c>
      <c r="F24" s="20">
        <f t="shared" si="0"/>
        <v>311943746.34146345</v>
      </c>
      <c r="G24" s="20">
        <f t="shared" si="1"/>
        <v>23302197.851707321</v>
      </c>
    </row>
    <row r="25" spans="1:7">
      <c r="A25" s="22" t="s">
        <v>339</v>
      </c>
      <c r="B25" s="22" t="s">
        <v>340</v>
      </c>
      <c r="C25" s="20">
        <v>6558</v>
      </c>
      <c r="D25" s="20">
        <v>11307293.109999999</v>
      </c>
      <c r="E25" s="41">
        <v>10.199999999999999</v>
      </c>
      <c r="F25" s="20">
        <f t="shared" si="0"/>
        <v>110855814.80392158</v>
      </c>
      <c r="G25" s="20">
        <f t="shared" si="1"/>
        <v>8280929.3658529408</v>
      </c>
    </row>
    <row r="26" spans="1:7">
      <c r="A26" s="22" t="s">
        <v>453</v>
      </c>
      <c r="B26" s="22" t="s">
        <v>454</v>
      </c>
      <c r="C26" s="20">
        <v>6473</v>
      </c>
      <c r="D26" s="20">
        <v>9994638.3900000006</v>
      </c>
      <c r="E26" s="41">
        <v>9.4</v>
      </c>
      <c r="F26" s="20">
        <f t="shared" si="0"/>
        <v>106325940.31914893</v>
      </c>
      <c r="G26" s="20">
        <f t="shared" si="1"/>
        <v>7942547.7418404249</v>
      </c>
    </row>
    <row r="27" spans="1:7">
      <c r="A27" s="22" t="s">
        <v>561</v>
      </c>
      <c r="B27" s="22" t="s">
        <v>562</v>
      </c>
      <c r="C27" s="20">
        <v>948</v>
      </c>
      <c r="D27" s="20">
        <v>1485675.51</v>
      </c>
      <c r="E27" s="41">
        <v>7.9</v>
      </c>
      <c r="F27" s="20">
        <f t="shared" si="0"/>
        <v>18806019.113924049</v>
      </c>
      <c r="G27" s="20">
        <f t="shared" si="1"/>
        <v>1404809.6278101266</v>
      </c>
    </row>
    <row r="28" spans="1:7">
      <c r="A28" s="22" t="s">
        <v>199</v>
      </c>
      <c r="B28" s="22" t="s">
        <v>200</v>
      </c>
      <c r="C28" s="20">
        <v>1013</v>
      </c>
      <c r="D28" s="20">
        <v>1671444.18</v>
      </c>
      <c r="E28" s="41">
        <v>10.8</v>
      </c>
      <c r="F28" s="20">
        <f t="shared" si="0"/>
        <v>15476334.999999998</v>
      </c>
      <c r="G28" s="20">
        <f t="shared" si="1"/>
        <v>1156082.2244999998</v>
      </c>
    </row>
    <row r="29" spans="1:7">
      <c r="A29" s="22" t="s">
        <v>335</v>
      </c>
      <c r="B29" s="22" t="s">
        <v>336</v>
      </c>
      <c r="C29" s="20">
        <v>19534</v>
      </c>
      <c r="D29" s="20">
        <v>39238566.289999999</v>
      </c>
      <c r="E29" s="41">
        <v>9.4</v>
      </c>
      <c r="F29" s="20">
        <f t="shared" si="0"/>
        <v>417431556.27659571</v>
      </c>
      <c r="G29" s="20">
        <f t="shared" si="1"/>
        <v>31182137.253861699</v>
      </c>
    </row>
    <row r="30" spans="1:7">
      <c r="A30" s="22" t="s">
        <v>71</v>
      </c>
      <c r="B30" s="22" t="s">
        <v>72</v>
      </c>
      <c r="C30" s="20">
        <v>4549</v>
      </c>
      <c r="D30" s="20">
        <v>7160324.5</v>
      </c>
      <c r="E30" s="41">
        <v>9.4</v>
      </c>
      <c r="F30" s="20">
        <f t="shared" si="0"/>
        <v>76173664.893617019</v>
      </c>
      <c r="G30" s="20">
        <f t="shared" si="1"/>
        <v>5690172.7675531916</v>
      </c>
    </row>
    <row r="31" spans="1:7">
      <c r="A31" s="22" t="s">
        <v>467</v>
      </c>
      <c r="B31" s="22" t="s">
        <v>468</v>
      </c>
      <c r="C31" s="20">
        <v>7721</v>
      </c>
      <c r="D31" s="20">
        <v>16710298.390000001</v>
      </c>
      <c r="E31" s="41">
        <v>9.1</v>
      </c>
      <c r="F31" s="20">
        <f t="shared" si="0"/>
        <v>183629652.63736266</v>
      </c>
      <c r="G31" s="20">
        <f t="shared" si="1"/>
        <v>13717135.052010989</v>
      </c>
    </row>
    <row r="32" spans="1:7">
      <c r="A32" s="22" t="s">
        <v>507</v>
      </c>
      <c r="B32" s="22" t="s">
        <v>508</v>
      </c>
      <c r="C32" s="20">
        <v>6703</v>
      </c>
      <c r="D32" s="20">
        <v>12360196.609999999</v>
      </c>
      <c r="E32" s="41">
        <v>8.9</v>
      </c>
      <c r="F32" s="20">
        <f t="shared" si="0"/>
        <v>138878613.59550563</v>
      </c>
      <c r="G32" s="20">
        <f t="shared" si="1"/>
        <v>10374232.435584269</v>
      </c>
    </row>
    <row r="33" spans="1:7">
      <c r="A33" s="22" t="s">
        <v>559</v>
      </c>
      <c r="B33" s="22" t="s">
        <v>560</v>
      </c>
      <c r="C33" s="20">
        <v>2531</v>
      </c>
      <c r="D33" s="20">
        <v>3666688.18</v>
      </c>
      <c r="E33" s="41">
        <v>8.9</v>
      </c>
      <c r="F33" s="20">
        <f t="shared" si="0"/>
        <v>41198743.595505618</v>
      </c>
      <c r="G33" s="20">
        <f t="shared" si="1"/>
        <v>3077546.1465842696</v>
      </c>
    </row>
    <row r="34" spans="1:7">
      <c r="A34" s="22" t="s">
        <v>523</v>
      </c>
      <c r="B34" s="22" t="s">
        <v>524</v>
      </c>
      <c r="C34" s="20">
        <v>9371</v>
      </c>
      <c r="D34" s="20">
        <v>17440049.289999999</v>
      </c>
      <c r="E34" s="41">
        <v>8.1</v>
      </c>
      <c r="F34" s="20">
        <f t="shared" si="0"/>
        <v>215309250.49382716</v>
      </c>
      <c r="G34" s="20">
        <f t="shared" si="1"/>
        <v>16083601.011888888</v>
      </c>
    </row>
    <row r="35" spans="1:7">
      <c r="A35" s="22" t="s">
        <v>323</v>
      </c>
      <c r="B35" s="22" t="s">
        <v>324</v>
      </c>
      <c r="C35" s="20">
        <v>7998</v>
      </c>
      <c r="D35" s="20">
        <v>15306163.300000001</v>
      </c>
      <c r="E35" s="41">
        <v>8.9</v>
      </c>
      <c r="F35" s="20">
        <f t="shared" si="0"/>
        <v>171979362.9213483</v>
      </c>
      <c r="G35" s="20">
        <f t="shared" si="1"/>
        <v>12846858.410224717</v>
      </c>
    </row>
    <row r="36" spans="1:7">
      <c r="A36" s="22" t="s">
        <v>117</v>
      </c>
      <c r="B36" s="22" t="s">
        <v>118</v>
      </c>
      <c r="C36" s="20">
        <v>3001</v>
      </c>
      <c r="D36" s="20">
        <v>4292945.88</v>
      </c>
      <c r="E36" s="41">
        <v>8.8000000000000007</v>
      </c>
      <c r="F36" s="20">
        <f t="shared" si="0"/>
        <v>48783475.909090906</v>
      </c>
      <c r="G36" s="20">
        <f t="shared" si="1"/>
        <v>3644125.6504090903</v>
      </c>
    </row>
    <row r="37" spans="1:7">
      <c r="A37" s="22" t="s">
        <v>527</v>
      </c>
      <c r="B37" s="22" t="s">
        <v>528</v>
      </c>
      <c r="C37" s="20">
        <v>674500</v>
      </c>
      <c r="D37" s="20">
        <v>1016973536.9</v>
      </c>
      <c r="E37" s="41">
        <v>5.3</v>
      </c>
      <c r="F37" s="20">
        <f t="shared" si="0"/>
        <v>19188179941.509434</v>
      </c>
      <c r="G37" s="20">
        <f t="shared" si="1"/>
        <v>1433357041.6307547</v>
      </c>
    </row>
    <row r="38" spans="1:7">
      <c r="A38" s="22" t="s">
        <v>497</v>
      </c>
      <c r="B38" s="22" t="s">
        <v>498</v>
      </c>
      <c r="C38" s="20">
        <v>247443</v>
      </c>
      <c r="D38" s="20">
        <v>379368126.60000002</v>
      </c>
      <c r="E38" s="41">
        <v>6.4</v>
      </c>
      <c r="F38" s="20">
        <f t="shared" si="0"/>
        <v>5927626978.125</v>
      </c>
      <c r="G38" s="20">
        <f t="shared" si="1"/>
        <v>442793735.26593751</v>
      </c>
    </row>
    <row r="39" spans="1:7">
      <c r="A39" s="22" t="s">
        <v>75</v>
      </c>
      <c r="B39" s="22" t="s">
        <v>76</v>
      </c>
      <c r="C39" s="20">
        <v>2062</v>
      </c>
      <c r="D39" s="20">
        <v>2724997.54</v>
      </c>
      <c r="E39" s="41">
        <v>7.4</v>
      </c>
      <c r="F39" s="20">
        <f t="shared" si="0"/>
        <v>36824291.081081077</v>
      </c>
      <c r="G39" s="20">
        <f t="shared" si="1"/>
        <v>2750774.543756756</v>
      </c>
    </row>
    <row r="40" spans="1:7">
      <c r="A40" s="22" t="s">
        <v>147</v>
      </c>
      <c r="B40" s="22" t="s">
        <v>148</v>
      </c>
      <c r="C40" s="20">
        <v>22885</v>
      </c>
      <c r="D40" s="20">
        <v>42219771.890000001</v>
      </c>
      <c r="E40" s="41">
        <v>8.3000000000000007</v>
      </c>
      <c r="F40" s="20">
        <f t="shared" si="0"/>
        <v>508671950.48192769</v>
      </c>
      <c r="G40" s="20">
        <f t="shared" si="1"/>
        <v>37997794.700999998</v>
      </c>
    </row>
    <row r="41" spans="1:7">
      <c r="A41" s="22" t="s">
        <v>107</v>
      </c>
      <c r="B41" s="22" t="s">
        <v>108</v>
      </c>
      <c r="C41" s="20">
        <v>9646</v>
      </c>
      <c r="D41" s="20">
        <v>16273862.59</v>
      </c>
      <c r="E41" s="41">
        <v>9</v>
      </c>
      <c r="F41" s="20">
        <f t="shared" si="0"/>
        <v>180820695.44444445</v>
      </c>
      <c r="G41" s="20">
        <f t="shared" si="1"/>
        <v>13507305.9497</v>
      </c>
    </row>
    <row r="42" spans="1:7">
      <c r="A42" s="22" t="s">
        <v>231</v>
      </c>
      <c r="B42" s="22" t="s">
        <v>232</v>
      </c>
      <c r="C42" s="20">
        <v>2125</v>
      </c>
      <c r="D42" s="20">
        <v>3575104.79</v>
      </c>
      <c r="E42" s="41">
        <v>9.3000000000000007</v>
      </c>
      <c r="F42" s="20">
        <f t="shared" si="0"/>
        <v>38441986.989247307</v>
      </c>
      <c r="G42" s="20">
        <f t="shared" si="1"/>
        <v>2871616.4280967736</v>
      </c>
    </row>
    <row r="43" spans="1:7">
      <c r="A43" s="22" t="s">
        <v>121</v>
      </c>
      <c r="B43" s="22" t="s">
        <v>122</v>
      </c>
      <c r="C43" s="20">
        <v>2063</v>
      </c>
      <c r="D43" s="20">
        <v>2928477.66</v>
      </c>
      <c r="E43" s="41">
        <v>9</v>
      </c>
      <c r="F43" s="20">
        <f t="shared" si="0"/>
        <v>32538640.666666668</v>
      </c>
      <c r="G43" s="20">
        <f t="shared" si="1"/>
        <v>2430636.4578</v>
      </c>
    </row>
    <row r="44" spans="1:7">
      <c r="A44" s="22" t="s">
        <v>317</v>
      </c>
      <c r="B44" s="22" t="s">
        <v>318</v>
      </c>
      <c r="C44" s="20">
        <v>46901</v>
      </c>
      <c r="D44" s="20">
        <v>87612762.810000002</v>
      </c>
      <c r="E44" s="41">
        <v>7.6</v>
      </c>
      <c r="F44" s="20">
        <f t="shared" si="0"/>
        <v>1152799510.6578948</v>
      </c>
      <c r="G44" s="20">
        <f t="shared" si="1"/>
        <v>86114123.44614473</v>
      </c>
    </row>
    <row r="45" spans="1:7">
      <c r="A45" s="22" t="s">
        <v>537</v>
      </c>
      <c r="B45" s="22" t="s">
        <v>538</v>
      </c>
      <c r="C45" s="20">
        <v>10319</v>
      </c>
      <c r="D45" s="20">
        <v>19048281.219999999</v>
      </c>
      <c r="E45" s="41">
        <v>9.4</v>
      </c>
      <c r="F45" s="20">
        <f t="shared" si="0"/>
        <v>202641289.57446808</v>
      </c>
      <c r="G45" s="20">
        <f t="shared" si="1"/>
        <v>15137304.331212765</v>
      </c>
    </row>
    <row r="46" spans="1:7">
      <c r="A46" s="22" t="s">
        <v>269</v>
      </c>
      <c r="B46" s="22" t="s">
        <v>270</v>
      </c>
      <c r="C46" s="20">
        <v>68319</v>
      </c>
      <c r="D46" s="20">
        <v>128747659.84</v>
      </c>
      <c r="E46" s="41">
        <v>8.4</v>
      </c>
      <c r="F46" s="20">
        <f t="shared" si="0"/>
        <v>1532710236.1904762</v>
      </c>
      <c r="G46" s="20">
        <f t="shared" si="1"/>
        <v>114493454.64342858</v>
      </c>
    </row>
    <row r="47" spans="1:7">
      <c r="A47" s="22" t="s">
        <v>285</v>
      </c>
      <c r="B47" s="22" t="s">
        <v>286</v>
      </c>
      <c r="C47" s="20">
        <v>17953</v>
      </c>
      <c r="D47" s="20">
        <v>29129582.850000001</v>
      </c>
      <c r="E47" s="41">
        <v>8.1999999999999993</v>
      </c>
      <c r="F47" s="20">
        <f t="shared" si="0"/>
        <v>355238815.24390244</v>
      </c>
      <c r="G47" s="20">
        <f t="shared" si="1"/>
        <v>26536339.49871951</v>
      </c>
    </row>
    <row r="48" spans="1:7">
      <c r="A48" s="22" t="s">
        <v>433</v>
      </c>
      <c r="B48" s="22" t="s">
        <v>434</v>
      </c>
      <c r="C48" s="20">
        <v>9766</v>
      </c>
      <c r="D48" s="20">
        <v>15584407.199999999</v>
      </c>
      <c r="E48" s="41">
        <v>8.9</v>
      </c>
      <c r="F48" s="20">
        <f t="shared" si="0"/>
        <v>175105698.87640449</v>
      </c>
      <c r="G48" s="20">
        <f t="shared" si="1"/>
        <v>13080395.706067415</v>
      </c>
    </row>
    <row r="49" spans="1:7">
      <c r="A49" s="22" t="s">
        <v>215</v>
      </c>
      <c r="B49" s="22" t="s">
        <v>216</v>
      </c>
      <c r="C49" s="20">
        <v>20618</v>
      </c>
      <c r="D49" s="20">
        <v>30798486.370000001</v>
      </c>
      <c r="E49" s="41">
        <v>7.9</v>
      </c>
      <c r="F49" s="20">
        <f t="shared" si="0"/>
        <v>389854257.84810126</v>
      </c>
      <c r="G49" s="20">
        <f t="shared" si="1"/>
        <v>29122113.06125316</v>
      </c>
    </row>
    <row r="50" spans="1:7">
      <c r="A50" s="22" t="s">
        <v>125</v>
      </c>
      <c r="B50" s="22" t="s">
        <v>126</v>
      </c>
      <c r="C50" s="20">
        <v>6444</v>
      </c>
      <c r="D50" s="20">
        <v>10439190.189999999</v>
      </c>
      <c r="E50" s="41">
        <v>8.6</v>
      </c>
      <c r="F50" s="20">
        <f t="shared" si="0"/>
        <v>121385932.44186047</v>
      </c>
      <c r="G50" s="20">
        <f t="shared" si="1"/>
        <v>9067529.1534069758</v>
      </c>
    </row>
    <row r="51" spans="1:7">
      <c r="A51" s="22" t="s">
        <v>577</v>
      </c>
      <c r="B51" s="22" t="s">
        <v>578</v>
      </c>
      <c r="C51" s="20">
        <v>6850</v>
      </c>
      <c r="D51" s="20">
        <v>11193418.48</v>
      </c>
      <c r="E51" s="41">
        <v>9.4</v>
      </c>
      <c r="F51" s="20">
        <f t="shared" si="0"/>
        <v>119078920</v>
      </c>
      <c r="G51" s="20">
        <f t="shared" si="1"/>
        <v>8895195.3239999991</v>
      </c>
    </row>
    <row r="52" spans="1:7">
      <c r="A52" s="22" t="s">
        <v>191</v>
      </c>
      <c r="B52" s="22" t="s">
        <v>192</v>
      </c>
      <c r="C52" s="20">
        <v>12343</v>
      </c>
      <c r="D52" s="20">
        <v>20025040.280000001</v>
      </c>
      <c r="E52" s="41">
        <v>8.4</v>
      </c>
      <c r="F52" s="20">
        <f t="shared" si="0"/>
        <v>238393336.66666666</v>
      </c>
      <c r="G52" s="20">
        <f t="shared" si="1"/>
        <v>17807982.248999998</v>
      </c>
    </row>
    <row r="53" spans="1:7">
      <c r="A53" s="22" t="s">
        <v>69</v>
      </c>
      <c r="B53" s="22" t="s">
        <v>70</v>
      </c>
      <c r="C53" s="20">
        <v>4406</v>
      </c>
      <c r="D53" s="20">
        <v>6082049.8099999996</v>
      </c>
      <c r="E53" s="41">
        <v>8.4</v>
      </c>
      <c r="F53" s="20">
        <f t="shared" si="0"/>
        <v>72405354.880952373</v>
      </c>
      <c r="G53" s="20">
        <f t="shared" si="1"/>
        <v>5408680.0096071418</v>
      </c>
    </row>
    <row r="54" spans="1:7">
      <c r="A54" s="22" t="s">
        <v>515</v>
      </c>
      <c r="B54" s="22" t="s">
        <v>516</v>
      </c>
      <c r="C54" s="20">
        <v>7127</v>
      </c>
      <c r="D54" s="20">
        <v>10000266.41</v>
      </c>
      <c r="E54" s="41">
        <v>6.4</v>
      </c>
      <c r="F54" s="20">
        <f t="shared" si="0"/>
        <v>156254162.65625</v>
      </c>
      <c r="G54" s="20">
        <f t="shared" si="1"/>
        <v>11672185.950421875</v>
      </c>
    </row>
    <row r="55" spans="1:7">
      <c r="A55" s="22" t="s">
        <v>491</v>
      </c>
      <c r="B55" s="22" t="s">
        <v>492</v>
      </c>
      <c r="C55" s="20">
        <v>5379</v>
      </c>
      <c r="D55" s="20">
        <v>11058443.1</v>
      </c>
      <c r="E55" s="41">
        <v>8.1</v>
      </c>
      <c r="F55" s="20">
        <f t="shared" si="0"/>
        <v>136523988.8888889</v>
      </c>
      <c r="G55" s="20">
        <f t="shared" si="1"/>
        <v>10198341.970000001</v>
      </c>
    </row>
    <row r="56" spans="1:7">
      <c r="A56" s="22" t="s">
        <v>197</v>
      </c>
      <c r="B56" s="22" t="s">
        <v>198</v>
      </c>
      <c r="C56" s="20">
        <v>1814</v>
      </c>
      <c r="D56" s="20">
        <v>2955645.49</v>
      </c>
      <c r="E56" s="41">
        <v>9.8000000000000007</v>
      </c>
      <c r="F56" s="20">
        <f t="shared" si="0"/>
        <v>30159647.857142854</v>
      </c>
      <c r="G56" s="20">
        <f t="shared" si="1"/>
        <v>2252925.6949285711</v>
      </c>
    </row>
    <row r="57" spans="1:7">
      <c r="A57" s="22" t="s">
        <v>427</v>
      </c>
      <c r="B57" s="22" t="s">
        <v>428</v>
      </c>
      <c r="C57" s="20">
        <v>4357</v>
      </c>
      <c r="D57" s="20">
        <v>7627968.9699999997</v>
      </c>
      <c r="E57" s="41">
        <v>9.5</v>
      </c>
      <c r="F57" s="20">
        <f t="shared" si="0"/>
        <v>80294410.210526317</v>
      </c>
      <c r="G57" s="20">
        <f t="shared" si="1"/>
        <v>5997992.442726315</v>
      </c>
    </row>
    <row r="58" spans="1:7">
      <c r="A58" s="22" t="s">
        <v>183</v>
      </c>
      <c r="B58" s="22" t="s">
        <v>184</v>
      </c>
      <c r="C58" s="20">
        <v>24919</v>
      </c>
      <c r="D58" s="20">
        <v>44753872.909999996</v>
      </c>
      <c r="E58" s="41">
        <v>8.6</v>
      </c>
      <c r="F58" s="20">
        <f t="shared" si="0"/>
        <v>520393871.04651165</v>
      </c>
      <c r="G58" s="20">
        <f t="shared" si="1"/>
        <v>38873422.167174421</v>
      </c>
    </row>
    <row r="59" spans="1:7">
      <c r="A59" s="22" t="s">
        <v>459</v>
      </c>
      <c r="B59" s="22" t="s">
        <v>460</v>
      </c>
      <c r="C59" s="20">
        <v>16123</v>
      </c>
      <c r="D59" s="20">
        <v>29804920.719999999</v>
      </c>
      <c r="E59" s="41">
        <v>8.4</v>
      </c>
      <c r="F59" s="20">
        <f t="shared" si="0"/>
        <v>354820484.76190478</v>
      </c>
      <c r="G59" s="20">
        <f t="shared" si="1"/>
        <v>26505090.211714286</v>
      </c>
    </row>
    <row r="60" spans="1:7">
      <c r="A60" s="22" t="s">
        <v>287</v>
      </c>
      <c r="B60" s="22" t="s">
        <v>288</v>
      </c>
      <c r="C60" s="20">
        <v>78062</v>
      </c>
      <c r="D60" s="20">
        <v>116309035.45</v>
      </c>
      <c r="E60" s="41">
        <v>7.9</v>
      </c>
      <c r="F60" s="20">
        <f t="shared" si="0"/>
        <v>1472266271.5189872</v>
      </c>
      <c r="G60" s="20">
        <f t="shared" si="1"/>
        <v>109978290.48246834</v>
      </c>
    </row>
    <row r="61" spans="1:7">
      <c r="A61" s="22" t="s">
        <v>155</v>
      </c>
      <c r="B61" s="22" t="s">
        <v>156</v>
      </c>
      <c r="C61" s="20">
        <v>4916</v>
      </c>
      <c r="D61" s="20">
        <v>8782068.2699999996</v>
      </c>
      <c r="E61" s="41">
        <v>8.6999999999999993</v>
      </c>
      <c r="F61" s="20">
        <f t="shared" si="0"/>
        <v>100943313.44827586</v>
      </c>
      <c r="G61" s="20">
        <f t="shared" si="1"/>
        <v>7540465.5145862065</v>
      </c>
    </row>
    <row r="62" spans="1:7">
      <c r="A62" s="22" t="s">
        <v>573</v>
      </c>
      <c r="B62" s="22" t="s">
        <v>574</v>
      </c>
      <c r="C62" s="20">
        <v>4590</v>
      </c>
      <c r="D62" s="20">
        <v>7490073.5999999996</v>
      </c>
      <c r="E62" s="41">
        <v>8.6</v>
      </c>
      <c r="F62" s="20">
        <f t="shared" si="0"/>
        <v>87093879.069767445</v>
      </c>
      <c r="G62" s="20">
        <f t="shared" si="1"/>
        <v>6505912.7665116275</v>
      </c>
    </row>
    <row r="63" spans="1:7">
      <c r="A63" s="22" t="s">
        <v>65</v>
      </c>
      <c r="B63" s="22" t="s">
        <v>66</v>
      </c>
      <c r="C63" s="20">
        <v>4079</v>
      </c>
      <c r="D63" s="20">
        <v>6174443.3799999999</v>
      </c>
      <c r="E63" s="41">
        <v>9</v>
      </c>
      <c r="F63" s="20">
        <f t="shared" si="0"/>
        <v>68604926.444444448</v>
      </c>
      <c r="G63" s="20">
        <f t="shared" si="1"/>
        <v>5124788.0054000001</v>
      </c>
    </row>
    <row r="64" spans="1:7">
      <c r="A64" s="22" t="s">
        <v>119</v>
      </c>
      <c r="B64" s="22" t="s">
        <v>120</v>
      </c>
      <c r="C64" s="20">
        <v>4259</v>
      </c>
      <c r="D64" s="20">
        <v>5598641.5800000001</v>
      </c>
      <c r="E64" s="41">
        <v>8.5</v>
      </c>
      <c r="F64" s="20">
        <f t="shared" si="0"/>
        <v>65866371.529411763</v>
      </c>
      <c r="G64" s="20">
        <f t="shared" si="1"/>
        <v>4920217.9532470582</v>
      </c>
    </row>
    <row r="65" spans="1:7">
      <c r="A65" s="22" t="s">
        <v>455</v>
      </c>
      <c r="B65" s="22" t="s">
        <v>456</v>
      </c>
      <c r="C65" s="20">
        <v>1708</v>
      </c>
      <c r="D65" s="20">
        <v>2612165.87</v>
      </c>
      <c r="E65" s="41">
        <v>8.4</v>
      </c>
      <c r="F65" s="20">
        <f t="shared" si="0"/>
        <v>31097212.738095235</v>
      </c>
      <c r="G65" s="20">
        <f t="shared" si="1"/>
        <v>2322961.7915357142</v>
      </c>
    </row>
    <row r="66" spans="1:7">
      <c r="A66" s="22" t="s">
        <v>381</v>
      </c>
      <c r="B66" s="22" t="s">
        <v>382</v>
      </c>
      <c r="C66" s="20">
        <v>5734</v>
      </c>
      <c r="D66" s="20">
        <v>7896230.8899999997</v>
      </c>
      <c r="E66" s="41">
        <v>8.1</v>
      </c>
      <c r="F66" s="20">
        <f t="shared" si="0"/>
        <v>97484331.975308642</v>
      </c>
      <c r="G66" s="20">
        <f t="shared" si="1"/>
        <v>7282079.5985555556</v>
      </c>
    </row>
    <row r="67" spans="1:7">
      <c r="A67" s="22" t="s">
        <v>387</v>
      </c>
      <c r="B67" s="22" t="s">
        <v>388</v>
      </c>
      <c r="C67" s="20">
        <v>147746</v>
      </c>
      <c r="D67" s="20">
        <v>243873973.72</v>
      </c>
      <c r="E67" s="41">
        <v>8</v>
      </c>
      <c r="F67" s="20">
        <f t="shared" si="0"/>
        <v>3048424671.5</v>
      </c>
      <c r="G67" s="20">
        <f t="shared" si="1"/>
        <v>227717322.96105</v>
      </c>
    </row>
    <row r="68" spans="1:7">
      <c r="A68" s="22" t="s">
        <v>591</v>
      </c>
      <c r="B68" s="22" t="s">
        <v>592</v>
      </c>
      <c r="C68" s="20">
        <v>1682</v>
      </c>
      <c r="D68" s="20">
        <v>2790901.23</v>
      </c>
      <c r="E68" s="41">
        <v>9.9</v>
      </c>
      <c r="F68" s="20">
        <f t="shared" si="0"/>
        <v>28190921.515151516</v>
      </c>
      <c r="G68" s="20">
        <f t="shared" si="1"/>
        <v>2105861.8371818182</v>
      </c>
    </row>
    <row r="69" spans="1:7">
      <c r="A69" s="22" t="s">
        <v>277</v>
      </c>
      <c r="B69" s="22" t="s">
        <v>278</v>
      </c>
      <c r="C69" s="20">
        <v>19182</v>
      </c>
      <c r="D69" s="20">
        <v>36391065.649999999</v>
      </c>
      <c r="E69" s="41">
        <v>9.4</v>
      </c>
      <c r="F69" s="20">
        <f t="shared" si="0"/>
        <v>387138996.27659571</v>
      </c>
      <c r="G69" s="20">
        <f t="shared" si="1"/>
        <v>28919283.021861702</v>
      </c>
    </row>
    <row r="70" spans="1:7">
      <c r="A70" s="22" t="s">
        <v>417</v>
      </c>
      <c r="B70" s="22" t="s">
        <v>418</v>
      </c>
      <c r="C70" s="20">
        <v>46490</v>
      </c>
      <c r="D70" s="20">
        <v>90055512.090000004</v>
      </c>
      <c r="E70" s="41">
        <v>7.6</v>
      </c>
      <c r="F70" s="20">
        <f t="shared" si="0"/>
        <v>1184940948.5526316</v>
      </c>
      <c r="G70" s="20">
        <f t="shared" si="1"/>
        <v>88515088.856881574</v>
      </c>
    </row>
    <row r="71" spans="1:7">
      <c r="A71" s="22" t="s">
        <v>429</v>
      </c>
      <c r="B71" s="22" t="s">
        <v>430</v>
      </c>
      <c r="C71" s="20">
        <v>36339</v>
      </c>
      <c r="D71" s="20">
        <v>70986585.560000002</v>
      </c>
      <c r="E71" s="41">
        <v>7.6</v>
      </c>
      <c r="F71" s="20">
        <f t="shared" si="0"/>
        <v>934034020.52631581</v>
      </c>
      <c r="G71" s="20">
        <f t="shared" si="1"/>
        <v>69772341.33331579</v>
      </c>
    </row>
    <row r="72" spans="1:7">
      <c r="A72" s="22" t="s">
        <v>203</v>
      </c>
      <c r="B72" s="22" t="s">
        <v>204</v>
      </c>
      <c r="C72" s="20">
        <v>2628</v>
      </c>
      <c r="D72" s="20">
        <v>4034466.03</v>
      </c>
      <c r="E72" s="41">
        <v>9.8000000000000007</v>
      </c>
      <c r="F72" s="20">
        <f t="shared" si="0"/>
        <v>41168020.714285709</v>
      </c>
      <c r="G72" s="20">
        <f t="shared" si="1"/>
        <v>3075251.1473571425</v>
      </c>
    </row>
    <row r="73" spans="1:7">
      <c r="A73" s="22" t="s">
        <v>401</v>
      </c>
      <c r="B73" s="22" t="s">
        <v>402</v>
      </c>
      <c r="C73" s="20">
        <v>36513</v>
      </c>
      <c r="D73" s="20">
        <v>62408129.409999996</v>
      </c>
      <c r="E73" s="41">
        <v>8.4</v>
      </c>
      <c r="F73" s="20">
        <f t="shared" si="0"/>
        <v>742953921.54761899</v>
      </c>
      <c r="G73" s="20">
        <f t="shared" si="1"/>
        <v>55498657.939607136</v>
      </c>
    </row>
    <row r="74" spans="1:7">
      <c r="A74" s="22" t="s">
        <v>469</v>
      </c>
      <c r="B74" s="22" t="s">
        <v>470</v>
      </c>
      <c r="C74" s="20">
        <v>12372</v>
      </c>
      <c r="D74" s="20">
        <v>18149833.079999998</v>
      </c>
      <c r="E74" s="41">
        <v>8.3000000000000007</v>
      </c>
      <c r="F74" s="20">
        <f t="shared" si="0"/>
        <v>218672687.71084332</v>
      </c>
      <c r="G74" s="20">
        <f t="shared" si="1"/>
        <v>16334849.771999996</v>
      </c>
    </row>
    <row r="75" spans="1:7">
      <c r="A75" s="22" t="s">
        <v>473</v>
      </c>
      <c r="B75" s="22" t="s">
        <v>474</v>
      </c>
      <c r="C75" s="20">
        <v>33473</v>
      </c>
      <c r="D75" s="20">
        <v>73795351.099999994</v>
      </c>
      <c r="E75" s="41">
        <v>9.4</v>
      </c>
      <c r="F75" s="20">
        <f t="shared" ref="F75:F138" si="2">D75*100/E75</f>
        <v>785056926.59574449</v>
      </c>
      <c r="G75" s="20">
        <f t="shared" si="1"/>
        <v>58643752.416702107</v>
      </c>
    </row>
    <row r="76" spans="1:7">
      <c r="A76" s="22" t="s">
        <v>97</v>
      </c>
      <c r="B76" s="22" t="s">
        <v>98</v>
      </c>
      <c r="C76" s="20">
        <v>5114</v>
      </c>
      <c r="D76" s="20">
        <v>8283150.8099999996</v>
      </c>
      <c r="E76" s="41">
        <v>9.4</v>
      </c>
      <c r="F76" s="20">
        <f t="shared" si="2"/>
        <v>88118625.638297871</v>
      </c>
      <c r="G76" s="20">
        <f t="shared" ref="G76:G139" si="3">F76*$E$10/100</f>
        <v>6582461.3351808516</v>
      </c>
    </row>
    <row r="77" spans="1:7">
      <c r="A77" s="22" t="s">
        <v>319</v>
      </c>
      <c r="B77" s="22" t="s">
        <v>320</v>
      </c>
      <c r="C77" s="20">
        <v>12394</v>
      </c>
      <c r="D77" s="20">
        <v>20173696.77</v>
      </c>
      <c r="E77" s="41">
        <v>9.1</v>
      </c>
      <c r="F77" s="20">
        <f t="shared" si="2"/>
        <v>221688975.49450549</v>
      </c>
      <c r="G77" s="20">
        <f t="shared" si="3"/>
        <v>16560166.469439559</v>
      </c>
    </row>
    <row r="78" spans="1:7">
      <c r="A78" s="22" t="s">
        <v>43</v>
      </c>
      <c r="B78" s="22" t="s">
        <v>44</v>
      </c>
      <c r="C78" s="20">
        <v>1217</v>
      </c>
      <c r="D78" s="20">
        <v>1702491.89</v>
      </c>
      <c r="E78" s="41">
        <v>9.1999999999999993</v>
      </c>
      <c r="F78" s="20">
        <f t="shared" si="2"/>
        <v>18505346.630434785</v>
      </c>
      <c r="G78" s="20">
        <f t="shared" si="3"/>
        <v>1382349.3932934785</v>
      </c>
    </row>
    <row r="79" spans="1:7">
      <c r="A79" s="22" t="s">
        <v>109</v>
      </c>
      <c r="B79" s="22" t="s">
        <v>110</v>
      </c>
      <c r="C79" s="20">
        <v>5246</v>
      </c>
      <c r="D79" s="20">
        <v>8376316.4000000004</v>
      </c>
      <c r="E79" s="41">
        <v>8.9</v>
      </c>
      <c r="F79" s="20">
        <f t="shared" si="2"/>
        <v>94115914.606741562</v>
      </c>
      <c r="G79" s="20">
        <f t="shared" si="3"/>
        <v>7030458.8211235944</v>
      </c>
    </row>
    <row r="80" spans="1:7">
      <c r="A80" s="22" t="s">
        <v>593</v>
      </c>
      <c r="B80" s="22" t="s">
        <v>594</v>
      </c>
      <c r="C80" s="20">
        <v>1188</v>
      </c>
      <c r="D80" s="20">
        <v>1882281.57</v>
      </c>
      <c r="E80" s="41">
        <v>9.8000000000000007</v>
      </c>
      <c r="F80" s="20">
        <f t="shared" si="2"/>
        <v>19206954.795918368</v>
      </c>
      <c r="G80" s="20">
        <f t="shared" si="3"/>
        <v>1434759.5232551021</v>
      </c>
    </row>
    <row r="81" spans="1:7">
      <c r="A81" s="22" t="s">
        <v>347</v>
      </c>
      <c r="B81" s="22" t="s">
        <v>348</v>
      </c>
      <c r="C81" s="20">
        <v>8581</v>
      </c>
      <c r="D81" s="20">
        <v>14568777.789999999</v>
      </c>
      <c r="E81" s="41">
        <v>8.6</v>
      </c>
      <c r="F81" s="20">
        <f t="shared" si="2"/>
        <v>169404392.90697676</v>
      </c>
      <c r="G81" s="20">
        <f t="shared" si="3"/>
        <v>12654508.150151165</v>
      </c>
    </row>
    <row r="82" spans="1:7">
      <c r="A82" s="22" t="s">
        <v>89</v>
      </c>
      <c r="B82" s="22" t="s">
        <v>90</v>
      </c>
      <c r="C82" s="20">
        <v>3625</v>
      </c>
      <c r="D82" s="20">
        <v>5132856.1500000004</v>
      </c>
      <c r="E82" s="41">
        <v>8.8000000000000007</v>
      </c>
      <c r="F82" s="20">
        <f t="shared" si="2"/>
        <v>58327910.795454547</v>
      </c>
      <c r="G82" s="20">
        <f t="shared" si="3"/>
        <v>4357094.9364204546</v>
      </c>
    </row>
    <row r="83" spans="1:7">
      <c r="A83" s="22" t="s">
        <v>61</v>
      </c>
      <c r="B83" s="22" t="s">
        <v>62</v>
      </c>
      <c r="C83" s="20">
        <v>2216</v>
      </c>
      <c r="D83" s="20">
        <v>3134623.05</v>
      </c>
      <c r="E83" s="41">
        <v>8.9</v>
      </c>
      <c r="F83" s="20">
        <f t="shared" si="2"/>
        <v>35220483.707865164</v>
      </c>
      <c r="G83" s="20">
        <f t="shared" si="3"/>
        <v>2630970.1329775276</v>
      </c>
    </row>
    <row r="84" spans="1:7">
      <c r="A84" s="22" t="s">
        <v>461</v>
      </c>
      <c r="B84" s="22" t="s">
        <v>462</v>
      </c>
      <c r="C84" s="20">
        <v>1208</v>
      </c>
      <c r="D84" s="20">
        <v>2659816.7599999998</v>
      </c>
      <c r="E84" s="41">
        <v>10.3</v>
      </c>
      <c r="F84" s="20">
        <f t="shared" si="2"/>
        <v>25823463.689320385</v>
      </c>
      <c r="G84" s="20">
        <f t="shared" si="3"/>
        <v>1929012.7375922329</v>
      </c>
    </row>
    <row r="85" spans="1:7">
      <c r="A85" s="22" t="s">
        <v>505</v>
      </c>
      <c r="B85" s="22" t="s">
        <v>506</v>
      </c>
      <c r="C85" s="20">
        <v>12618</v>
      </c>
      <c r="D85" s="20">
        <v>20240125.289999999</v>
      </c>
      <c r="E85" s="41">
        <v>9.4</v>
      </c>
      <c r="F85" s="20">
        <f t="shared" si="2"/>
        <v>215320481.80851063</v>
      </c>
      <c r="G85" s="20">
        <f t="shared" si="3"/>
        <v>16084439.991095744</v>
      </c>
    </row>
    <row r="86" spans="1:7">
      <c r="A86" s="22" t="s">
        <v>521</v>
      </c>
      <c r="B86" s="22" t="s">
        <v>522</v>
      </c>
      <c r="C86" s="20">
        <v>15165</v>
      </c>
      <c r="D86" s="20">
        <v>24580100.329999998</v>
      </c>
      <c r="E86" s="41">
        <v>9.1</v>
      </c>
      <c r="F86" s="20">
        <f t="shared" si="2"/>
        <v>270110992.63736266</v>
      </c>
      <c r="G86" s="20">
        <f t="shared" si="3"/>
        <v>20177291.150010992</v>
      </c>
    </row>
    <row r="87" spans="1:7">
      <c r="A87" s="22" t="s">
        <v>391</v>
      </c>
      <c r="B87" s="22" t="s">
        <v>392</v>
      </c>
      <c r="C87" s="20">
        <v>10270</v>
      </c>
      <c r="D87" s="20">
        <v>20227867.789999999</v>
      </c>
      <c r="E87" s="41">
        <v>4.4000000000000004</v>
      </c>
      <c r="F87" s="20">
        <f t="shared" si="2"/>
        <v>459724267.95454544</v>
      </c>
      <c r="G87" s="20">
        <f t="shared" si="3"/>
        <v>34341402.81620454</v>
      </c>
    </row>
    <row r="88" spans="1:7">
      <c r="A88" s="22" t="s">
        <v>273</v>
      </c>
      <c r="B88" s="22" t="s">
        <v>274</v>
      </c>
      <c r="C88" s="20">
        <v>4137</v>
      </c>
      <c r="D88" s="20">
        <v>6854350.79</v>
      </c>
      <c r="E88" s="41">
        <v>9.4</v>
      </c>
      <c r="F88" s="20">
        <f t="shared" si="2"/>
        <v>72918625.425531909</v>
      </c>
      <c r="G88" s="20">
        <f t="shared" si="3"/>
        <v>5447021.3192872331</v>
      </c>
    </row>
    <row r="89" spans="1:7">
      <c r="A89" s="22" t="s">
        <v>451</v>
      </c>
      <c r="B89" s="22" t="s">
        <v>452</v>
      </c>
      <c r="C89" s="20">
        <v>2035</v>
      </c>
      <c r="D89" s="20">
        <v>2712289.6</v>
      </c>
      <c r="E89" s="41">
        <v>7.9</v>
      </c>
      <c r="F89" s="20">
        <f t="shared" si="2"/>
        <v>34332779.74683544</v>
      </c>
      <c r="G89" s="20">
        <f t="shared" si="3"/>
        <v>2564658.6470886073</v>
      </c>
    </row>
    <row r="90" spans="1:7">
      <c r="A90" s="22" t="s">
        <v>185</v>
      </c>
      <c r="B90" s="22" t="s">
        <v>186</v>
      </c>
      <c r="C90" s="20">
        <v>19371</v>
      </c>
      <c r="D90" s="20">
        <v>38368303.909999996</v>
      </c>
      <c r="E90" s="41">
        <v>9.6</v>
      </c>
      <c r="F90" s="20">
        <f t="shared" si="2"/>
        <v>399669832.39583331</v>
      </c>
      <c r="G90" s="20">
        <f t="shared" si="3"/>
        <v>29855336.479968749</v>
      </c>
    </row>
    <row r="91" spans="1:7">
      <c r="A91" s="22" t="s">
        <v>85</v>
      </c>
      <c r="B91" s="22" t="s">
        <v>86</v>
      </c>
      <c r="C91" s="20">
        <v>7691</v>
      </c>
      <c r="D91" s="20">
        <v>15162331.210000001</v>
      </c>
      <c r="E91" s="41">
        <v>8.6</v>
      </c>
      <c r="F91" s="20">
        <f t="shared" si="2"/>
        <v>176306176.86046511</v>
      </c>
      <c r="G91" s="20">
        <f t="shared" si="3"/>
        <v>13170071.411476742</v>
      </c>
    </row>
    <row r="92" spans="1:7">
      <c r="A92" s="22" t="s">
        <v>115</v>
      </c>
      <c r="B92" s="22" t="s">
        <v>116</v>
      </c>
      <c r="C92" s="20">
        <v>19514</v>
      </c>
      <c r="D92" s="20">
        <v>35035545.5</v>
      </c>
      <c r="E92" s="41">
        <v>7.9</v>
      </c>
      <c r="F92" s="20">
        <f t="shared" si="2"/>
        <v>443487917.72151899</v>
      </c>
      <c r="G92" s="20">
        <f t="shared" si="3"/>
        <v>33128547.453797471</v>
      </c>
    </row>
    <row r="93" spans="1:7">
      <c r="A93" s="22" t="s">
        <v>385</v>
      </c>
      <c r="B93" s="22" t="s">
        <v>386</v>
      </c>
      <c r="C93" s="20">
        <v>38211</v>
      </c>
      <c r="D93" s="20">
        <v>64283462.43</v>
      </c>
      <c r="E93" s="41">
        <v>6.9</v>
      </c>
      <c r="F93" s="20">
        <f t="shared" si="2"/>
        <v>931644383.04347825</v>
      </c>
      <c r="G93" s="20">
        <f t="shared" si="3"/>
        <v>69593835.413347825</v>
      </c>
    </row>
    <row r="94" spans="1:7">
      <c r="A94" s="22" t="s">
        <v>309</v>
      </c>
      <c r="B94" s="22" t="s">
        <v>310</v>
      </c>
      <c r="C94" s="20">
        <v>9184</v>
      </c>
      <c r="D94" s="20">
        <v>15258981.220000001</v>
      </c>
      <c r="E94" s="41">
        <v>9.1</v>
      </c>
      <c r="F94" s="20">
        <f t="shared" si="2"/>
        <v>167681112.30769232</v>
      </c>
      <c r="G94" s="20">
        <f t="shared" si="3"/>
        <v>12525779.089384615</v>
      </c>
    </row>
    <row r="95" spans="1:7">
      <c r="A95" s="22" t="s">
        <v>373</v>
      </c>
      <c r="B95" s="22" t="s">
        <v>374</v>
      </c>
      <c r="C95" s="20">
        <v>1749</v>
      </c>
      <c r="D95" s="20">
        <v>2421451.4700000002</v>
      </c>
      <c r="E95" s="41">
        <v>8.9</v>
      </c>
      <c r="F95" s="20">
        <f t="shared" si="2"/>
        <v>27207319.88764045</v>
      </c>
      <c r="G95" s="20">
        <f t="shared" si="3"/>
        <v>2032386.7956067417</v>
      </c>
    </row>
    <row r="96" spans="1:7">
      <c r="A96" s="22" t="s">
        <v>357</v>
      </c>
      <c r="B96" s="22" t="s">
        <v>358</v>
      </c>
      <c r="C96" s="20">
        <v>1523</v>
      </c>
      <c r="D96" s="20">
        <v>2065913.06</v>
      </c>
      <c r="E96" s="41">
        <v>9.5</v>
      </c>
      <c r="F96" s="20">
        <f t="shared" si="2"/>
        <v>21746453.263157893</v>
      </c>
      <c r="G96" s="20">
        <f t="shared" si="3"/>
        <v>1624460.0587578947</v>
      </c>
    </row>
    <row r="97" spans="1:7">
      <c r="A97" s="22" t="s">
        <v>477</v>
      </c>
      <c r="B97" s="22" t="s">
        <v>478</v>
      </c>
      <c r="C97" s="20">
        <v>41154</v>
      </c>
      <c r="D97" s="20">
        <v>83102123.620000005</v>
      </c>
      <c r="E97" s="41">
        <v>7.1</v>
      </c>
      <c r="F97" s="20">
        <f t="shared" si="2"/>
        <v>1170452445.3521128</v>
      </c>
      <c r="G97" s="20">
        <f t="shared" si="3"/>
        <v>87432797.667802826</v>
      </c>
    </row>
    <row r="98" spans="1:7">
      <c r="A98" s="22" t="s">
        <v>513</v>
      </c>
      <c r="B98" s="22" t="s">
        <v>514</v>
      </c>
      <c r="C98" s="20">
        <v>9689</v>
      </c>
      <c r="D98" s="20">
        <v>12558974.310000001</v>
      </c>
      <c r="E98" s="41">
        <v>8.1</v>
      </c>
      <c r="F98" s="20">
        <f t="shared" si="2"/>
        <v>155049065.55555555</v>
      </c>
      <c r="G98" s="20">
        <f t="shared" si="3"/>
        <v>11582165.197000001</v>
      </c>
    </row>
    <row r="99" spans="1:7">
      <c r="A99" s="22" t="s">
        <v>539</v>
      </c>
      <c r="B99" s="22" t="s">
        <v>540</v>
      </c>
      <c r="C99" s="20">
        <v>6822</v>
      </c>
      <c r="D99" s="20">
        <v>11380447.77</v>
      </c>
      <c r="E99" s="41">
        <v>7.6</v>
      </c>
      <c r="F99" s="20">
        <f t="shared" si="2"/>
        <v>149742733.81578949</v>
      </c>
      <c r="G99" s="20">
        <f t="shared" si="3"/>
        <v>11185782.216039473</v>
      </c>
    </row>
    <row r="100" spans="1:7">
      <c r="A100" s="22" t="s">
        <v>193</v>
      </c>
      <c r="B100" s="22" t="s">
        <v>194</v>
      </c>
      <c r="C100" s="20">
        <v>7475</v>
      </c>
      <c r="D100" s="20">
        <v>11194591.23</v>
      </c>
      <c r="E100" s="41">
        <v>9.5</v>
      </c>
      <c r="F100" s="20">
        <f t="shared" si="2"/>
        <v>117837802.42105263</v>
      </c>
      <c r="G100" s="20">
        <f t="shared" si="3"/>
        <v>8802483.8408526313</v>
      </c>
    </row>
    <row r="101" spans="1:7">
      <c r="A101" s="22" t="s">
        <v>99</v>
      </c>
      <c r="B101" s="22" t="s">
        <v>100</v>
      </c>
      <c r="C101" s="20">
        <v>1035</v>
      </c>
      <c r="D101" s="20">
        <v>1339074.6399999999</v>
      </c>
      <c r="E101" s="41">
        <v>9.1</v>
      </c>
      <c r="F101" s="20">
        <f t="shared" si="2"/>
        <v>14715105.934065932</v>
      </c>
      <c r="G101" s="20">
        <f t="shared" si="3"/>
        <v>1099218.413274725</v>
      </c>
    </row>
    <row r="102" spans="1:7">
      <c r="A102" s="22" t="s">
        <v>313</v>
      </c>
      <c r="B102" s="22" t="s">
        <v>314</v>
      </c>
      <c r="C102" s="20">
        <v>6766</v>
      </c>
      <c r="D102" s="20">
        <v>11632032.369999999</v>
      </c>
      <c r="E102" s="41">
        <v>9.1999999999999993</v>
      </c>
      <c r="F102" s="20">
        <f t="shared" si="2"/>
        <v>126435134.45652175</v>
      </c>
      <c r="G102" s="20">
        <f t="shared" si="3"/>
        <v>9444704.5439021736</v>
      </c>
    </row>
    <row r="103" spans="1:7">
      <c r="A103" s="22" t="s">
        <v>409</v>
      </c>
      <c r="B103" s="22" t="s">
        <v>410</v>
      </c>
      <c r="C103" s="20">
        <v>48295</v>
      </c>
      <c r="D103" s="20">
        <v>87429124.040000007</v>
      </c>
      <c r="E103" s="41">
        <v>8.9</v>
      </c>
      <c r="F103" s="20">
        <f t="shared" si="2"/>
        <v>982349708.31460667</v>
      </c>
      <c r="G103" s="20">
        <f t="shared" si="3"/>
        <v>73381523.211101115</v>
      </c>
    </row>
    <row r="104" spans="1:7">
      <c r="A104" s="22" t="s">
        <v>419</v>
      </c>
      <c r="B104" s="22" t="s">
        <v>420</v>
      </c>
      <c r="C104" s="20">
        <v>4011</v>
      </c>
      <c r="D104" s="20">
        <v>6055781.3899999997</v>
      </c>
      <c r="E104" s="41">
        <v>7.9</v>
      </c>
      <c r="F104" s="20">
        <f t="shared" si="2"/>
        <v>76655460.632911384</v>
      </c>
      <c r="G104" s="20">
        <f t="shared" si="3"/>
        <v>5726162.9092784794</v>
      </c>
    </row>
    <row r="105" spans="1:7">
      <c r="A105" s="22" t="s">
        <v>229</v>
      </c>
      <c r="B105" s="22" t="s">
        <v>230</v>
      </c>
      <c r="C105" s="20">
        <v>2499</v>
      </c>
      <c r="D105" s="20">
        <v>3991049.45</v>
      </c>
      <c r="E105" s="41">
        <v>9.8000000000000007</v>
      </c>
      <c r="F105" s="20">
        <f t="shared" si="2"/>
        <v>40724994.387755096</v>
      </c>
      <c r="G105" s="20">
        <f t="shared" si="3"/>
        <v>3042157.0807653056</v>
      </c>
    </row>
    <row r="106" spans="1:7">
      <c r="A106" s="22" t="s">
        <v>351</v>
      </c>
      <c r="B106" s="22" t="s">
        <v>352</v>
      </c>
      <c r="C106" s="20">
        <v>15136</v>
      </c>
      <c r="D106" s="20">
        <v>26577547.510000002</v>
      </c>
      <c r="E106" s="41">
        <v>8.4</v>
      </c>
      <c r="F106" s="20">
        <f t="shared" si="2"/>
        <v>316399375.11904758</v>
      </c>
      <c r="G106" s="20">
        <f t="shared" si="3"/>
        <v>23635033.321392857</v>
      </c>
    </row>
    <row r="107" spans="1:7">
      <c r="A107" s="22" t="s">
        <v>239</v>
      </c>
      <c r="B107" s="22" t="s">
        <v>240</v>
      </c>
      <c r="C107" s="20">
        <v>2015</v>
      </c>
      <c r="D107" s="20">
        <v>3109151.13</v>
      </c>
      <c r="E107" s="41">
        <v>9.3000000000000007</v>
      </c>
      <c r="F107" s="20">
        <f t="shared" si="2"/>
        <v>33431732.580645159</v>
      </c>
      <c r="G107" s="20">
        <f t="shared" si="3"/>
        <v>2497350.423774193</v>
      </c>
    </row>
    <row r="108" spans="1:7">
      <c r="A108" s="22" t="s">
        <v>333</v>
      </c>
      <c r="B108" s="22" t="s">
        <v>334</v>
      </c>
      <c r="C108" s="20">
        <v>2207</v>
      </c>
      <c r="D108" s="20">
        <v>2881381.9</v>
      </c>
      <c r="E108" s="41">
        <v>7.4</v>
      </c>
      <c r="F108" s="20">
        <f t="shared" si="2"/>
        <v>38937593.24324324</v>
      </c>
      <c r="G108" s="20">
        <f t="shared" si="3"/>
        <v>2908638.2152702701</v>
      </c>
    </row>
    <row r="109" spans="1:7">
      <c r="A109" s="22" t="s">
        <v>167</v>
      </c>
      <c r="B109" s="22" t="s">
        <v>168</v>
      </c>
      <c r="C109" s="20">
        <v>50500</v>
      </c>
      <c r="D109" s="20">
        <v>103261008.56999999</v>
      </c>
      <c r="E109" s="41">
        <v>9.4</v>
      </c>
      <c r="F109" s="20">
        <f t="shared" si="2"/>
        <v>1098521367.7659574</v>
      </c>
      <c r="G109" s="20">
        <f t="shared" si="3"/>
        <v>82059546.17211701</v>
      </c>
    </row>
    <row r="110" spans="1:7">
      <c r="A110" s="22" t="s">
        <v>163</v>
      </c>
      <c r="B110" s="22" t="s">
        <v>164</v>
      </c>
      <c r="C110" s="20">
        <v>78880</v>
      </c>
      <c r="D110" s="20">
        <v>150851943.81999999</v>
      </c>
      <c r="E110" s="41">
        <v>8.9</v>
      </c>
      <c r="F110" s="20">
        <f t="shared" si="2"/>
        <v>1694965660.8988764</v>
      </c>
      <c r="G110" s="20">
        <f t="shared" si="3"/>
        <v>126613934.86914606</v>
      </c>
    </row>
    <row r="111" spans="1:7">
      <c r="A111" s="22" t="s">
        <v>235</v>
      </c>
      <c r="B111" s="22" t="s">
        <v>236</v>
      </c>
      <c r="C111" s="20">
        <v>6199</v>
      </c>
      <c r="D111" s="20">
        <v>10610584.43</v>
      </c>
      <c r="E111" s="41">
        <v>8.9</v>
      </c>
      <c r="F111" s="20">
        <f t="shared" si="2"/>
        <v>119220049.77528089</v>
      </c>
      <c r="G111" s="20">
        <f t="shared" si="3"/>
        <v>8905737.7182134818</v>
      </c>
    </row>
    <row r="112" spans="1:7">
      <c r="A112" s="22" t="s">
        <v>369</v>
      </c>
      <c r="B112" s="22" t="s">
        <v>370</v>
      </c>
      <c r="C112" s="20">
        <v>6368</v>
      </c>
      <c r="D112" s="20">
        <v>10524273.720000001</v>
      </c>
      <c r="E112" s="41">
        <v>8.9</v>
      </c>
      <c r="F112" s="20">
        <f t="shared" si="2"/>
        <v>118250266.51685394</v>
      </c>
      <c r="G112" s="20">
        <f t="shared" si="3"/>
        <v>8833294.9088089895</v>
      </c>
    </row>
    <row r="113" spans="1:7">
      <c r="A113" s="22" t="s">
        <v>169</v>
      </c>
      <c r="B113" s="22" t="s">
        <v>170</v>
      </c>
      <c r="C113" s="20">
        <v>7582</v>
      </c>
      <c r="D113" s="20">
        <v>12087246.92</v>
      </c>
      <c r="E113" s="41">
        <v>9.4</v>
      </c>
      <c r="F113" s="20">
        <f t="shared" si="2"/>
        <v>128587733.19148935</v>
      </c>
      <c r="G113" s="20">
        <f t="shared" si="3"/>
        <v>9605503.6694042534</v>
      </c>
    </row>
    <row r="114" spans="1:7">
      <c r="A114" s="22" t="s">
        <v>441</v>
      </c>
      <c r="B114" s="22" t="s">
        <v>442</v>
      </c>
      <c r="C114" s="20">
        <v>2092</v>
      </c>
      <c r="D114" s="20">
        <v>3205634.84</v>
      </c>
      <c r="E114" s="41">
        <v>9.1</v>
      </c>
      <c r="F114" s="20">
        <f t="shared" si="2"/>
        <v>35226756.483516484</v>
      </c>
      <c r="G114" s="20">
        <f t="shared" si="3"/>
        <v>2631438.7093186812</v>
      </c>
    </row>
    <row r="115" spans="1:7">
      <c r="A115" s="22" t="s">
        <v>529</v>
      </c>
      <c r="B115" s="22" t="s">
        <v>530</v>
      </c>
      <c r="C115" s="20">
        <v>124021</v>
      </c>
      <c r="D115" s="20">
        <v>215838162.31</v>
      </c>
      <c r="E115" s="41">
        <v>8.1</v>
      </c>
      <c r="F115" s="20">
        <f t="shared" si="2"/>
        <v>2664668670.4938273</v>
      </c>
      <c r="G115" s="20">
        <f t="shared" si="3"/>
        <v>199050749.68588889</v>
      </c>
    </row>
    <row r="116" spans="1:7">
      <c r="A116" s="22" t="s">
        <v>67</v>
      </c>
      <c r="B116" s="22" t="s">
        <v>68</v>
      </c>
      <c r="C116" s="20">
        <v>3381</v>
      </c>
      <c r="D116" s="20">
        <v>4933690.71</v>
      </c>
      <c r="E116" s="41">
        <v>8.4</v>
      </c>
      <c r="F116" s="20">
        <f t="shared" si="2"/>
        <v>58734413.214285709</v>
      </c>
      <c r="G116" s="20">
        <f t="shared" si="3"/>
        <v>4387460.6671071425</v>
      </c>
    </row>
    <row r="117" spans="1:7">
      <c r="A117" s="22" t="s">
        <v>181</v>
      </c>
      <c r="B117" s="22" t="s">
        <v>182</v>
      </c>
      <c r="C117" s="20">
        <v>19759</v>
      </c>
      <c r="D117" s="20">
        <v>29344608.949999999</v>
      </c>
      <c r="E117" s="41">
        <v>8.4</v>
      </c>
      <c r="F117" s="20">
        <f t="shared" si="2"/>
        <v>349340582.73809522</v>
      </c>
      <c r="G117" s="20">
        <f t="shared" si="3"/>
        <v>26095741.530535713</v>
      </c>
    </row>
    <row r="118" spans="1:7">
      <c r="A118" s="22" t="s">
        <v>379</v>
      </c>
      <c r="B118" s="22" t="s">
        <v>380</v>
      </c>
      <c r="C118" s="20">
        <v>949</v>
      </c>
      <c r="D118" s="20">
        <v>1240341.93</v>
      </c>
      <c r="E118" s="41">
        <v>5.3</v>
      </c>
      <c r="F118" s="20">
        <f t="shared" si="2"/>
        <v>23402677.924528304</v>
      </c>
      <c r="G118" s="20">
        <f t="shared" si="3"/>
        <v>1748180.0409622642</v>
      </c>
    </row>
    <row r="119" spans="1:7">
      <c r="A119" s="22" t="s">
        <v>447</v>
      </c>
      <c r="B119" s="22" t="s">
        <v>448</v>
      </c>
      <c r="C119" s="20">
        <v>15019</v>
      </c>
      <c r="D119" s="20">
        <v>20036055.82</v>
      </c>
      <c r="E119" s="41">
        <v>7.4</v>
      </c>
      <c r="F119" s="20">
        <f t="shared" si="2"/>
        <v>270757511.08108109</v>
      </c>
      <c r="G119" s="20">
        <f t="shared" si="3"/>
        <v>20225586.077756759</v>
      </c>
    </row>
    <row r="120" spans="1:7">
      <c r="A120" s="22" t="s">
        <v>389</v>
      </c>
      <c r="B120" s="22" t="s">
        <v>390</v>
      </c>
      <c r="C120" s="20">
        <v>6409</v>
      </c>
      <c r="D120" s="20">
        <v>9532751.0899999999</v>
      </c>
      <c r="E120" s="41">
        <v>8.9</v>
      </c>
      <c r="F120" s="20">
        <f t="shared" si="2"/>
        <v>107109562.80898876</v>
      </c>
      <c r="G120" s="20">
        <f t="shared" si="3"/>
        <v>8001084.3418314597</v>
      </c>
    </row>
    <row r="121" spans="1:7">
      <c r="A121" s="22" t="s">
        <v>25</v>
      </c>
      <c r="B121" s="22" t="s">
        <v>26</v>
      </c>
      <c r="C121" s="20">
        <v>1174</v>
      </c>
      <c r="D121" s="20">
        <v>1756308.47</v>
      </c>
      <c r="E121" s="41">
        <v>9.9</v>
      </c>
      <c r="F121" s="20">
        <f t="shared" si="2"/>
        <v>17740489.595959596</v>
      </c>
      <c r="G121" s="20">
        <f t="shared" si="3"/>
        <v>1325214.5728181817</v>
      </c>
    </row>
    <row r="122" spans="1:7">
      <c r="A122" s="22" t="s">
        <v>175</v>
      </c>
      <c r="B122" s="22" t="s">
        <v>176</v>
      </c>
      <c r="C122" s="20">
        <v>4114</v>
      </c>
      <c r="D122" s="20">
        <v>7423759.29</v>
      </c>
      <c r="E122" s="41">
        <v>9.4</v>
      </c>
      <c r="F122" s="20">
        <f t="shared" si="2"/>
        <v>78976162.659574464</v>
      </c>
      <c r="G122" s="20">
        <f t="shared" si="3"/>
        <v>5899519.3506702129</v>
      </c>
    </row>
    <row r="123" spans="1:7">
      <c r="A123" s="22" t="s">
        <v>145</v>
      </c>
      <c r="B123" s="22" t="s">
        <v>146</v>
      </c>
      <c r="C123" s="20">
        <v>2440</v>
      </c>
      <c r="D123" s="20">
        <v>3360457.26</v>
      </c>
      <c r="E123" s="41">
        <v>9.5</v>
      </c>
      <c r="F123" s="20">
        <f t="shared" si="2"/>
        <v>35373234.315789476</v>
      </c>
      <c r="G123" s="20">
        <f t="shared" si="3"/>
        <v>2642380.6033894736</v>
      </c>
    </row>
    <row r="124" spans="1:7">
      <c r="A124" s="22" t="s">
        <v>543</v>
      </c>
      <c r="B124" s="22" t="s">
        <v>544</v>
      </c>
      <c r="C124" s="20">
        <v>7030</v>
      </c>
      <c r="D124" s="20">
        <v>11789520.59</v>
      </c>
      <c r="E124" s="41">
        <v>8.9</v>
      </c>
      <c r="F124" s="20">
        <f t="shared" si="2"/>
        <v>132466523.48314606</v>
      </c>
      <c r="G124" s="20">
        <f t="shared" si="3"/>
        <v>9895249.3041910101</v>
      </c>
    </row>
    <row r="125" spans="1:7">
      <c r="A125" s="22" t="s">
        <v>139</v>
      </c>
      <c r="B125" s="22" t="s">
        <v>140</v>
      </c>
      <c r="C125" s="20">
        <v>6462</v>
      </c>
      <c r="D125" s="20">
        <v>8827121.7699999996</v>
      </c>
      <c r="E125" s="41">
        <v>7.1</v>
      </c>
      <c r="F125" s="20">
        <f t="shared" si="2"/>
        <v>124325658.73239437</v>
      </c>
      <c r="G125" s="20">
        <f t="shared" si="3"/>
        <v>9287126.7073098589</v>
      </c>
    </row>
    <row r="126" spans="1:7">
      <c r="A126" s="22" t="s">
        <v>227</v>
      </c>
      <c r="B126" s="22" t="s">
        <v>228</v>
      </c>
      <c r="C126" s="20">
        <v>120693</v>
      </c>
      <c r="D126" s="20">
        <v>206210313.97</v>
      </c>
      <c r="E126" s="41">
        <v>8.1</v>
      </c>
      <c r="F126" s="20">
        <f t="shared" si="2"/>
        <v>2545806345.3086419</v>
      </c>
      <c r="G126" s="20">
        <f t="shared" si="3"/>
        <v>190171733.99455556</v>
      </c>
    </row>
    <row r="127" spans="1:7">
      <c r="A127" s="22" t="s">
        <v>21</v>
      </c>
      <c r="B127" s="22" t="s">
        <v>22</v>
      </c>
      <c r="C127" s="20">
        <v>7682</v>
      </c>
      <c r="D127" s="20">
        <v>16023494.9</v>
      </c>
      <c r="E127" s="41">
        <v>9.6</v>
      </c>
      <c r="F127" s="20">
        <f t="shared" si="2"/>
        <v>166911405.20833334</v>
      </c>
      <c r="G127" s="20">
        <f t="shared" si="3"/>
        <v>12468281.9690625</v>
      </c>
    </row>
    <row r="128" spans="1:7">
      <c r="A128" s="22" t="s">
        <v>291</v>
      </c>
      <c r="B128" s="22" t="s">
        <v>292</v>
      </c>
      <c r="C128" s="20">
        <v>8441</v>
      </c>
      <c r="D128" s="20">
        <v>12965469.99</v>
      </c>
      <c r="E128" s="41">
        <v>8.1</v>
      </c>
      <c r="F128" s="20">
        <f t="shared" si="2"/>
        <v>160067530.74074075</v>
      </c>
      <c r="G128" s="20">
        <f t="shared" si="3"/>
        <v>11957044.546333335</v>
      </c>
    </row>
    <row r="129" spans="1:7">
      <c r="A129" s="22" t="s">
        <v>79</v>
      </c>
      <c r="B129" s="22" t="s">
        <v>80</v>
      </c>
      <c r="C129" s="20">
        <v>8975</v>
      </c>
      <c r="D129" s="20">
        <v>14738265.779999999</v>
      </c>
      <c r="E129" s="41">
        <v>9.4</v>
      </c>
      <c r="F129" s="20">
        <f t="shared" si="2"/>
        <v>156790061.4893617</v>
      </c>
      <c r="G129" s="20">
        <f t="shared" si="3"/>
        <v>11712217.593255319</v>
      </c>
    </row>
    <row r="130" spans="1:7">
      <c r="A130" s="22" t="s">
        <v>393</v>
      </c>
      <c r="B130" s="22" t="s">
        <v>394</v>
      </c>
      <c r="C130" s="20">
        <v>2789</v>
      </c>
      <c r="D130" s="20">
        <v>4136395.3</v>
      </c>
      <c r="E130" s="41">
        <v>9.4</v>
      </c>
      <c r="F130" s="20">
        <f t="shared" si="2"/>
        <v>44004205.319148935</v>
      </c>
      <c r="G130" s="20">
        <f t="shared" si="3"/>
        <v>3287114.137340425</v>
      </c>
    </row>
    <row r="131" spans="1:7">
      <c r="A131" s="22" t="s">
        <v>421</v>
      </c>
      <c r="B131" s="22" t="s">
        <v>422</v>
      </c>
      <c r="C131" s="20">
        <v>72988</v>
      </c>
      <c r="D131" s="20">
        <v>125770444.67</v>
      </c>
      <c r="E131" s="41">
        <v>8.3000000000000007</v>
      </c>
      <c r="F131" s="20">
        <f t="shared" si="2"/>
        <v>1515306562.2891564</v>
      </c>
      <c r="G131" s="20">
        <f t="shared" si="3"/>
        <v>113193400.20299998</v>
      </c>
    </row>
    <row r="132" spans="1:7">
      <c r="A132" s="22" t="s">
        <v>15</v>
      </c>
      <c r="B132" s="22" t="s">
        <v>16</v>
      </c>
      <c r="C132" s="20">
        <v>2449</v>
      </c>
      <c r="D132" s="20">
        <v>4054904.9</v>
      </c>
      <c r="E132" s="41">
        <v>8.9</v>
      </c>
      <c r="F132" s="20">
        <f t="shared" si="2"/>
        <v>45560729.213483147</v>
      </c>
      <c r="G132" s="20">
        <f t="shared" si="3"/>
        <v>3403386.4722471912</v>
      </c>
    </row>
    <row r="133" spans="1:7">
      <c r="A133" s="22" t="s">
        <v>281</v>
      </c>
      <c r="B133" s="22" t="s">
        <v>282</v>
      </c>
      <c r="C133" s="20">
        <v>14024</v>
      </c>
      <c r="D133" s="20">
        <v>24076907.789999999</v>
      </c>
      <c r="E133" s="41">
        <v>8.9</v>
      </c>
      <c r="F133" s="20">
        <f t="shared" si="2"/>
        <v>270527053.8202247</v>
      </c>
      <c r="G133" s="20">
        <f t="shared" si="3"/>
        <v>20208370.920370784</v>
      </c>
    </row>
    <row r="134" spans="1:7">
      <c r="A134" s="22" t="s">
        <v>223</v>
      </c>
      <c r="B134" s="22" t="s">
        <v>224</v>
      </c>
      <c r="C134" s="20">
        <v>18762</v>
      </c>
      <c r="D134" s="20">
        <v>36651655.420000002</v>
      </c>
      <c r="E134" s="41">
        <v>9.9</v>
      </c>
      <c r="F134" s="20">
        <f t="shared" si="2"/>
        <v>370218741.61616158</v>
      </c>
      <c r="G134" s="20">
        <f t="shared" si="3"/>
        <v>27655339.998727269</v>
      </c>
    </row>
    <row r="135" spans="1:7">
      <c r="A135" s="22" t="s">
        <v>53</v>
      </c>
      <c r="B135" s="22" t="s">
        <v>54</v>
      </c>
      <c r="C135" s="20">
        <v>2862</v>
      </c>
      <c r="D135" s="20">
        <v>5509652.3700000001</v>
      </c>
      <c r="E135" s="41">
        <v>9.9</v>
      </c>
      <c r="F135" s="20">
        <f t="shared" si="2"/>
        <v>55653054.242424242</v>
      </c>
      <c r="G135" s="20">
        <f t="shared" si="3"/>
        <v>4157283.151909091</v>
      </c>
    </row>
    <row r="136" spans="1:7">
      <c r="A136" s="22" t="s">
        <v>399</v>
      </c>
      <c r="B136" s="22" t="s">
        <v>400</v>
      </c>
      <c r="C136" s="20">
        <v>24711</v>
      </c>
      <c r="D136" s="20">
        <v>50582820.200000003</v>
      </c>
      <c r="E136" s="41">
        <v>8.4</v>
      </c>
      <c r="F136" s="20">
        <f t="shared" si="2"/>
        <v>602176430.9523809</v>
      </c>
      <c r="G136" s="20">
        <f t="shared" si="3"/>
        <v>44982579.392142847</v>
      </c>
    </row>
    <row r="137" spans="1:7">
      <c r="A137" s="22" t="s">
        <v>127</v>
      </c>
      <c r="B137" s="22" t="s">
        <v>128</v>
      </c>
      <c r="C137" s="20">
        <v>9049</v>
      </c>
      <c r="D137" s="20">
        <v>14882388.390000001</v>
      </c>
      <c r="E137" s="41">
        <v>8.4</v>
      </c>
      <c r="F137" s="20">
        <f t="shared" si="2"/>
        <v>177171290.35714284</v>
      </c>
      <c r="G137" s="20">
        <f t="shared" si="3"/>
        <v>13234695.38967857</v>
      </c>
    </row>
    <row r="138" spans="1:7">
      <c r="A138" s="22" t="s">
        <v>57</v>
      </c>
      <c r="B138" s="22" t="s">
        <v>58</v>
      </c>
      <c r="C138" s="20">
        <v>682</v>
      </c>
      <c r="D138" s="20">
        <v>1035918.49</v>
      </c>
      <c r="E138" s="41">
        <v>9.4</v>
      </c>
      <c r="F138" s="20">
        <f t="shared" si="2"/>
        <v>11020409.468085106</v>
      </c>
      <c r="G138" s="20">
        <f t="shared" si="3"/>
        <v>823224.5872659575</v>
      </c>
    </row>
    <row r="139" spans="1:7">
      <c r="A139" s="22" t="s">
        <v>129</v>
      </c>
      <c r="B139" s="22" t="s">
        <v>130</v>
      </c>
      <c r="C139" s="20">
        <v>10228</v>
      </c>
      <c r="D139" s="20">
        <v>15050436.279999999</v>
      </c>
      <c r="E139" s="41">
        <v>8.4</v>
      </c>
      <c r="F139" s="20">
        <f t="shared" ref="F139:F201" si="4">D139*100/E139</f>
        <v>179171860.47619048</v>
      </c>
      <c r="G139" s="20">
        <f t="shared" si="3"/>
        <v>13384137.977571428</v>
      </c>
    </row>
    <row r="140" spans="1:7">
      <c r="A140" s="22" t="s">
        <v>257</v>
      </c>
      <c r="B140" s="22" t="s">
        <v>258</v>
      </c>
      <c r="C140" s="20">
        <v>20637</v>
      </c>
      <c r="D140" s="20">
        <v>34642997.149999999</v>
      </c>
      <c r="E140" s="41">
        <v>6.9</v>
      </c>
      <c r="F140" s="20">
        <f t="shared" si="4"/>
        <v>502072422.46376806</v>
      </c>
      <c r="G140" s="20">
        <f t="shared" ref="G140:G202" si="5">F140*$E$10/100</f>
        <v>37504809.958043478</v>
      </c>
    </row>
    <row r="141" spans="1:7">
      <c r="A141" s="22" t="s">
        <v>157</v>
      </c>
      <c r="B141" s="22" t="s">
        <v>158</v>
      </c>
      <c r="C141" s="20">
        <v>10256</v>
      </c>
      <c r="D141" s="20">
        <v>17540923.43</v>
      </c>
      <c r="E141" s="41">
        <v>8.9</v>
      </c>
      <c r="F141" s="20">
        <f t="shared" si="4"/>
        <v>197089027.30337077</v>
      </c>
      <c r="G141" s="20">
        <f t="shared" si="5"/>
        <v>14722550.339561796</v>
      </c>
    </row>
    <row r="142" spans="1:7">
      <c r="A142" s="22" t="s">
        <v>311</v>
      </c>
      <c r="B142" s="22" t="s">
        <v>312</v>
      </c>
      <c r="C142" s="20">
        <v>11969</v>
      </c>
      <c r="D142" s="20">
        <v>20206361.18</v>
      </c>
      <c r="E142" s="41">
        <v>8.9</v>
      </c>
      <c r="F142" s="20">
        <f t="shared" si="4"/>
        <v>227037766.06741571</v>
      </c>
      <c r="G142" s="20">
        <f t="shared" si="5"/>
        <v>16959721.125235952</v>
      </c>
    </row>
    <row r="143" spans="1:7">
      <c r="A143" s="22" t="s">
        <v>305</v>
      </c>
      <c r="B143" s="22" t="s">
        <v>306</v>
      </c>
      <c r="C143" s="20">
        <v>15420</v>
      </c>
      <c r="D143" s="20">
        <v>23580196.960000001</v>
      </c>
      <c r="E143" s="41">
        <v>8.4</v>
      </c>
      <c r="F143" s="20">
        <f t="shared" si="4"/>
        <v>280716630.47619045</v>
      </c>
      <c r="G143" s="20">
        <f t="shared" si="5"/>
        <v>20969532.296571426</v>
      </c>
    </row>
    <row r="144" spans="1:7">
      <c r="A144" s="22" t="s">
        <v>201</v>
      </c>
      <c r="B144" s="22" t="s">
        <v>202</v>
      </c>
      <c r="C144" s="20">
        <v>7692</v>
      </c>
      <c r="D144" s="20">
        <v>13908463.35</v>
      </c>
      <c r="E144" s="41">
        <v>8.9</v>
      </c>
      <c r="F144" s="20">
        <f t="shared" si="4"/>
        <v>156274869.1011236</v>
      </c>
      <c r="G144" s="20">
        <f t="shared" si="5"/>
        <v>11673732.721853934</v>
      </c>
    </row>
    <row r="145" spans="1:7">
      <c r="A145" s="22" t="s">
        <v>445</v>
      </c>
      <c r="B145" s="22" t="s">
        <v>446</v>
      </c>
      <c r="C145" s="20">
        <v>14458</v>
      </c>
      <c r="D145" s="20">
        <v>23417376.690000001</v>
      </c>
      <c r="E145" s="41">
        <v>7.6</v>
      </c>
      <c r="F145" s="20">
        <f t="shared" si="4"/>
        <v>308123377.5</v>
      </c>
      <c r="G145" s="20">
        <f t="shared" si="5"/>
        <v>23016816.299249995</v>
      </c>
    </row>
    <row r="146" spans="1:7">
      <c r="A146" s="22" t="s">
        <v>471</v>
      </c>
      <c r="B146" s="22" t="s">
        <v>472</v>
      </c>
      <c r="C146" s="20">
        <v>702</v>
      </c>
      <c r="D146" s="20">
        <v>901536.43</v>
      </c>
      <c r="E146" s="41">
        <v>6.4</v>
      </c>
      <c r="F146" s="20">
        <f t="shared" si="4"/>
        <v>14086506.71875</v>
      </c>
      <c r="G146" s="20">
        <f t="shared" si="5"/>
        <v>1052262.0518906249</v>
      </c>
    </row>
    <row r="147" spans="1:7">
      <c r="A147" s="22" t="s">
        <v>321</v>
      </c>
      <c r="B147" s="22" t="s">
        <v>322</v>
      </c>
      <c r="C147" s="20">
        <v>2033</v>
      </c>
      <c r="D147" s="20">
        <v>3040697.08</v>
      </c>
      <c r="E147" s="41">
        <v>8.9</v>
      </c>
      <c r="F147" s="20">
        <f t="shared" si="4"/>
        <v>34165135.730337076</v>
      </c>
      <c r="G147" s="20">
        <f t="shared" si="5"/>
        <v>2552135.6390561797</v>
      </c>
    </row>
    <row r="148" spans="1:7">
      <c r="A148" s="22" t="s">
        <v>503</v>
      </c>
      <c r="B148" s="22" t="s">
        <v>504</v>
      </c>
      <c r="C148" s="20">
        <v>5843</v>
      </c>
      <c r="D148" s="20">
        <v>8897914.1600000001</v>
      </c>
      <c r="E148" s="41">
        <v>8.3000000000000007</v>
      </c>
      <c r="F148" s="20">
        <f t="shared" si="4"/>
        <v>107203785.06024095</v>
      </c>
      <c r="G148" s="20">
        <f t="shared" si="5"/>
        <v>8008122.743999999</v>
      </c>
    </row>
    <row r="149" spans="1:7">
      <c r="A149" s="22" t="s">
        <v>315</v>
      </c>
      <c r="B149" s="22" t="s">
        <v>316</v>
      </c>
      <c r="C149" s="20">
        <v>4396</v>
      </c>
      <c r="D149" s="20">
        <v>7134731.9400000004</v>
      </c>
      <c r="E149" s="41">
        <v>8.8000000000000007</v>
      </c>
      <c r="F149" s="20">
        <f t="shared" si="4"/>
        <v>81076499.318181813</v>
      </c>
      <c r="G149" s="20">
        <f t="shared" si="5"/>
        <v>6056414.499068182</v>
      </c>
    </row>
    <row r="150" spans="1:7">
      <c r="A150" s="22" t="s">
        <v>59</v>
      </c>
      <c r="B150" s="22" t="s">
        <v>60</v>
      </c>
      <c r="C150" s="20">
        <v>45645</v>
      </c>
      <c r="D150" s="20">
        <v>86312497.099999994</v>
      </c>
      <c r="E150" s="41">
        <v>7.9</v>
      </c>
      <c r="F150" s="20">
        <f t="shared" si="4"/>
        <v>1092563254.4303796</v>
      </c>
      <c r="G150" s="20">
        <f t="shared" si="5"/>
        <v>81614475.105949357</v>
      </c>
    </row>
    <row r="151" spans="1:7">
      <c r="A151" s="22" t="s">
        <v>411</v>
      </c>
      <c r="B151" s="22" t="s">
        <v>412</v>
      </c>
      <c r="C151" s="20">
        <v>14999</v>
      </c>
      <c r="D151" s="20">
        <v>28171630.629999999</v>
      </c>
      <c r="E151" s="41">
        <v>7.9</v>
      </c>
      <c r="F151" s="20">
        <f t="shared" si="4"/>
        <v>356602919.36708862</v>
      </c>
      <c r="G151" s="20">
        <f t="shared" si="5"/>
        <v>26638238.076721519</v>
      </c>
    </row>
    <row r="152" spans="1:7">
      <c r="A152" s="22" t="s">
        <v>363</v>
      </c>
      <c r="B152" s="22" t="s">
        <v>364</v>
      </c>
      <c r="C152" s="20">
        <v>5456</v>
      </c>
      <c r="D152" s="20">
        <v>9644213</v>
      </c>
      <c r="E152" s="41">
        <v>8.9</v>
      </c>
      <c r="F152" s="20">
        <f t="shared" si="4"/>
        <v>108361943.82022472</v>
      </c>
      <c r="G152" s="20">
        <f t="shared" si="5"/>
        <v>8094637.2033707853</v>
      </c>
    </row>
    <row r="153" spans="1:7">
      <c r="A153" s="22" t="s">
        <v>37</v>
      </c>
      <c r="B153" s="22" t="s">
        <v>38</v>
      </c>
      <c r="C153" s="20">
        <v>1930</v>
      </c>
      <c r="D153" s="20">
        <v>3047372.72</v>
      </c>
      <c r="E153" s="41">
        <v>8.5</v>
      </c>
      <c r="F153" s="20">
        <f t="shared" si="4"/>
        <v>35851443.764705881</v>
      </c>
      <c r="G153" s="20">
        <f t="shared" si="5"/>
        <v>2678102.8492235295</v>
      </c>
    </row>
    <row r="154" spans="1:7">
      <c r="A154" s="22" t="s">
        <v>479</v>
      </c>
      <c r="B154" s="22" t="s">
        <v>480</v>
      </c>
      <c r="C154" s="20">
        <v>9619</v>
      </c>
      <c r="D154" s="20">
        <v>19348469.210000001</v>
      </c>
      <c r="E154" s="41">
        <v>8.1</v>
      </c>
      <c r="F154" s="20">
        <f t="shared" si="4"/>
        <v>238869990.24691358</v>
      </c>
      <c r="G154" s="20">
        <f t="shared" si="5"/>
        <v>17843588.271444444</v>
      </c>
    </row>
    <row r="155" spans="1:7">
      <c r="A155" s="22" t="s">
        <v>415</v>
      </c>
      <c r="B155" s="22" t="s">
        <v>416</v>
      </c>
      <c r="C155" s="20">
        <v>1055</v>
      </c>
      <c r="D155" s="20">
        <v>1402362.51</v>
      </c>
      <c r="E155" s="41">
        <v>10</v>
      </c>
      <c r="F155" s="20">
        <f t="shared" si="4"/>
        <v>14023625.1</v>
      </c>
      <c r="G155" s="20">
        <f t="shared" si="5"/>
        <v>1047564.7949699999</v>
      </c>
    </row>
    <row r="156" spans="1:7">
      <c r="A156" s="22" t="s">
        <v>435</v>
      </c>
      <c r="B156" s="22" t="s">
        <v>436</v>
      </c>
      <c r="C156" s="20">
        <v>2966</v>
      </c>
      <c r="D156" s="20">
        <v>4092676.84</v>
      </c>
      <c r="E156" s="41">
        <v>7.9</v>
      </c>
      <c r="F156" s="20">
        <f t="shared" si="4"/>
        <v>51806035.949367084</v>
      </c>
      <c r="G156" s="20">
        <f t="shared" si="5"/>
        <v>3869910.8854177212</v>
      </c>
    </row>
    <row r="157" spans="1:7">
      <c r="A157" s="22" t="s">
        <v>55</v>
      </c>
      <c r="B157" s="22" t="s">
        <v>56</v>
      </c>
      <c r="C157" s="20">
        <v>1752</v>
      </c>
      <c r="D157" s="20">
        <v>2485626.2799999998</v>
      </c>
      <c r="E157" s="41">
        <v>8.9</v>
      </c>
      <c r="F157" s="20">
        <f t="shared" si="4"/>
        <v>27928385.168539323</v>
      </c>
      <c r="G157" s="20">
        <f t="shared" si="5"/>
        <v>2086250.3720898873</v>
      </c>
    </row>
    <row r="158" spans="1:7">
      <c r="A158" s="22" t="s">
        <v>341</v>
      </c>
      <c r="B158" s="22" t="s">
        <v>342</v>
      </c>
      <c r="C158" s="20">
        <v>51919</v>
      </c>
      <c r="D158" s="20">
        <v>100134709.25</v>
      </c>
      <c r="E158" s="41">
        <v>9.4</v>
      </c>
      <c r="F158" s="20">
        <f t="shared" si="4"/>
        <v>1065262864.3617021</v>
      </c>
      <c r="G158" s="20">
        <f t="shared" si="5"/>
        <v>79575135.967819154</v>
      </c>
    </row>
    <row r="159" spans="1:7">
      <c r="A159" s="22" t="s">
        <v>255</v>
      </c>
      <c r="B159" s="22" t="s">
        <v>256</v>
      </c>
      <c r="C159" s="20">
        <v>8827</v>
      </c>
      <c r="D159" s="20">
        <v>15021490.140000001</v>
      </c>
      <c r="E159" s="41">
        <v>9.4</v>
      </c>
      <c r="F159" s="20">
        <f t="shared" si="4"/>
        <v>159803086.59574467</v>
      </c>
      <c r="G159" s="20">
        <f t="shared" si="5"/>
        <v>11937290.568702126</v>
      </c>
    </row>
    <row r="160" spans="1:7">
      <c r="A160" s="22" t="s">
        <v>27</v>
      </c>
      <c r="B160" s="22" t="s">
        <v>28</v>
      </c>
      <c r="C160" s="20">
        <v>1430</v>
      </c>
      <c r="D160" s="20">
        <v>2200418.8199999998</v>
      </c>
      <c r="E160" s="41">
        <v>9.8000000000000007</v>
      </c>
      <c r="F160" s="20">
        <f t="shared" si="4"/>
        <v>22453253.265306119</v>
      </c>
      <c r="G160" s="20">
        <f t="shared" si="5"/>
        <v>1677258.0189183671</v>
      </c>
    </row>
    <row r="161" spans="1:7">
      <c r="A161" s="22" t="s">
        <v>565</v>
      </c>
      <c r="B161" s="22" t="s">
        <v>566</v>
      </c>
      <c r="C161" s="20">
        <v>2325</v>
      </c>
      <c r="D161" s="20">
        <v>4072277.24</v>
      </c>
      <c r="E161" s="41">
        <v>8.9</v>
      </c>
      <c r="F161" s="20">
        <f t="shared" si="4"/>
        <v>45755924.044943817</v>
      </c>
      <c r="G161" s="20">
        <f t="shared" si="5"/>
        <v>3417967.5261573028</v>
      </c>
    </row>
    <row r="162" spans="1:7">
      <c r="A162" s="22" t="s">
        <v>371</v>
      </c>
      <c r="B162" s="22" t="s">
        <v>372</v>
      </c>
      <c r="C162" s="20">
        <v>19763</v>
      </c>
      <c r="D162" s="20">
        <v>38200801.950000003</v>
      </c>
      <c r="E162" s="41">
        <v>8.4</v>
      </c>
      <c r="F162" s="20">
        <f t="shared" si="4"/>
        <v>454771451.78571433</v>
      </c>
      <c r="G162" s="20">
        <f t="shared" si="5"/>
        <v>33971427.448392861</v>
      </c>
    </row>
    <row r="163" spans="1:7">
      <c r="A163" s="22" t="s">
        <v>331</v>
      </c>
      <c r="B163" s="22" t="s">
        <v>332</v>
      </c>
      <c r="C163" s="20">
        <v>10551</v>
      </c>
      <c r="D163" s="20">
        <v>17013650.719999999</v>
      </c>
      <c r="E163" s="41">
        <v>6.9</v>
      </c>
      <c r="F163" s="20">
        <f t="shared" si="4"/>
        <v>246574648.11594203</v>
      </c>
      <c r="G163" s="20">
        <f t="shared" si="5"/>
        <v>18419126.214260869</v>
      </c>
    </row>
    <row r="164" spans="1:7">
      <c r="A164" s="22" t="s">
        <v>213</v>
      </c>
      <c r="B164" s="22" t="s">
        <v>214</v>
      </c>
      <c r="C164" s="20">
        <v>7515</v>
      </c>
      <c r="D164" s="20">
        <v>13795982.619999999</v>
      </c>
      <c r="E164" s="41">
        <v>9.1</v>
      </c>
      <c r="F164" s="20">
        <f t="shared" si="4"/>
        <v>151604204.61538461</v>
      </c>
      <c r="G164" s="20">
        <f t="shared" si="5"/>
        <v>11324834.08476923</v>
      </c>
    </row>
    <row r="165" spans="1:7">
      <c r="A165" s="22" t="s">
        <v>13</v>
      </c>
      <c r="B165" s="22" t="s">
        <v>14</v>
      </c>
      <c r="C165" s="20">
        <v>1715</v>
      </c>
      <c r="D165" s="20">
        <v>3182933.23</v>
      </c>
      <c r="E165" s="41">
        <v>9.9</v>
      </c>
      <c r="F165" s="20">
        <f t="shared" si="4"/>
        <v>32150840.707070705</v>
      </c>
      <c r="G165" s="20">
        <f t="shared" si="5"/>
        <v>2401667.8008181816</v>
      </c>
    </row>
    <row r="166" spans="1:7">
      <c r="A166" s="22" t="s">
        <v>395</v>
      </c>
      <c r="B166" s="22" t="s">
        <v>396</v>
      </c>
      <c r="C166" s="20">
        <v>20957</v>
      </c>
      <c r="D166" s="20">
        <v>39150165.530000001</v>
      </c>
      <c r="E166" s="41">
        <v>8.3000000000000007</v>
      </c>
      <c r="F166" s="20">
        <f t="shared" si="4"/>
        <v>471688741.32530117</v>
      </c>
      <c r="G166" s="20">
        <f t="shared" si="5"/>
        <v>35235148.976999998</v>
      </c>
    </row>
    <row r="167" spans="1:7">
      <c r="A167" s="22" t="s">
        <v>131</v>
      </c>
      <c r="B167" s="22" t="s">
        <v>132</v>
      </c>
      <c r="C167" s="20">
        <v>7099</v>
      </c>
      <c r="D167" s="20">
        <v>10363911.810000001</v>
      </c>
      <c r="E167" s="41">
        <v>8.1</v>
      </c>
      <c r="F167" s="20">
        <f t="shared" si="4"/>
        <v>127949528.51851852</v>
      </c>
      <c r="G167" s="20">
        <f t="shared" si="5"/>
        <v>9557829.7803333327</v>
      </c>
    </row>
    <row r="168" spans="1:7">
      <c r="A168" s="22" t="s">
        <v>519</v>
      </c>
      <c r="B168" s="22" t="s">
        <v>520</v>
      </c>
      <c r="C168" s="20">
        <v>9271</v>
      </c>
      <c r="D168" s="20">
        <v>17957327.32</v>
      </c>
      <c r="E168" s="41">
        <v>9.9</v>
      </c>
      <c r="F168" s="20">
        <f t="shared" si="4"/>
        <v>181387144.64646465</v>
      </c>
      <c r="G168" s="20">
        <f t="shared" si="5"/>
        <v>13549619.705090908</v>
      </c>
    </row>
    <row r="169" spans="1:7">
      <c r="A169" s="22" t="s">
        <v>489</v>
      </c>
      <c r="B169" s="22" t="s">
        <v>490</v>
      </c>
      <c r="C169" s="20">
        <v>19999</v>
      </c>
      <c r="D169" s="20">
        <v>33982092.289999999</v>
      </c>
      <c r="E169" s="41">
        <v>6.4</v>
      </c>
      <c r="F169" s="20">
        <f t="shared" si="4"/>
        <v>530970192.03125</v>
      </c>
      <c r="G169" s="20">
        <f t="shared" si="5"/>
        <v>39663473.344734371</v>
      </c>
    </row>
    <row r="170" spans="1:7">
      <c r="A170" s="22" t="s">
        <v>47</v>
      </c>
      <c r="B170" s="22" t="s">
        <v>48</v>
      </c>
      <c r="C170" s="20">
        <v>4966</v>
      </c>
      <c r="D170" s="20">
        <v>9200462.8499999996</v>
      </c>
      <c r="E170" s="41">
        <v>9.1</v>
      </c>
      <c r="F170" s="20">
        <f t="shared" si="4"/>
        <v>101103987.36263737</v>
      </c>
      <c r="G170" s="20">
        <f t="shared" si="5"/>
        <v>7552467.8559890119</v>
      </c>
    </row>
    <row r="171" spans="1:7">
      <c r="A171" s="22" t="s">
        <v>535</v>
      </c>
      <c r="B171" s="22" t="s">
        <v>536</v>
      </c>
      <c r="C171" s="20">
        <v>10454</v>
      </c>
      <c r="D171" s="20">
        <v>17111542.91</v>
      </c>
      <c r="E171" s="41">
        <v>9.9</v>
      </c>
      <c r="F171" s="20">
        <f t="shared" si="4"/>
        <v>172843867.77777776</v>
      </c>
      <c r="G171" s="20">
        <f t="shared" si="5"/>
        <v>12911436.923</v>
      </c>
    </row>
    <row r="172" spans="1:7">
      <c r="A172" s="22" t="s">
        <v>531</v>
      </c>
      <c r="B172" s="22" t="s">
        <v>532</v>
      </c>
      <c r="C172" s="20">
        <v>35647</v>
      </c>
      <c r="D172" s="20">
        <v>68534319.75</v>
      </c>
      <c r="E172" s="41">
        <v>8.4</v>
      </c>
      <c r="F172" s="20">
        <f t="shared" si="4"/>
        <v>815884758.92857134</v>
      </c>
      <c r="G172" s="20">
        <f t="shared" si="5"/>
        <v>60946591.491964273</v>
      </c>
    </row>
    <row r="173" spans="1:7">
      <c r="A173" s="22" t="s">
        <v>293</v>
      </c>
      <c r="B173" s="22" t="s">
        <v>294</v>
      </c>
      <c r="C173" s="20">
        <v>4695</v>
      </c>
      <c r="D173" s="20">
        <v>9305002.9700000007</v>
      </c>
      <c r="E173" s="41">
        <v>9.1</v>
      </c>
      <c r="F173" s="20">
        <f t="shared" si="4"/>
        <v>102252779.89010991</v>
      </c>
      <c r="G173" s="20">
        <f t="shared" si="5"/>
        <v>7638282.6577912103</v>
      </c>
    </row>
    <row r="174" spans="1:7">
      <c r="A174" s="22" t="s">
        <v>367</v>
      </c>
      <c r="B174" s="22" t="s">
        <v>368</v>
      </c>
      <c r="C174" s="20">
        <v>9130</v>
      </c>
      <c r="D174" s="20">
        <v>13271429.960000001</v>
      </c>
      <c r="E174" s="41">
        <v>8.9</v>
      </c>
      <c r="F174" s="20">
        <f t="shared" si="4"/>
        <v>149117190.56179774</v>
      </c>
      <c r="G174" s="20">
        <f t="shared" si="5"/>
        <v>11139054.13496629</v>
      </c>
    </row>
    <row r="175" spans="1:7">
      <c r="A175" s="22" t="s">
        <v>475</v>
      </c>
      <c r="B175" s="22" t="s">
        <v>476</v>
      </c>
      <c r="C175" s="20">
        <v>44785</v>
      </c>
      <c r="D175" s="20">
        <v>86848825.909999996</v>
      </c>
      <c r="E175" s="41">
        <v>7.5</v>
      </c>
      <c r="F175" s="20">
        <f t="shared" si="4"/>
        <v>1157984345.4666667</v>
      </c>
      <c r="G175" s="20">
        <f t="shared" si="5"/>
        <v>86501430.606360003</v>
      </c>
    </row>
    <row r="176" spans="1:7">
      <c r="A176" s="22" t="s">
        <v>547</v>
      </c>
      <c r="B176" s="22" t="s">
        <v>548</v>
      </c>
      <c r="C176" s="20">
        <v>9621</v>
      </c>
      <c r="D176" s="20">
        <v>14134840.73</v>
      </c>
      <c r="E176" s="41">
        <v>8.4</v>
      </c>
      <c r="F176" s="20">
        <f t="shared" si="4"/>
        <v>168271913.45238096</v>
      </c>
      <c r="G176" s="20">
        <f t="shared" si="5"/>
        <v>12569911.934892857</v>
      </c>
    </row>
    <row r="177" spans="1:7">
      <c r="A177" s="22" t="s">
        <v>165</v>
      </c>
      <c r="B177" s="22" t="s">
        <v>166</v>
      </c>
      <c r="C177" s="20">
        <v>15669</v>
      </c>
      <c r="D177" s="20">
        <v>26688599.489999998</v>
      </c>
      <c r="E177" s="41">
        <v>8.6999999999999993</v>
      </c>
      <c r="F177" s="20">
        <f t="shared" si="4"/>
        <v>306765511.37931037</v>
      </c>
      <c r="G177" s="20">
        <f t="shared" si="5"/>
        <v>22915383.700034484</v>
      </c>
    </row>
    <row r="178" spans="1:7">
      <c r="A178" s="22" t="s">
        <v>219</v>
      </c>
      <c r="B178" s="22" t="s">
        <v>220</v>
      </c>
      <c r="C178" s="20">
        <v>1315</v>
      </c>
      <c r="D178" s="20">
        <v>1946353.43</v>
      </c>
      <c r="E178" s="41">
        <v>8.4</v>
      </c>
      <c r="F178" s="20">
        <f t="shared" si="4"/>
        <v>23170874.166666664</v>
      </c>
      <c r="G178" s="20">
        <f t="shared" si="5"/>
        <v>1730864.3002499999</v>
      </c>
    </row>
    <row r="179" spans="1:7">
      <c r="A179" s="22" t="s">
        <v>279</v>
      </c>
      <c r="B179" s="22" t="s">
        <v>280</v>
      </c>
      <c r="C179" s="20">
        <v>8839</v>
      </c>
      <c r="D179" s="20">
        <v>16167251.300000001</v>
      </c>
      <c r="E179" s="41">
        <v>9.4</v>
      </c>
      <c r="F179" s="20">
        <f t="shared" si="4"/>
        <v>171992035.10638297</v>
      </c>
      <c r="G179" s="20">
        <f t="shared" si="5"/>
        <v>12847805.022446806</v>
      </c>
    </row>
    <row r="180" spans="1:7">
      <c r="A180" s="22" t="s">
        <v>407</v>
      </c>
      <c r="B180" s="22" t="s">
        <v>408</v>
      </c>
      <c r="C180" s="20">
        <v>6978</v>
      </c>
      <c r="D180" s="20">
        <v>12344715.74</v>
      </c>
      <c r="E180" s="41">
        <v>10</v>
      </c>
      <c r="F180" s="20">
        <f t="shared" si="4"/>
        <v>123447157.40000001</v>
      </c>
      <c r="G180" s="20">
        <f t="shared" si="5"/>
        <v>9221502.6577799991</v>
      </c>
    </row>
    <row r="181" spans="1:7">
      <c r="A181" s="22" t="s">
        <v>431</v>
      </c>
      <c r="B181" s="22" t="s">
        <v>432</v>
      </c>
      <c r="C181" s="20">
        <v>214633</v>
      </c>
      <c r="D181" s="20">
        <v>373176748.94</v>
      </c>
      <c r="E181" s="41">
        <v>7.9</v>
      </c>
      <c r="F181" s="20">
        <f t="shared" si="4"/>
        <v>4723756315.6962023</v>
      </c>
      <c r="G181" s="20">
        <f t="shared" si="5"/>
        <v>352864596.78250635</v>
      </c>
    </row>
    <row r="182" spans="1:7">
      <c r="A182" s="22" t="s">
        <v>91</v>
      </c>
      <c r="B182" s="22" t="s">
        <v>92</v>
      </c>
      <c r="C182" s="20">
        <v>2726</v>
      </c>
      <c r="D182" s="20">
        <v>3897115.69</v>
      </c>
      <c r="E182" s="41">
        <v>8.4</v>
      </c>
      <c r="F182" s="20">
        <f t="shared" si="4"/>
        <v>46394234.404761903</v>
      </c>
      <c r="G182" s="20">
        <f t="shared" si="5"/>
        <v>3465649.3100357139</v>
      </c>
    </row>
    <row r="183" spans="1:7">
      <c r="A183" s="22" t="s">
        <v>487</v>
      </c>
      <c r="B183" s="22" t="s">
        <v>488</v>
      </c>
      <c r="C183" s="20">
        <v>11236</v>
      </c>
      <c r="D183" s="20">
        <v>20785657.59</v>
      </c>
      <c r="E183" s="41">
        <v>8.1999999999999993</v>
      </c>
      <c r="F183" s="20">
        <f t="shared" si="4"/>
        <v>253483629.14634147</v>
      </c>
      <c r="G183" s="20">
        <f t="shared" si="5"/>
        <v>18935227.097231708</v>
      </c>
    </row>
    <row r="184" spans="1:7">
      <c r="A184" s="22" t="s">
        <v>41</v>
      </c>
      <c r="B184" s="22" t="s">
        <v>42</v>
      </c>
      <c r="C184" s="20">
        <v>3037</v>
      </c>
      <c r="D184" s="20">
        <v>4866003.37</v>
      </c>
      <c r="E184" s="41">
        <v>9.4</v>
      </c>
      <c r="F184" s="20">
        <f t="shared" si="4"/>
        <v>51765993.297872342</v>
      </c>
      <c r="G184" s="20">
        <f t="shared" si="5"/>
        <v>3866919.6993510639</v>
      </c>
    </row>
    <row r="185" spans="1:7">
      <c r="A185" s="22" t="s">
        <v>101</v>
      </c>
      <c r="B185" s="22" t="s">
        <v>102</v>
      </c>
      <c r="C185" s="20">
        <v>4366</v>
      </c>
      <c r="D185" s="20">
        <v>7091310.3499999996</v>
      </c>
      <c r="E185" s="41">
        <v>9.5</v>
      </c>
      <c r="F185" s="20">
        <f t="shared" si="4"/>
        <v>74645372.105263159</v>
      </c>
      <c r="G185" s="20">
        <f t="shared" si="5"/>
        <v>5576009.2962631583</v>
      </c>
    </row>
    <row r="186" spans="1:7">
      <c r="A186" s="22" t="s">
        <v>261</v>
      </c>
      <c r="B186" s="22" t="s">
        <v>262</v>
      </c>
      <c r="C186" s="20">
        <v>6123</v>
      </c>
      <c r="D186" s="20">
        <v>10040958.699999999</v>
      </c>
      <c r="E186" s="41">
        <v>9.4</v>
      </c>
      <c r="F186" s="20">
        <f t="shared" si="4"/>
        <v>106818709.57446806</v>
      </c>
      <c r="G186" s="20">
        <f t="shared" si="5"/>
        <v>7979357.6052127639</v>
      </c>
    </row>
    <row r="187" spans="1:7">
      <c r="A187" s="22" t="s">
        <v>245</v>
      </c>
      <c r="B187" s="22" t="s">
        <v>246</v>
      </c>
      <c r="C187" s="20">
        <v>912</v>
      </c>
      <c r="D187" s="20">
        <v>1636710.81</v>
      </c>
      <c r="E187" s="41">
        <v>9.1</v>
      </c>
      <c r="F187" s="20">
        <f t="shared" si="4"/>
        <v>17985833.076923076</v>
      </c>
      <c r="G187" s="20">
        <f t="shared" si="5"/>
        <v>1343541.7308461538</v>
      </c>
    </row>
    <row r="188" spans="1:7">
      <c r="A188" s="22" t="s">
        <v>499</v>
      </c>
      <c r="B188" s="22" t="s">
        <v>500</v>
      </c>
      <c r="C188" s="20">
        <v>2578</v>
      </c>
      <c r="D188" s="20">
        <v>3425410.55</v>
      </c>
      <c r="E188" s="41">
        <v>9.3000000000000007</v>
      </c>
      <c r="F188" s="20">
        <f t="shared" si="4"/>
        <v>36832371.505376339</v>
      </c>
      <c r="G188" s="20">
        <f t="shared" si="5"/>
        <v>2751378.1514516128</v>
      </c>
    </row>
    <row r="189" spans="1:7">
      <c r="A189" s="22" t="s">
        <v>45</v>
      </c>
      <c r="B189" s="22" t="s">
        <v>46</v>
      </c>
      <c r="C189" s="20">
        <v>3596</v>
      </c>
      <c r="D189" s="20">
        <v>6523620.1299999999</v>
      </c>
      <c r="E189" s="41">
        <v>9.9</v>
      </c>
      <c r="F189" s="20">
        <f t="shared" si="4"/>
        <v>65895152.828282826</v>
      </c>
      <c r="G189" s="20">
        <f t="shared" si="5"/>
        <v>4922367.9162727268</v>
      </c>
    </row>
    <row r="190" spans="1:7">
      <c r="A190" s="22" t="s">
        <v>557</v>
      </c>
      <c r="B190" s="22" t="s">
        <v>558</v>
      </c>
      <c r="C190" s="20">
        <v>17050</v>
      </c>
      <c r="D190" s="20">
        <v>30437072.48</v>
      </c>
      <c r="E190" s="41">
        <v>9.4</v>
      </c>
      <c r="F190" s="20">
        <f t="shared" si="4"/>
        <v>323798643.40425533</v>
      </c>
      <c r="G190" s="20">
        <f t="shared" si="5"/>
        <v>24187758.662297875</v>
      </c>
    </row>
    <row r="191" spans="1:7">
      <c r="A191" s="22" t="s">
        <v>95</v>
      </c>
      <c r="B191" s="22" t="s">
        <v>96</v>
      </c>
      <c r="C191" s="20">
        <v>4073</v>
      </c>
      <c r="D191" s="20">
        <v>5448800.5899999999</v>
      </c>
      <c r="E191" s="41">
        <v>9.1</v>
      </c>
      <c r="F191" s="20">
        <f t="shared" si="4"/>
        <v>59876929.560439564</v>
      </c>
      <c r="G191" s="20">
        <f t="shared" si="5"/>
        <v>4472806.638164836</v>
      </c>
    </row>
    <row r="192" spans="1:7">
      <c r="A192" s="22" t="s">
        <v>595</v>
      </c>
      <c r="B192" s="22" t="s">
        <v>596</v>
      </c>
      <c r="C192" s="20">
        <v>19475</v>
      </c>
      <c r="D192" s="20">
        <v>36577236.850000001</v>
      </c>
      <c r="E192" s="41">
        <v>9</v>
      </c>
      <c r="F192" s="20">
        <f t="shared" si="4"/>
        <v>406413742.77777779</v>
      </c>
      <c r="G192" s="20">
        <f t="shared" si="5"/>
        <v>30359106.585500002</v>
      </c>
    </row>
    <row r="193" spans="1:7">
      <c r="A193" s="22" t="s">
        <v>345</v>
      </c>
      <c r="B193" s="22" t="s">
        <v>346</v>
      </c>
      <c r="C193" s="20">
        <v>11225</v>
      </c>
      <c r="D193" s="20">
        <v>18369160.91</v>
      </c>
      <c r="E193" s="41">
        <v>9</v>
      </c>
      <c r="F193" s="20">
        <f t="shared" si="4"/>
        <v>204101787.8888889</v>
      </c>
      <c r="G193" s="20">
        <f t="shared" si="5"/>
        <v>15246403.555299999</v>
      </c>
    </row>
    <row r="194" spans="1:7">
      <c r="A194" s="22" t="s">
        <v>271</v>
      </c>
      <c r="B194" s="22" t="s">
        <v>272</v>
      </c>
      <c r="C194" s="20">
        <v>3739</v>
      </c>
      <c r="D194" s="20">
        <v>4920448.1900000004</v>
      </c>
      <c r="E194" s="41">
        <v>8.4</v>
      </c>
      <c r="F194" s="20">
        <f t="shared" si="4"/>
        <v>58576764.166666672</v>
      </c>
      <c r="G194" s="20">
        <f t="shared" si="5"/>
        <v>4375684.2832500003</v>
      </c>
    </row>
    <row r="195" spans="1:7">
      <c r="A195" s="22" t="s">
        <v>485</v>
      </c>
      <c r="B195" s="22" t="s">
        <v>486</v>
      </c>
      <c r="C195" s="20">
        <v>20763</v>
      </c>
      <c r="D195" s="20">
        <v>44837437.119999997</v>
      </c>
      <c r="E195" s="41">
        <v>7.9</v>
      </c>
      <c r="F195" s="20">
        <f t="shared" si="4"/>
        <v>567562495.18987334</v>
      </c>
      <c r="G195" s="20">
        <f t="shared" si="5"/>
        <v>42396918.390683539</v>
      </c>
    </row>
    <row r="196" spans="1:7">
      <c r="A196" s="22" t="s">
        <v>377</v>
      </c>
      <c r="B196" s="22" t="s">
        <v>378</v>
      </c>
      <c r="C196" s="20">
        <v>4064</v>
      </c>
      <c r="D196" s="20">
        <v>5133192.87</v>
      </c>
      <c r="E196" s="41">
        <v>8.5</v>
      </c>
      <c r="F196" s="20">
        <f t="shared" si="4"/>
        <v>60390504.352941178</v>
      </c>
      <c r="G196" s="20">
        <f t="shared" si="5"/>
        <v>4511170.6751647061</v>
      </c>
    </row>
    <row r="197" spans="1:7">
      <c r="A197" s="22" t="s">
        <v>31</v>
      </c>
      <c r="B197" s="22" t="s">
        <v>32</v>
      </c>
      <c r="C197" s="20">
        <v>1943</v>
      </c>
      <c r="D197" s="20">
        <v>3314451.97</v>
      </c>
      <c r="E197" s="41">
        <v>9.9</v>
      </c>
      <c r="F197" s="20">
        <f t="shared" si="4"/>
        <v>33479312.828282826</v>
      </c>
      <c r="G197" s="20">
        <f t="shared" si="5"/>
        <v>2500904.6682727272</v>
      </c>
    </row>
    <row r="198" spans="1:7">
      <c r="A198" s="22" t="s">
        <v>307</v>
      </c>
      <c r="B198" s="22" t="s">
        <v>308</v>
      </c>
      <c r="C198" s="20">
        <v>83106</v>
      </c>
      <c r="D198" s="20">
        <v>144250942.65000001</v>
      </c>
      <c r="E198" s="41">
        <v>8.4</v>
      </c>
      <c r="F198" s="20">
        <f t="shared" si="4"/>
        <v>1717273126.7857141</v>
      </c>
      <c r="G198" s="20">
        <f t="shared" si="5"/>
        <v>128280302.57089286</v>
      </c>
    </row>
    <row r="199" spans="1:7">
      <c r="A199" s="22" t="s">
        <v>29</v>
      </c>
      <c r="B199" s="22" t="s">
        <v>30</v>
      </c>
      <c r="C199" s="20">
        <v>4973</v>
      </c>
      <c r="D199" s="20">
        <v>9414773.2100000009</v>
      </c>
      <c r="E199" s="41">
        <v>7.9</v>
      </c>
      <c r="F199" s="20">
        <f t="shared" si="4"/>
        <v>119174344.43037976</v>
      </c>
      <c r="G199" s="20">
        <f t="shared" si="5"/>
        <v>8902323.5289493687</v>
      </c>
    </row>
    <row r="200" spans="1:7">
      <c r="A200" s="22" t="s">
        <v>211</v>
      </c>
      <c r="B200" s="22" t="s">
        <v>212</v>
      </c>
      <c r="C200" s="20">
        <v>2923</v>
      </c>
      <c r="D200" s="20">
        <v>4206627.38</v>
      </c>
      <c r="E200" s="41">
        <v>9.1</v>
      </c>
      <c r="F200" s="20">
        <f t="shared" si="4"/>
        <v>46226674.505494505</v>
      </c>
      <c r="G200" s="20">
        <f t="shared" si="5"/>
        <v>3453132.5855604392</v>
      </c>
    </row>
    <row r="201" spans="1:7">
      <c r="A201" s="22" t="s">
        <v>241</v>
      </c>
      <c r="B201" s="22" t="s">
        <v>242</v>
      </c>
      <c r="C201" s="20">
        <v>7479</v>
      </c>
      <c r="D201" s="20">
        <v>9941551.9700000007</v>
      </c>
      <c r="E201" s="41">
        <v>9</v>
      </c>
      <c r="F201" s="20">
        <f t="shared" si="4"/>
        <v>110461688.55555557</v>
      </c>
      <c r="G201" s="20">
        <f t="shared" si="5"/>
        <v>8251488.1351000015</v>
      </c>
    </row>
    <row r="202" spans="1:7">
      <c r="A202" s="22" t="s">
        <v>353</v>
      </c>
      <c r="B202" s="22" t="s">
        <v>354</v>
      </c>
      <c r="C202" s="20">
        <v>1781</v>
      </c>
      <c r="D202" s="20">
        <v>3153493.19</v>
      </c>
      <c r="E202" s="41">
        <v>8.9</v>
      </c>
      <c r="F202" s="20">
        <f t="shared" ref="F202:F265" si="6">D202*100/E202</f>
        <v>35432507.752808988</v>
      </c>
      <c r="G202" s="20">
        <f t="shared" si="5"/>
        <v>2646808.3291348312</v>
      </c>
    </row>
    <row r="203" spans="1:7">
      <c r="A203" s="22" t="s">
        <v>275</v>
      </c>
      <c r="B203" s="22" t="s">
        <v>276</v>
      </c>
      <c r="C203" s="20">
        <v>2650</v>
      </c>
      <c r="D203" s="20">
        <v>3799710.33</v>
      </c>
      <c r="E203" s="41">
        <v>9</v>
      </c>
      <c r="F203" s="20">
        <f t="shared" si="6"/>
        <v>42219003.666666664</v>
      </c>
      <c r="G203" s="20">
        <f t="shared" ref="G203:G266" si="7">F203*$E$10/100</f>
        <v>3153759.5738999997</v>
      </c>
    </row>
    <row r="204" spans="1:7">
      <c r="A204" s="22" t="s">
        <v>133</v>
      </c>
      <c r="B204" s="22" t="s">
        <v>134</v>
      </c>
      <c r="C204" s="20">
        <v>2359</v>
      </c>
      <c r="D204" s="20">
        <v>3288260.63</v>
      </c>
      <c r="E204" s="41">
        <v>8.9</v>
      </c>
      <c r="F204" s="20">
        <f t="shared" si="6"/>
        <v>36946748.651685394</v>
      </c>
      <c r="G204" s="20">
        <f t="shared" si="7"/>
        <v>2759922.1242808984</v>
      </c>
    </row>
    <row r="205" spans="1:7">
      <c r="A205" s="22" t="s">
        <v>465</v>
      </c>
      <c r="B205" s="22" t="s">
        <v>466</v>
      </c>
      <c r="C205" s="20">
        <v>2108</v>
      </c>
      <c r="D205" s="20">
        <v>2739681.43</v>
      </c>
      <c r="E205" s="41">
        <v>6.6</v>
      </c>
      <c r="F205" s="20">
        <f t="shared" si="6"/>
        <v>41510324.696969703</v>
      </c>
      <c r="G205" s="20">
        <f t="shared" si="7"/>
        <v>3100821.2548636366</v>
      </c>
    </row>
    <row r="206" spans="1:7">
      <c r="A206" s="22" t="s">
        <v>217</v>
      </c>
      <c r="B206" s="22" t="s">
        <v>218</v>
      </c>
      <c r="C206" s="20">
        <v>5065</v>
      </c>
      <c r="D206" s="20">
        <v>9392144.4299999997</v>
      </c>
      <c r="E206" s="41">
        <v>8.1</v>
      </c>
      <c r="F206" s="20">
        <f t="shared" si="6"/>
        <v>115952400.37037037</v>
      </c>
      <c r="G206" s="20">
        <f t="shared" si="7"/>
        <v>8661644.3076666668</v>
      </c>
    </row>
    <row r="207" spans="1:7">
      <c r="A207" s="22" t="s">
        <v>375</v>
      </c>
      <c r="B207" s="22" t="s">
        <v>376</v>
      </c>
      <c r="C207" s="20">
        <v>2980</v>
      </c>
      <c r="D207" s="20">
        <v>4599987.88</v>
      </c>
      <c r="E207" s="41">
        <v>7.9</v>
      </c>
      <c r="F207" s="20">
        <f t="shared" si="6"/>
        <v>58227694.6835443</v>
      </c>
      <c r="G207" s="20">
        <f t="shared" si="7"/>
        <v>4349608.7928607585</v>
      </c>
    </row>
    <row r="208" spans="1:7">
      <c r="A208" s="22" t="s">
        <v>149</v>
      </c>
      <c r="B208" s="22" t="s">
        <v>150</v>
      </c>
      <c r="C208" s="20">
        <v>4756</v>
      </c>
      <c r="D208" s="20">
        <v>7258887.0599999996</v>
      </c>
      <c r="E208" s="41">
        <v>9.1</v>
      </c>
      <c r="F208" s="20">
        <f t="shared" si="6"/>
        <v>79767989.670329675</v>
      </c>
      <c r="G208" s="20">
        <f t="shared" si="7"/>
        <v>5958668.8283736268</v>
      </c>
    </row>
    <row r="209" spans="1:7">
      <c r="A209" s="22" t="s">
        <v>587</v>
      </c>
      <c r="B209" s="22" t="s">
        <v>588</v>
      </c>
      <c r="C209" s="20">
        <v>1646</v>
      </c>
      <c r="D209" s="20">
        <v>2036466.58</v>
      </c>
      <c r="E209" s="41">
        <v>8</v>
      </c>
      <c r="F209" s="20">
        <f t="shared" si="6"/>
        <v>25455832.25</v>
      </c>
      <c r="G209" s="20">
        <f t="shared" si="7"/>
        <v>1901550.6690750001</v>
      </c>
    </row>
    <row r="210" spans="1:7">
      <c r="A210" s="22" t="s">
        <v>135</v>
      </c>
      <c r="B210" s="22" t="s">
        <v>136</v>
      </c>
      <c r="C210" s="20">
        <v>1930</v>
      </c>
      <c r="D210" s="20">
        <v>3706391.62</v>
      </c>
      <c r="E210" s="41">
        <v>9.1</v>
      </c>
      <c r="F210" s="20">
        <f t="shared" si="6"/>
        <v>40729578.241758242</v>
      </c>
      <c r="G210" s="20">
        <f t="shared" si="7"/>
        <v>3042499.4946593405</v>
      </c>
    </row>
    <row r="211" spans="1:7">
      <c r="A211" s="22" t="s">
        <v>405</v>
      </c>
      <c r="B211" s="22" t="s">
        <v>406</v>
      </c>
      <c r="C211" s="20">
        <v>6337</v>
      </c>
      <c r="D211" s="20">
        <v>10787631.060000001</v>
      </c>
      <c r="E211" s="41">
        <v>8.9</v>
      </c>
      <c r="F211" s="20">
        <f t="shared" si="6"/>
        <v>121209337.75280899</v>
      </c>
      <c r="G211" s="20">
        <f t="shared" si="7"/>
        <v>9054337.5301348325</v>
      </c>
    </row>
    <row r="212" spans="1:7">
      <c r="A212" s="22" t="s">
        <v>301</v>
      </c>
      <c r="B212" s="22" t="s">
        <v>302</v>
      </c>
      <c r="C212" s="20">
        <v>8130</v>
      </c>
      <c r="D212" s="20">
        <v>12477805.810000001</v>
      </c>
      <c r="E212" s="41">
        <v>8.6</v>
      </c>
      <c r="F212" s="20">
        <f t="shared" si="6"/>
        <v>145090765.23255813</v>
      </c>
      <c r="G212" s="20">
        <f t="shared" si="7"/>
        <v>10838280.162872093</v>
      </c>
    </row>
    <row r="213" spans="1:7">
      <c r="A213" s="22" t="s">
        <v>463</v>
      </c>
      <c r="B213" s="22" t="s">
        <v>464</v>
      </c>
      <c r="C213" s="20">
        <v>51289</v>
      </c>
      <c r="D213" s="20">
        <v>93370147.799999997</v>
      </c>
      <c r="E213" s="41">
        <v>7.1</v>
      </c>
      <c r="F213" s="20">
        <f t="shared" si="6"/>
        <v>1315072504.2253523</v>
      </c>
      <c r="G213" s="20">
        <f t="shared" si="7"/>
        <v>98235916.065633819</v>
      </c>
    </row>
    <row r="214" spans="1:7">
      <c r="A214" s="22" t="s">
        <v>439</v>
      </c>
      <c r="B214" s="22" t="s">
        <v>440</v>
      </c>
      <c r="C214" s="20">
        <v>23797</v>
      </c>
      <c r="D214" s="20">
        <v>42994511.090000004</v>
      </c>
      <c r="E214" s="41">
        <v>8.8000000000000007</v>
      </c>
      <c r="F214" s="20">
        <f t="shared" si="6"/>
        <v>488573989.65909088</v>
      </c>
      <c r="G214" s="20">
        <f t="shared" si="7"/>
        <v>36496477.02753409</v>
      </c>
    </row>
    <row r="215" spans="1:7">
      <c r="A215" s="22" t="s">
        <v>585</v>
      </c>
      <c r="B215" s="22" t="s">
        <v>586</v>
      </c>
      <c r="C215" s="20">
        <v>25331</v>
      </c>
      <c r="D215" s="20">
        <v>45258718.960000001</v>
      </c>
      <c r="E215" s="41">
        <v>7.6</v>
      </c>
      <c r="F215" s="20">
        <f t="shared" si="6"/>
        <v>595509460</v>
      </c>
      <c r="G215" s="20">
        <f t="shared" si="7"/>
        <v>44484556.662</v>
      </c>
    </row>
    <row r="216" spans="1:7">
      <c r="A216" s="22" t="s">
        <v>583</v>
      </c>
      <c r="B216" s="22" t="s">
        <v>584</v>
      </c>
      <c r="C216" s="20">
        <v>3297</v>
      </c>
      <c r="D216" s="20">
        <v>5059253.5999999996</v>
      </c>
      <c r="E216" s="41">
        <v>9.4</v>
      </c>
      <c r="F216" s="20">
        <f t="shared" si="6"/>
        <v>53821846.808510631</v>
      </c>
      <c r="G216" s="20">
        <f t="shared" si="7"/>
        <v>4020491.956595744</v>
      </c>
    </row>
    <row r="217" spans="1:7">
      <c r="A217" s="22" t="s">
        <v>299</v>
      </c>
      <c r="B217" s="22" t="s">
        <v>300</v>
      </c>
      <c r="C217" s="20">
        <v>3599</v>
      </c>
      <c r="D217" s="20">
        <v>3822001.86</v>
      </c>
      <c r="E217" s="41">
        <v>7.1</v>
      </c>
      <c r="F217" s="20">
        <f t="shared" si="6"/>
        <v>53831012.112676062</v>
      </c>
      <c r="G217" s="20">
        <f t="shared" si="7"/>
        <v>4021176.6048169015</v>
      </c>
    </row>
    <row r="218" spans="1:7">
      <c r="A218" s="22" t="s">
        <v>449</v>
      </c>
      <c r="B218" s="22" t="s">
        <v>450</v>
      </c>
      <c r="C218" s="20">
        <v>38832</v>
      </c>
      <c r="D218" s="20">
        <v>71564760.420000002</v>
      </c>
      <c r="E218" s="41">
        <v>7.9</v>
      </c>
      <c r="F218" s="20">
        <f t="shared" si="6"/>
        <v>905883043.29113925</v>
      </c>
      <c r="G218" s="20">
        <f t="shared" si="7"/>
        <v>67669463.333848089</v>
      </c>
    </row>
    <row r="219" spans="1:7">
      <c r="A219" s="22" t="s">
        <v>151</v>
      </c>
      <c r="B219" s="22" t="s">
        <v>152</v>
      </c>
      <c r="C219" s="20">
        <v>2933</v>
      </c>
      <c r="D219" s="20">
        <v>4812070.8600000003</v>
      </c>
      <c r="E219" s="41">
        <v>9.9</v>
      </c>
      <c r="F219" s="20">
        <f t="shared" si="6"/>
        <v>48606776.363636367</v>
      </c>
      <c r="G219" s="20">
        <f t="shared" si="7"/>
        <v>3630926.1943636364</v>
      </c>
    </row>
    <row r="220" spans="1:7">
      <c r="A220" s="22" t="s">
        <v>105</v>
      </c>
      <c r="B220" s="22" t="s">
        <v>106</v>
      </c>
      <c r="C220" s="20">
        <v>1424</v>
      </c>
      <c r="D220" s="20">
        <v>1837913.49</v>
      </c>
      <c r="E220" s="41">
        <v>9.4</v>
      </c>
      <c r="F220" s="20">
        <f t="shared" si="6"/>
        <v>19552271.170212764</v>
      </c>
      <c r="G220" s="20">
        <f t="shared" si="7"/>
        <v>1460554.6564148935</v>
      </c>
    </row>
    <row r="221" spans="1:7">
      <c r="A221" s="22" t="s">
        <v>581</v>
      </c>
      <c r="B221" s="22" t="s">
        <v>582</v>
      </c>
      <c r="C221" s="20">
        <v>3032</v>
      </c>
      <c r="D221" s="20">
        <v>4892089.45</v>
      </c>
      <c r="E221" s="41">
        <v>8.3000000000000007</v>
      </c>
      <c r="F221" s="20">
        <f t="shared" si="6"/>
        <v>58940836.746987946</v>
      </c>
      <c r="G221" s="20">
        <f t="shared" si="7"/>
        <v>4402880.504999999</v>
      </c>
    </row>
    <row r="222" spans="1:7">
      <c r="A222" s="22" t="s">
        <v>177</v>
      </c>
      <c r="B222" s="22" t="s">
        <v>178</v>
      </c>
      <c r="C222" s="20">
        <v>2598</v>
      </c>
      <c r="D222" s="20">
        <v>4129969.64</v>
      </c>
      <c r="E222" s="41">
        <v>9.9</v>
      </c>
      <c r="F222" s="20">
        <f t="shared" si="6"/>
        <v>41716865.05050505</v>
      </c>
      <c r="G222" s="20">
        <f t="shared" si="7"/>
        <v>3116249.8192727272</v>
      </c>
    </row>
    <row r="223" spans="1:7">
      <c r="A223" s="22" t="s">
        <v>483</v>
      </c>
      <c r="B223" s="22" t="s">
        <v>484</v>
      </c>
      <c r="C223" s="20">
        <v>28483</v>
      </c>
      <c r="D223" s="20">
        <v>50608543.780000001</v>
      </c>
      <c r="E223" s="41">
        <v>7.9</v>
      </c>
      <c r="F223" s="20">
        <f t="shared" si="6"/>
        <v>640614478.22784805</v>
      </c>
      <c r="G223" s="20">
        <f t="shared" si="7"/>
        <v>47853901.523620255</v>
      </c>
    </row>
    <row r="224" spans="1:7">
      <c r="A224" s="22" t="s">
        <v>49</v>
      </c>
      <c r="B224" s="22" t="s">
        <v>50</v>
      </c>
      <c r="C224" s="20">
        <v>1164</v>
      </c>
      <c r="D224" s="20">
        <v>1869612.95</v>
      </c>
      <c r="E224" s="41">
        <v>9.3000000000000007</v>
      </c>
      <c r="F224" s="20">
        <f t="shared" si="6"/>
        <v>20103365.053763438</v>
      </c>
      <c r="G224" s="20">
        <f t="shared" si="7"/>
        <v>1501721.3695161289</v>
      </c>
    </row>
    <row r="225" spans="1:7">
      <c r="A225" s="22" t="s">
        <v>329</v>
      </c>
      <c r="B225" s="22" t="s">
        <v>330</v>
      </c>
      <c r="C225" s="20">
        <v>65286</v>
      </c>
      <c r="D225" s="20">
        <v>124355851.98</v>
      </c>
      <c r="E225" s="41">
        <v>8.9</v>
      </c>
      <c r="F225" s="20">
        <f t="shared" si="6"/>
        <v>1397256763.8202248</v>
      </c>
      <c r="G225" s="20">
        <f t="shared" si="7"/>
        <v>104375080.25737077</v>
      </c>
    </row>
    <row r="226" spans="1:7">
      <c r="A226" s="22" t="s">
        <v>413</v>
      </c>
      <c r="B226" s="22" t="s">
        <v>414</v>
      </c>
      <c r="C226" s="20">
        <v>4758</v>
      </c>
      <c r="D226" s="20">
        <v>8602963.6999999993</v>
      </c>
      <c r="E226" s="41">
        <v>8.6</v>
      </c>
      <c r="F226" s="20">
        <f t="shared" si="6"/>
        <v>100034461.62790696</v>
      </c>
      <c r="G226" s="20">
        <f t="shared" si="7"/>
        <v>7472574.2836046508</v>
      </c>
    </row>
    <row r="227" spans="1:7">
      <c r="A227" s="22" t="s">
        <v>575</v>
      </c>
      <c r="B227" s="22" t="s">
        <v>576</v>
      </c>
      <c r="C227" s="20">
        <v>4124</v>
      </c>
      <c r="D227" s="20">
        <v>6780455.0700000003</v>
      </c>
      <c r="E227" s="41">
        <v>9.4</v>
      </c>
      <c r="F227" s="20">
        <f t="shared" si="6"/>
        <v>72132500.744680852</v>
      </c>
      <c r="G227" s="20">
        <f t="shared" si="7"/>
        <v>5388297.8056276599</v>
      </c>
    </row>
    <row r="228" spans="1:7">
      <c r="A228" s="22" t="s">
        <v>87</v>
      </c>
      <c r="B228" s="22" t="s">
        <v>88</v>
      </c>
      <c r="C228" s="20">
        <v>6436</v>
      </c>
      <c r="D228" s="20">
        <v>10940788.24</v>
      </c>
      <c r="E228" s="41">
        <v>7.1</v>
      </c>
      <c r="F228" s="20">
        <f t="shared" si="6"/>
        <v>154095609.01408452</v>
      </c>
      <c r="G228" s="20">
        <f t="shared" si="7"/>
        <v>11510941.993352113</v>
      </c>
    </row>
    <row r="229" spans="1:7">
      <c r="A229" s="22" t="s">
        <v>17</v>
      </c>
      <c r="B229" s="22" t="s">
        <v>18</v>
      </c>
      <c r="C229" s="20">
        <v>1902</v>
      </c>
      <c r="D229" s="20">
        <v>2431260.36</v>
      </c>
      <c r="E229" s="41">
        <v>8.9</v>
      </c>
      <c r="F229" s="20">
        <f t="shared" si="6"/>
        <v>27317532.134831458</v>
      </c>
      <c r="G229" s="20">
        <f t="shared" si="7"/>
        <v>2040619.6504719099</v>
      </c>
    </row>
    <row r="230" spans="1:7">
      <c r="A230" s="22" t="s">
        <v>259</v>
      </c>
      <c r="B230" s="22" t="s">
        <v>260</v>
      </c>
      <c r="C230" s="20">
        <v>27209</v>
      </c>
      <c r="D230" s="20">
        <v>53786168.509999998</v>
      </c>
      <c r="E230" s="41">
        <v>9.3000000000000007</v>
      </c>
      <c r="F230" s="20">
        <f t="shared" si="6"/>
        <v>578345897.95698917</v>
      </c>
      <c r="G230" s="20">
        <f t="shared" si="7"/>
        <v>43202438.577387087</v>
      </c>
    </row>
    <row r="231" spans="1:7">
      <c r="A231" s="22" t="s">
        <v>83</v>
      </c>
      <c r="B231" s="22" t="s">
        <v>84</v>
      </c>
      <c r="C231" s="20">
        <v>8847</v>
      </c>
      <c r="D231" s="20">
        <v>13792106.630000001</v>
      </c>
      <c r="E231" s="41">
        <v>9.3000000000000007</v>
      </c>
      <c r="F231" s="20">
        <f t="shared" si="6"/>
        <v>148302221.82795697</v>
      </c>
      <c r="G231" s="20">
        <f t="shared" si="7"/>
        <v>11078175.970548386</v>
      </c>
    </row>
    <row r="232" spans="1:7">
      <c r="A232" s="22" t="s">
        <v>495</v>
      </c>
      <c r="B232" s="22" t="s">
        <v>496</v>
      </c>
      <c r="C232" s="20">
        <v>3344</v>
      </c>
      <c r="D232" s="20">
        <v>5028799.2699999996</v>
      </c>
      <c r="E232" s="41">
        <v>8.6</v>
      </c>
      <c r="F232" s="20">
        <f t="shared" si="6"/>
        <v>58474410.116279066</v>
      </c>
      <c r="G232" s="20">
        <f t="shared" si="7"/>
        <v>4368038.4356860463</v>
      </c>
    </row>
    <row r="233" spans="1:7">
      <c r="A233" s="22" t="s">
        <v>365</v>
      </c>
      <c r="B233" s="22" t="s">
        <v>366</v>
      </c>
      <c r="C233" s="20">
        <v>51100</v>
      </c>
      <c r="D233" s="20">
        <v>84002929.859999999</v>
      </c>
      <c r="E233" s="41">
        <v>8.1</v>
      </c>
      <c r="F233" s="20">
        <f t="shared" si="6"/>
        <v>1037073208.1481482</v>
      </c>
      <c r="G233" s="20">
        <f t="shared" si="7"/>
        <v>77469368.648666665</v>
      </c>
    </row>
    <row r="234" spans="1:7">
      <c r="A234" s="22" t="s">
        <v>567</v>
      </c>
      <c r="B234" s="22" t="s">
        <v>568</v>
      </c>
      <c r="C234" s="20">
        <v>2974</v>
      </c>
      <c r="D234" s="20">
        <v>5370510.0099999998</v>
      </c>
      <c r="E234" s="41">
        <v>8.8000000000000007</v>
      </c>
      <c r="F234" s="20">
        <f t="shared" si="6"/>
        <v>61028522.840909086</v>
      </c>
      <c r="G234" s="20">
        <f t="shared" si="7"/>
        <v>4558830.6562159089</v>
      </c>
    </row>
    <row r="235" spans="1:7">
      <c r="A235" s="22" t="s">
        <v>533</v>
      </c>
      <c r="B235" s="22" t="s">
        <v>534</v>
      </c>
      <c r="C235" s="20">
        <v>3216</v>
      </c>
      <c r="D235" s="20">
        <v>5019217.5599999996</v>
      </c>
      <c r="E235" s="41">
        <v>8.9</v>
      </c>
      <c r="F235" s="20">
        <f t="shared" si="6"/>
        <v>56395702.921348304</v>
      </c>
      <c r="G235" s="20">
        <f t="shared" si="7"/>
        <v>4212759.0082247183</v>
      </c>
    </row>
    <row r="236" spans="1:7">
      <c r="A236" s="22" t="s">
        <v>525</v>
      </c>
      <c r="B236" s="22" t="s">
        <v>526</v>
      </c>
      <c r="C236" s="20">
        <v>31843</v>
      </c>
      <c r="D236" s="20">
        <v>57286174.759999998</v>
      </c>
      <c r="E236" s="41">
        <v>9.3000000000000007</v>
      </c>
      <c r="F236" s="20">
        <f t="shared" si="6"/>
        <v>615980373.76344085</v>
      </c>
      <c r="G236" s="20">
        <f t="shared" si="7"/>
        <v>46013733.920129031</v>
      </c>
    </row>
    <row r="237" spans="1:7">
      <c r="A237" s="22" t="s">
        <v>233</v>
      </c>
      <c r="B237" s="22" t="s">
        <v>234</v>
      </c>
      <c r="C237" s="20">
        <v>978</v>
      </c>
      <c r="D237" s="20">
        <v>1517096.63</v>
      </c>
      <c r="E237" s="41">
        <v>9.1</v>
      </c>
      <c r="F237" s="20">
        <f t="shared" si="6"/>
        <v>16671391.53846154</v>
      </c>
      <c r="G237" s="20">
        <f t="shared" si="7"/>
        <v>1245352.947923077</v>
      </c>
    </row>
    <row r="238" spans="1:7">
      <c r="A238" s="22" t="s">
        <v>403</v>
      </c>
      <c r="B238" s="22" t="s">
        <v>404</v>
      </c>
      <c r="C238" s="20">
        <v>66160</v>
      </c>
      <c r="D238" s="20">
        <v>117635952.47</v>
      </c>
      <c r="E238" s="41">
        <v>8.4</v>
      </c>
      <c r="F238" s="20">
        <f t="shared" si="6"/>
        <v>1400428005.595238</v>
      </c>
      <c r="G238" s="20">
        <f t="shared" si="7"/>
        <v>104611972.01796427</v>
      </c>
    </row>
    <row r="239" spans="1:7">
      <c r="A239" s="22" t="s">
        <v>541</v>
      </c>
      <c r="B239" s="22" t="s">
        <v>542</v>
      </c>
      <c r="C239" s="20">
        <v>4713</v>
      </c>
      <c r="D239" s="20">
        <v>6864910.3600000003</v>
      </c>
      <c r="E239" s="41">
        <v>9.6</v>
      </c>
      <c r="F239" s="20">
        <f t="shared" si="6"/>
        <v>71509482.916666672</v>
      </c>
      <c r="G239" s="20">
        <f t="shared" si="7"/>
        <v>5341758.3738750005</v>
      </c>
    </row>
    <row r="240" spans="1:7">
      <c r="A240" s="22" t="s">
        <v>23</v>
      </c>
      <c r="B240" s="22" t="s">
        <v>24</v>
      </c>
      <c r="C240" s="20">
        <v>1283</v>
      </c>
      <c r="D240" s="20">
        <v>1797255.22</v>
      </c>
      <c r="E240" s="41">
        <v>9.4</v>
      </c>
      <c r="F240" s="20">
        <f t="shared" si="6"/>
        <v>19119736.382978722</v>
      </c>
      <c r="G240" s="20">
        <f t="shared" si="7"/>
        <v>1428244.3078085107</v>
      </c>
    </row>
    <row r="241" spans="1:7">
      <c r="A241" s="22" t="s">
        <v>297</v>
      </c>
      <c r="B241" s="22" t="s">
        <v>298</v>
      </c>
      <c r="C241" s="20">
        <v>4837</v>
      </c>
      <c r="D241" s="20">
        <v>7789171.3499999996</v>
      </c>
      <c r="E241" s="41">
        <v>9.4</v>
      </c>
      <c r="F241" s="20">
        <f t="shared" si="6"/>
        <v>82863525</v>
      </c>
      <c r="G241" s="20">
        <f t="shared" si="7"/>
        <v>6189905.3174999999</v>
      </c>
    </row>
    <row r="242" spans="1:7">
      <c r="A242" s="22" t="s">
        <v>551</v>
      </c>
      <c r="B242" s="22" t="s">
        <v>552</v>
      </c>
      <c r="C242" s="20">
        <v>21290</v>
      </c>
      <c r="D242" s="20">
        <v>43505311.740000002</v>
      </c>
      <c r="E242" s="41">
        <v>9.4</v>
      </c>
      <c r="F242" s="20">
        <f t="shared" si="6"/>
        <v>462822465.3191489</v>
      </c>
      <c r="G242" s="20">
        <f t="shared" si="7"/>
        <v>34572838.159340419</v>
      </c>
    </row>
    <row r="243" spans="1:7">
      <c r="A243" s="22" t="s">
        <v>171</v>
      </c>
      <c r="B243" s="22" t="s">
        <v>172</v>
      </c>
      <c r="C243" s="20">
        <v>2828</v>
      </c>
      <c r="D243" s="20">
        <v>5477007.0999999996</v>
      </c>
      <c r="E243" s="41">
        <v>9.4</v>
      </c>
      <c r="F243" s="20">
        <f t="shared" si="6"/>
        <v>58266032.978723399</v>
      </c>
      <c r="G243" s="20">
        <f t="shared" si="7"/>
        <v>4352472.6635106383</v>
      </c>
    </row>
    <row r="244" spans="1:7">
      <c r="A244" s="22" t="s">
        <v>437</v>
      </c>
      <c r="B244" s="22" t="s">
        <v>438</v>
      </c>
      <c r="C244" s="20">
        <v>22595</v>
      </c>
      <c r="D244" s="20">
        <v>41320205.729999997</v>
      </c>
      <c r="E244" s="41">
        <v>6.6</v>
      </c>
      <c r="F244" s="20">
        <f t="shared" si="6"/>
        <v>626063723.18181813</v>
      </c>
      <c r="G244" s="20">
        <f t="shared" si="7"/>
        <v>46766960.121681817</v>
      </c>
    </row>
    <row r="245" spans="1:7">
      <c r="A245" s="22" t="s">
        <v>425</v>
      </c>
      <c r="B245" s="22" t="s">
        <v>426</v>
      </c>
      <c r="C245" s="20">
        <v>6158</v>
      </c>
      <c r="D245" s="20">
        <v>14145561.529999999</v>
      </c>
      <c r="E245" s="41">
        <v>8.6</v>
      </c>
      <c r="F245" s="20">
        <f t="shared" si="6"/>
        <v>164483273.60465118</v>
      </c>
      <c r="G245" s="20">
        <f t="shared" si="7"/>
        <v>12286900.538267443</v>
      </c>
    </row>
    <row r="246" spans="1:7">
      <c r="A246" s="22" t="s">
        <v>493</v>
      </c>
      <c r="B246" s="22" t="s">
        <v>494</v>
      </c>
      <c r="C246" s="20">
        <v>8126</v>
      </c>
      <c r="D246" s="20">
        <v>13934047.880000001</v>
      </c>
      <c r="E246" s="41">
        <v>8</v>
      </c>
      <c r="F246" s="20">
        <f t="shared" si="6"/>
        <v>174175598.5</v>
      </c>
      <c r="G246" s="20">
        <f t="shared" si="7"/>
        <v>13010917.207949998</v>
      </c>
    </row>
    <row r="247" spans="1:7">
      <c r="A247" s="22" t="s">
        <v>111</v>
      </c>
      <c r="B247" s="22" t="s">
        <v>112</v>
      </c>
      <c r="C247" s="20">
        <v>1873</v>
      </c>
      <c r="D247" s="20">
        <v>2480973.0099999998</v>
      </c>
      <c r="E247" s="41">
        <v>9.1</v>
      </c>
      <c r="F247" s="20">
        <f t="shared" si="6"/>
        <v>27263439.670329668</v>
      </c>
      <c r="G247" s="20">
        <f t="shared" si="7"/>
        <v>2036578.9433736261</v>
      </c>
    </row>
    <row r="248" spans="1:7">
      <c r="A248" s="22" t="s">
        <v>153</v>
      </c>
      <c r="B248" s="22" t="s">
        <v>154</v>
      </c>
      <c r="C248" s="20">
        <v>8410</v>
      </c>
      <c r="D248" s="20">
        <v>12798059.33</v>
      </c>
      <c r="E248" s="41">
        <v>8.1999999999999993</v>
      </c>
      <c r="F248" s="20">
        <f t="shared" si="6"/>
        <v>156073894.2682927</v>
      </c>
      <c r="G248" s="20">
        <f t="shared" si="7"/>
        <v>11658719.901841464</v>
      </c>
    </row>
    <row r="249" spans="1:7">
      <c r="A249" s="22" t="s">
        <v>141</v>
      </c>
      <c r="B249" s="22" t="s">
        <v>142</v>
      </c>
      <c r="C249" s="20">
        <v>3637</v>
      </c>
      <c r="D249" s="20">
        <v>5077680.59</v>
      </c>
      <c r="E249" s="41">
        <v>8.6</v>
      </c>
      <c r="F249" s="20">
        <f t="shared" si="6"/>
        <v>59042797.55813954</v>
      </c>
      <c r="G249" s="20">
        <f t="shared" si="7"/>
        <v>4410496.9775930233</v>
      </c>
    </row>
    <row r="250" spans="1:7">
      <c r="A250" s="22" t="s">
        <v>553</v>
      </c>
      <c r="B250" s="22" t="s">
        <v>554</v>
      </c>
      <c r="C250" s="20">
        <v>10274</v>
      </c>
      <c r="D250" s="20">
        <v>15812852.01</v>
      </c>
      <c r="E250" s="41">
        <v>7.5</v>
      </c>
      <c r="F250" s="20">
        <f t="shared" si="6"/>
        <v>210838026.80000001</v>
      </c>
      <c r="G250" s="20">
        <f t="shared" si="7"/>
        <v>15749600.601960002</v>
      </c>
    </row>
    <row r="251" spans="1:7">
      <c r="A251" s="22" t="s">
        <v>243</v>
      </c>
      <c r="B251" s="22" t="s">
        <v>244</v>
      </c>
      <c r="C251" s="20">
        <v>2368</v>
      </c>
      <c r="D251" s="20">
        <v>3153153.77</v>
      </c>
      <c r="E251" s="41">
        <v>8.4</v>
      </c>
      <c r="F251" s="20">
        <f t="shared" si="6"/>
        <v>37537544.880952381</v>
      </c>
      <c r="G251" s="20">
        <f t="shared" si="7"/>
        <v>2804054.6026071431</v>
      </c>
    </row>
    <row r="252" spans="1:7">
      <c r="A252" s="22" t="s">
        <v>265</v>
      </c>
      <c r="B252" s="22" t="s">
        <v>266</v>
      </c>
      <c r="C252" s="20">
        <v>7172</v>
      </c>
      <c r="D252" s="20">
        <v>10692210.66</v>
      </c>
      <c r="E252" s="41">
        <v>8.9</v>
      </c>
      <c r="F252" s="20">
        <f t="shared" si="6"/>
        <v>120137198.42696629</v>
      </c>
      <c r="G252" s="20">
        <f t="shared" si="7"/>
        <v>8974248.7224943824</v>
      </c>
    </row>
    <row r="253" spans="1:7">
      <c r="A253" s="22" t="s">
        <v>327</v>
      </c>
      <c r="B253" s="22" t="s">
        <v>328</v>
      </c>
      <c r="C253" s="20">
        <v>6708</v>
      </c>
      <c r="D253" s="20">
        <v>10729302.369999999</v>
      </c>
      <c r="E253" s="41">
        <v>9.1</v>
      </c>
      <c r="F253" s="20">
        <f t="shared" si="6"/>
        <v>117904421.64835164</v>
      </c>
      <c r="G253" s="20">
        <f t="shared" si="7"/>
        <v>8807460.2971318681</v>
      </c>
    </row>
    <row r="254" spans="1:7">
      <c r="A254" s="22" t="s">
        <v>443</v>
      </c>
      <c r="B254" s="22" t="s">
        <v>444</v>
      </c>
      <c r="C254" s="20">
        <v>3496</v>
      </c>
      <c r="D254" s="20">
        <v>3727493.62</v>
      </c>
      <c r="E254" s="41">
        <v>6.4</v>
      </c>
      <c r="F254" s="20">
        <f t="shared" si="6"/>
        <v>58242087.8125</v>
      </c>
      <c r="G254" s="20">
        <f t="shared" si="7"/>
        <v>4350683.9595937496</v>
      </c>
    </row>
    <row r="255" spans="1:7">
      <c r="A255" s="22" t="s">
        <v>77</v>
      </c>
      <c r="B255" s="22" t="s">
        <v>78</v>
      </c>
      <c r="C255" s="20">
        <v>6377</v>
      </c>
      <c r="D255" s="20">
        <v>11967856.960000001</v>
      </c>
      <c r="E255" s="41">
        <v>8.9</v>
      </c>
      <c r="F255" s="20">
        <f t="shared" si="6"/>
        <v>134470302.9213483</v>
      </c>
      <c r="G255" s="20">
        <f t="shared" si="7"/>
        <v>10044931.628224717</v>
      </c>
    </row>
    <row r="256" spans="1:7">
      <c r="A256" s="22" t="s">
        <v>195</v>
      </c>
      <c r="B256" s="22" t="s">
        <v>196</v>
      </c>
      <c r="C256" s="20">
        <v>2589</v>
      </c>
      <c r="D256" s="20">
        <v>3490159.19</v>
      </c>
      <c r="E256" s="41">
        <v>8.3000000000000007</v>
      </c>
      <c r="F256" s="20">
        <f t="shared" si="6"/>
        <v>42050110.722891562</v>
      </c>
      <c r="G256" s="20">
        <f t="shared" si="7"/>
        <v>3141143.2709999997</v>
      </c>
    </row>
    <row r="257" spans="1:7">
      <c r="A257" s="22" t="s">
        <v>295</v>
      </c>
      <c r="B257" s="22" t="s">
        <v>296</v>
      </c>
      <c r="C257" s="20">
        <v>23515</v>
      </c>
      <c r="D257" s="20">
        <v>39373592.969999999</v>
      </c>
      <c r="E257" s="41">
        <v>8.9</v>
      </c>
      <c r="F257" s="20">
        <f t="shared" si="6"/>
        <v>442399921.01123595</v>
      </c>
      <c r="G257" s="20">
        <f t="shared" si="7"/>
        <v>33047274.099539325</v>
      </c>
    </row>
    <row r="258" spans="1:7">
      <c r="A258" s="22" t="s">
        <v>267</v>
      </c>
      <c r="B258" s="22" t="s">
        <v>268</v>
      </c>
      <c r="C258" s="20">
        <v>4931</v>
      </c>
      <c r="D258" s="20">
        <v>6928324.8399999999</v>
      </c>
      <c r="E258" s="41">
        <v>9.1</v>
      </c>
      <c r="F258" s="20">
        <f t="shared" si="6"/>
        <v>76135437.802197799</v>
      </c>
      <c r="G258" s="20">
        <f t="shared" si="7"/>
        <v>5687317.2038241755</v>
      </c>
    </row>
    <row r="259" spans="1:7">
      <c r="A259" s="22" t="s">
        <v>361</v>
      </c>
      <c r="B259" s="22" t="s">
        <v>362</v>
      </c>
      <c r="C259" s="20">
        <v>4625</v>
      </c>
      <c r="D259" s="20">
        <v>8752943.3100000005</v>
      </c>
      <c r="E259" s="41">
        <v>8.4</v>
      </c>
      <c r="F259" s="20">
        <f t="shared" si="6"/>
        <v>104201706.07142857</v>
      </c>
      <c r="G259" s="20">
        <f t="shared" si="7"/>
        <v>7783867.4435357144</v>
      </c>
    </row>
    <row r="260" spans="1:7">
      <c r="A260" s="22" t="s">
        <v>207</v>
      </c>
      <c r="B260" s="22" t="s">
        <v>208</v>
      </c>
      <c r="C260" s="20">
        <v>3731</v>
      </c>
      <c r="D260" s="20">
        <v>4733427.45</v>
      </c>
      <c r="E260" s="41">
        <v>7.9</v>
      </c>
      <c r="F260" s="20">
        <f t="shared" si="6"/>
        <v>59916803.164556958</v>
      </c>
      <c r="G260" s="20">
        <f t="shared" si="7"/>
        <v>4475785.1963924048</v>
      </c>
    </row>
    <row r="261" spans="1:7">
      <c r="A261" s="22" t="s">
        <v>555</v>
      </c>
      <c r="B261" s="22" t="s">
        <v>556</v>
      </c>
      <c r="C261" s="20">
        <v>1705</v>
      </c>
      <c r="D261" s="20">
        <v>2272308.7799999998</v>
      </c>
      <c r="E261" s="41">
        <v>6.9</v>
      </c>
      <c r="F261" s="20">
        <f t="shared" si="6"/>
        <v>32932011.304347821</v>
      </c>
      <c r="G261" s="20">
        <f t="shared" si="7"/>
        <v>2460021.2444347818</v>
      </c>
    </row>
    <row r="262" spans="1:7">
      <c r="A262" s="22" t="s">
        <v>161</v>
      </c>
      <c r="B262" s="22" t="s">
        <v>162</v>
      </c>
      <c r="C262" s="20">
        <v>5844</v>
      </c>
      <c r="D262" s="20">
        <v>10338386.76</v>
      </c>
      <c r="E262" s="41">
        <v>8.6</v>
      </c>
      <c r="F262" s="20">
        <f t="shared" si="6"/>
        <v>120213799.53488372</v>
      </c>
      <c r="G262" s="20">
        <f t="shared" si="7"/>
        <v>8979970.8252558131</v>
      </c>
    </row>
    <row r="263" spans="1:7" s="42" customFormat="1">
      <c r="A263" s="42" t="s">
        <v>569</v>
      </c>
      <c r="B263" s="42" t="s">
        <v>570</v>
      </c>
      <c r="C263" s="43">
        <v>255050</v>
      </c>
      <c r="D263" s="43">
        <v>435640438.69</v>
      </c>
      <c r="E263" s="44">
        <v>7.6</v>
      </c>
      <c r="F263" s="43">
        <f t="shared" si="6"/>
        <v>5732111035.3947372</v>
      </c>
      <c r="G263" s="43">
        <f t="shared" si="7"/>
        <v>428188694.34398687</v>
      </c>
    </row>
    <row r="264" spans="1:7">
      <c r="A264" s="22" t="s">
        <v>19</v>
      </c>
      <c r="B264" s="22" t="s">
        <v>20</v>
      </c>
      <c r="C264" s="20">
        <v>1412</v>
      </c>
      <c r="D264" s="20">
        <v>2197579.71</v>
      </c>
      <c r="E264" s="41">
        <v>9.9</v>
      </c>
      <c r="F264" s="20">
        <f t="shared" si="6"/>
        <v>22197774.848484848</v>
      </c>
      <c r="G264" s="20">
        <f t="shared" si="7"/>
        <v>1658173.7811818179</v>
      </c>
    </row>
    <row r="265" spans="1:7">
      <c r="A265" s="22" t="s">
        <v>517</v>
      </c>
      <c r="B265" s="22" t="s">
        <v>518</v>
      </c>
      <c r="C265" s="20">
        <v>2831</v>
      </c>
      <c r="D265" s="20">
        <v>3606785.96</v>
      </c>
      <c r="E265" s="41">
        <v>6.9</v>
      </c>
      <c r="F265" s="20">
        <f t="shared" si="6"/>
        <v>52272260.28985507</v>
      </c>
      <c r="G265" s="20">
        <f t="shared" si="7"/>
        <v>3904737.8436521739</v>
      </c>
    </row>
    <row r="266" spans="1:7">
      <c r="A266" s="22" t="s">
        <v>283</v>
      </c>
      <c r="B266" s="22" t="s">
        <v>284</v>
      </c>
      <c r="C266" s="20">
        <v>4758</v>
      </c>
      <c r="D266" s="20">
        <v>7796406.5800000001</v>
      </c>
      <c r="E266" s="41">
        <v>9.6999999999999993</v>
      </c>
      <c r="F266" s="20">
        <f t="shared" ref="F266:F302" si="8">D266*100/E266</f>
        <v>80375325.567010313</v>
      </c>
      <c r="G266" s="20">
        <f t="shared" si="7"/>
        <v>6004036.8198556695</v>
      </c>
    </row>
    <row r="267" spans="1:7">
      <c r="A267" s="22" t="s">
        <v>113</v>
      </c>
      <c r="B267" s="22" t="s">
        <v>114</v>
      </c>
      <c r="C267" s="20">
        <v>4066</v>
      </c>
      <c r="D267" s="20">
        <v>5867064.4199999999</v>
      </c>
      <c r="E267" s="41">
        <v>9.1</v>
      </c>
      <c r="F267" s="20">
        <f t="shared" si="8"/>
        <v>64473235.384615384</v>
      </c>
      <c r="G267" s="20">
        <f t="shared" ref="G267:G302" si="9">F267*$E$10/100</f>
        <v>4816150.6832307689</v>
      </c>
    </row>
    <row r="268" spans="1:7">
      <c r="A268" s="22" t="s">
        <v>383</v>
      </c>
      <c r="B268" s="22" t="s">
        <v>384</v>
      </c>
      <c r="C268" s="20">
        <v>2849</v>
      </c>
      <c r="D268" s="20">
        <v>4366187.1900000004</v>
      </c>
      <c r="E268" s="41">
        <v>9.5</v>
      </c>
      <c r="F268" s="20">
        <f t="shared" si="8"/>
        <v>45959865.157894745</v>
      </c>
      <c r="G268" s="20">
        <f t="shared" si="9"/>
        <v>3433201.9272947372</v>
      </c>
    </row>
    <row r="269" spans="1:7">
      <c r="A269" s="22" t="s">
        <v>143</v>
      </c>
      <c r="B269" s="22" t="s">
        <v>144</v>
      </c>
      <c r="C269" s="20">
        <v>2368</v>
      </c>
      <c r="D269" s="20">
        <v>4039898.01</v>
      </c>
      <c r="E269" s="41">
        <v>9.4</v>
      </c>
      <c r="F269" s="20">
        <f t="shared" si="8"/>
        <v>42977638.404255316</v>
      </c>
      <c r="G269" s="20">
        <f t="shared" si="9"/>
        <v>3210429.588797872</v>
      </c>
    </row>
    <row r="270" spans="1:7">
      <c r="A270" s="22" t="s">
        <v>225</v>
      </c>
      <c r="B270" s="22" t="s">
        <v>226</v>
      </c>
      <c r="C270" s="20">
        <v>21018</v>
      </c>
      <c r="D270" s="20">
        <v>37581843.829999998</v>
      </c>
      <c r="E270" s="41">
        <v>8.4</v>
      </c>
      <c r="F270" s="20">
        <f t="shared" si="8"/>
        <v>447402902.73809522</v>
      </c>
      <c r="G270" s="20">
        <f t="shared" si="9"/>
        <v>33420996.834535714</v>
      </c>
    </row>
    <row r="271" spans="1:7">
      <c r="A271" s="22" t="s">
        <v>511</v>
      </c>
      <c r="B271" s="22" t="s">
        <v>512</v>
      </c>
      <c r="C271" s="20">
        <v>201863</v>
      </c>
      <c r="D271" s="20">
        <v>300290330.49000001</v>
      </c>
      <c r="E271" s="41">
        <v>6.9</v>
      </c>
      <c r="F271" s="20">
        <f t="shared" si="8"/>
        <v>4352033775.217391</v>
      </c>
      <c r="G271" s="20">
        <f t="shared" si="9"/>
        <v>325096923.00873911</v>
      </c>
    </row>
    <row r="272" spans="1:7">
      <c r="A272" s="22" t="s">
        <v>579</v>
      </c>
      <c r="B272" s="22" t="s">
        <v>580</v>
      </c>
      <c r="C272" s="20">
        <v>3253</v>
      </c>
      <c r="D272" s="20">
        <v>5227165.5</v>
      </c>
      <c r="E272" s="41">
        <v>9</v>
      </c>
      <c r="F272" s="20">
        <f t="shared" si="8"/>
        <v>58079616.666666664</v>
      </c>
      <c r="G272" s="20">
        <f t="shared" si="9"/>
        <v>4338547.3649999993</v>
      </c>
    </row>
    <row r="273" spans="1:7">
      <c r="A273" s="22" t="s">
        <v>247</v>
      </c>
      <c r="B273" s="22" t="s">
        <v>248</v>
      </c>
      <c r="C273" s="20">
        <v>2313</v>
      </c>
      <c r="D273" s="20">
        <v>3444929.73</v>
      </c>
      <c r="E273" s="41">
        <v>9.4</v>
      </c>
      <c r="F273" s="20">
        <f t="shared" si="8"/>
        <v>36648188.617021278</v>
      </c>
      <c r="G273" s="20">
        <f t="shared" si="9"/>
        <v>2737619.6896914896</v>
      </c>
    </row>
    <row r="274" spans="1:7">
      <c r="A274" s="22" t="s">
        <v>549</v>
      </c>
      <c r="B274" s="22" t="s">
        <v>550</v>
      </c>
      <c r="C274" s="20">
        <v>41338</v>
      </c>
      <c r="D274" s="20">
        <v>80792346.159999996</v>
      </c>
      <c r="E274" s="41">
        <v>7.1</v>
      </c>
      <c r="F274" s="20">
        <f t="shared" si="8"/>
        <v>1137920368.4507043</v>
      </c>
      <c r="G274" s="20">
        <f t="shared" si="9"/>
        <v>85002651.523267612</v>
      </c>
    </row>
    <row r="275" spans="1:7">
      <c r="A275" s="22" t="s">
        <v>303</v>
      </c>
      <c r="B275" s="22" t="s">
        <v>304</v>
      </c>
      <c r="C275" s="20">
        <v>6525</v>
      </c>
      <c r="D275" s="20">
        <v>10704847.52</v>
      </c>
      <c r="E275" s="41">
        <v>9.9</v>
      </c>
      <c r="F275" s="20">
        <f t="shared" si="8"/>
        <v>108129772.92929293</v>
      </c>
      <c r="G275" s="20">
        <f t="shared" si="9"/>
        <v>8077294.0378181813</v>
      </c>
    </row>
    <row r="276" spans="1:7">
      <c r="A276" s="22" t="s">
        <v>337</v>
      </c>
      <c r="B276" s="22" t="s">
        <v>338</v>
      </c>
      <c r="C276" s="20">
        <v>12533</v>
      </c>
      <c r="D276" s="20">
        <v>23804353.739999998</v>
      </c>
      <c r="E276" s="41">
        <v>8.9</v>
      </c>
      <c r="F276" s="20">
        <f t="shared" si="8"/>
        <v>267464648.76404494</v>
      </c>
      <c r="G276" s="20">
        <f t="shared" si="9"/>
        <v>19979609.262674157</v>
      </c>
    </row>
    <row r="277" spans="1:7">
      <c r="A277" s="22" t="s">
        <v>205</v>
      </c>
      <c r="B277" s="22" t="s">
        <v>206</v>
      </c>
      <c r="C277" s="20">
        <v>4568</v>
      </c>
      <c r="D277" s="20">
        <v>8052081.2699999996</v>
      </c>
      <c r="E277" s="41">
        <v>10.3</v>
      </c>
      <c r="F277" s="20">
        <f t="shared" si="8"/>
        <v>78175546.3106796</v>
      </c>
      <c r="G277" s="20">
        <f t="shared" si="9"/>
        <v>5839713.309407766</v>
      </c>
    </row>
    <row r="278" spans="1:7">
      <c r="A278" s="22" t="s">
        <v>263</v>
      </c>
      <c r="B278" s="22" t="s">
        <v>264</v>
      </c>
      <c r="C278" s="20">
        <v>2491</v>
      </c>
      <c r="D278" s="20">
        <v>3357269.94</v>
      </c>
      <c r="E278" s="41">
        <v>8.4</v>
      </c>
      <c r="F278" s="20">
        <f t="shared" si="8"/>
        <v>39967499.285714284</v>
      </c>
      <c r="G278" s="20">
        <f t="shared" si="9"/>
        <v>2985572.1966428566</v>
      </c>
    </row>
    <row r="279" spans="1:7">
      <c r="A279" s="22" t="s">
        <v>187</v>
      </c>
      <c r="B279" s="22" t="s">
        <v>188</v>
      </c>
      <c r="C279" s="20">
        <v>1139</v>
      </c>
      <c r="D279" s="20">
        <v>1871787.34</v>
      </c>
      <c r="E279" s="41">
        <v>8.4</v>
      </c>
      <c r="F279" s="20">
        <f t="shared" si="8"/>
        <v>22283182.619047619</v>
      </c>
      <c r="G279" s="20">
        <f t="shared" si="9"/>
        <v>1664553.7416428572</v>
      </c>
    </row>
    <row r="280" spans="1:7">
      <c r="A280" s="22" t="s">
        <v>93</v>
      </c>
      <c r="B280" s="22" t="s">
        <v>94</v>
      </c>
      <c r="C280" s="20">
        <v>3615</v>
      </c>
      <c r="D280" s="20">
        <v>5516081.4800000004</v>
      </c>
      <c r="E280" s="41">
        <v>9</v>
      </c>
      <c r="F280" s="20">
        <f t="shared" si="8"/>
        <v>61289794.222222224</v>
      </c>
      <c r="G280" s="20">
        <f t="shared" si="9"/>
        <v>4578347.6283999998</v>
      </c>
    </row>
    <row r="281" spans="1:7">
      <c r="A281" s="22" t="s">
        <v>397</v>
      </c>
      <c r="B281" s="22" t="s">
        <v>398</v>
      </c>
      <c r="C281" s="20">
        <v>7500</v>
      </c>
      <c r="D281" s="20">
        <v>11731622.890000001</v>
      </c>
      <c r="E281" s="41">
        <v>8.6</v>
      </c>
      <c r="F281" s="20">
        <f t="shared" si="8"/>
        <v>136414219.6511628</v>
      </c>
      <c r="G281" s="20">
        <f t="shared" si="9"/>
        <v>10190142.207941862</v>
      </c>
    </row>
    <row r="282" spans="1:7">
      <c r="A282" s="22" t="s">
        <v>343</v>
      </c>
      <c r="B282" s="22" t="s">
        <v>344</v>
      </c>
      <c r="C282" s="20">
        <v>14938</v>
      </c>
      <c r="D282" s="20">
        <v>27011229.84</v>
      </c>
      <c r="E282" s="41">
        <v>8.6</v>
      </c>
      <c r="F282" s="20">
        <f t="shared" si="8"/>
        <v>314084067.90697676</v>
      </c>
      <c r="G282" s="20">
        <f t="shared" si="9"/>
        <v>23462079.872651163</v>
      </c>
    </row>
    <row r="283" spans="1:7">
      <c r="A283" s="22" t="s">
        <v>457</v>
      </c>
      <c r="B283" s="22" t="s">
        <v>458</v>
      </c>
      <c r="C283" s="20">
        <v>68956</v>
      </c>
      <c r="D283" s="20">
        <v>128908820.64</v>
      </c>
      <c r="E283" s="41">
        <v>8.4</v>
      </c>
      <c r="F283" s="20">
        <f t="shared" si="8"/>
        <v>1534628817.1428571</v>
      </c>
      <c r="G283" s="20">
        <f t="shared" si="9"/>
        <v>114636772.64057142</v>
      </c>
    </row>
    <row r="284" spans="1:7">
      <c r="A284" s="22" t="s">
        <v>509</v>
      </c>
      <c r="B284" s="22" t="s">
        <v>510</v>
      </c>
      <c r="C284" s="20">
        <v>20694</v>
      </c>
      <c r="D284" s="20">
        <v>40136767.950000003</v>
      </c>
      <c r="E284" s="41">
        <v>8.9</v>
      </c>
      <c r="F284" s="20">
        <f t="shared" si="8"/>
        <v>450974920.7865169</v>
      </c>
      <c r="G284" s="20">
        <f t="shared" si="9"/>
        <v>33687826.582752809</v>
      </c>
    </row>
    <row r="285" spans="1:7">
      <c r="A285" s="22" t="s">
        <v>349</v>
      </c>
      <c r="B285" s="22" t="s">
        <v>350</v>
      </c>
      <c r="C285" s="20">
        <v>19727</v>
      </c>
      <c r="D285" s="20">
        <v>35290213.57</v>
      </c>
      <c r="E285" s="41">
        <v>8.8000000000000007</v>
      </c>
      <c r="F285" s="20">
        <f t="shared" si="8"/>
        <v>401025154.20454544</v>
      </c>
      <c r="G285" s="20">
        <f t="shared" si="9"/>
        <v>29956579.019079544</v>
      </c>
    </row>
    <row r="286" spans="1:7">
      <c r="A286" s="22" t="s">
        <v>35</v>
      </c>
      <c r="B286" s="22" t="s">
        <v>36</v>
      </c>
      <c r="C286" s="20">
        <v>2245</v>
      </c>
      <c r="D286" s="20">
        <v>3802296.59</v>
      </c>
      <c r="E286" s="41">
        <v>9.5</v>
      </c>
      <c r="F286" s="20">
        <f t="shared" si="8"/>
        <v>40024174.631578945</v>
      </c>
      <c r="G286" s="20">
        <f t="shared" si="9"/>
        <v>2989805.8449789472</v>
      </c>
    </row>
    <row r="287" spans="1:7">
      <c r="A287" s="22" t="s">
        <v>501</v>
      </c>
      <c r="B287" s="22" t="s">
        <v>502</v>
      </c>
      <c r="C287" s="20">
        <v>1895</v>
      </c>
      <c r="D287" s="20">
        <v>2622862.61</v>
      </c>
      <c r="E287" s="41">
        <v>9.1999999999999993</v>
      </c>
      <c r="F287" s="20">
        <f t="shared" si="8"/>
        <v>28509376.195652176</v>
      </c>
      <c r="G287" s="20">
        <f t="shared" si="9"/>
        <v>2129650.4018152175</v>
      </c>
    </row>
    <row r="288" spans="1:7">
      <c r="A288" s="22" t="s">
        <v>589</v>
      </c>
      <c r="B288" s="22" t="s">
        <v>590</v>
      </c>
      <c r="C288" s="20">
        <v>4469</v>
      </c>
      <c r="D288" s="20">
        <v>9372596.4100000001</v>
      </c>
      <c r="E288" s="41">
        <v>9.3000000000000007</v>
      </c>
      <c r="F288" s="20">
        <f t="shared" si="8"/>
        <v>100780606.55913977</v>
      </c>
      <c r="G288" s="20">
        <f t="shared" si="9"/>
        <v>7528311.3099677404</v>
      </c>
    </row>
    <row r="289" spans="1:7">
      <c r="A289" s="22" t="s">
        <v>103</v>
      </c>
      <c r="B289" s="22" t="s">
        <v>104</v>
      </c>
      <c r="C289" s="20">
        <v>2936</v>
      </c>
      <c r="D289" s="20">
        <v>4820892.6399999997</v>
      </c>
      <c r="E289" s="41">
        <v>9.8000000000000007</v>
      </c>
      <c r="F289" s="20">
        <f t="shared" si="8"/>
        <v>49192782.040816315</v>
      </c>
      <c r="G289" s="20">
        <f t="shared" si="9"/>
        <v>3674700.8184489785</v>
      </c>
    </row>
    <row r="290" spans="1:7">
      <c r="A290" s="22" t="s">
        <v>423</v>
      </c>
      <c r="B290" s="22" t="s">
        <v>424</v>
      </c>
      <c r="C290" s="20">
        <v>3387</v>
      </c>
      <c r="D290" s="20">
        <v>4932822.79</v>
      </c>
      <c r="E290" s="41">
        <v>8.4</v>
      </c>
      <c r="F290" s="20">
        <f t="shared" si="8"/>
        <v>58724080.833333328</v>
      </c>
      <c r="G290" s="20">
        <f t="shared" si="9"/>
        <v>4386688.8382499991</v>
      </c>
    </row>
    <row r="291" spans="1:7">
      <c r="A291" s="22" t="s">
        <v>51</v>
      </c>
      <c r="B291" s="22" t="s">
        <v>52</v>
      </c>
      <c r="C291" s="20">
        <v>28811</v>
      </c>
      <c r="D291" s="20">
        <v>56214680.780000001</v>
      </c>
      <c r="E291" s="41">
        <v>7.8</v>
      </c>
      <c r="F291" s="20">
        <f t="shared" si="8"/>
        <v>720701035.64102566</v>
      </c>
      <c r="G291" s="20">
        <f t="shared" si="9"/>
        <v>53836367.362384617</v>
      </c>
    </row>
    <row r="292" spans="1:7">
      <c r="A292" s="22" t="s">
        <v>481</v>
      </c>
      <c r="B292" s="22" t="s">
        <v>482</v>
      </c>
      <c r="C292" s="20">
        <v>5877</v>
      </c>
      <c r="D292" s="20">
        <v>8312079.21</v>
      </c>
      <c r="E292" s="41">
        <v>8.4</v>
      </c>
      <c r="F292" s="20">
        <f t="shared" si="8"/>
        <v>98953323.928571418</v>
      </c>
      <c r="G292" s="20">
        <f t="shared" si="9"/>
        <v>7391813.297464285</v>
      </c>
    </row>
    <row r="293" spans="1:7">
      <c r="A293" s="22" t="s">
        <v>325</v>
      </c>
      <c r="B293" s="22" t="s">
        <v>326</v>
      </c>
      <c r="C293" s="20">
        <v>2656</v>
      </c>
      <c r="D293" s="20">
        <v>4582628.32</v>
      </c>
      <c r="E293" s="41">
        <v>9.6</v>
      </c>
      <c r="F293" s="20">
        <f t="shared" si="8"/>
        <v>47735711.666666672</v>
      </c>
      <c r="G293" s="20">
        <f t="shared" si="9"/>
        <v>3565857.6615000004</v>
      </c>
    </row>
    <row r="294" spans="1:7">
      <c r="A294" s="22" t="s">
        <v>63</v>
      </c>
      <c r="B294" s="22" t="s">
        <v>64</v>
      </c>
      <c r="C294" s="20">
        <v>2927</v>
      </c>
      <c r="D294" s="20">
        <v>5156153.95</v>
      </c>
      <c r="E294" s="41">
        <v>9.9</v>
      </c>
      <c r="F294" s="20">
        <f t="shared" si="8"/>
        <v>52082363.13131313</v>
      </c>
      <c r="G294" s="20">
        <f t="shared" si="9"/>
        <v>3890552.5259090904</v>
      </c>
    </row>
    <row r="295" spans="1:7">
      <c r="A295" s="22" t="s">
        <v>289</v>
      </c>
      <c r="B295" s="22" t="s">
        <v>290</v>
      </c>
      <c r="C295" s="20">
        <v>6275</v>
      </c>
      <c r="D295" s="20">
        <v>9270045.5800000001</v>
      </c>
      <c r="E295" s="41">
        <v>8.6</v>
      </c>
      <c r="F295" s="20">
        <f t="shared" si="8"/>
        <v>107791227.67441861</v>
      </c>
      <c r="G295" s="20">
        <f t="shared" si="9"/>
        <v>8052004.7072790703</v>
      </c>
    </row>
    <row r="296" spans="1:7">
      <c r="A296" s="22" t="s">
        <v>189</v>
      </c>
      <c r="B296" s="22" t="s">
        <v>190</v>
      </c>
      <c r="C296" s="20">
        <v>6291</v>
      </c>
      <c r="D296" s="20">
        <v>10931773.73</v>
      </c>
      <c r="E296" s="41">
        <v>9.1999999999999993</v>
      </c>
      <c r="F296" s="20">
        <f t="shared" si="8"/>
        <v>118823627.50000001</v>
      </c>
      <c r="G296" s="20">
        <f t="shared" si="9"/>
        <v>8876124.97425</v>
      </c>
    </row>
    <row r="297" spans="1:7">
      <c r="A297" s="22" t="s">
        <v>571</v>
      </c>
      <c r="B297" s="22" t="s">
        <v>572</v>
      </c>
      <c r="C297" s="20">
        <v>3765</v>
      </c>
      <c r="D297" s="20">
        <v>5582368.1299999999</v>
      </c>
      <c r="E297" s="41">
        <v>8.4</v>
      </c>
      <c r="F297" s="20">
        <f t="shared" si="8"/>
        <v>66456763.452380948</v>
      </c>
      <c r="G297" s="20">
        <f t="shared" si="9"/>
        <v>4964320.2298928564</v>
      </c>
    </row>
    <row r="298" spans="1:7">
      <c r="A298" s="22" t="s">
        <v>179</v>
      </c>
      <c r="B298" s="22" t="s">
        <v>180</v>
      </c>
      <c r="C298" s="20">
        <v>15369</v>
      </c>
      <c r="D298" s="20">
        <v>29873297.469999999</v>
      </c>
      <c r="E298" s="41">
        <v>10.3</v>
      </c>
      <c r="F298" s="20">
        <f t="shared" si="8"/>
        <v>290032014.27184463</v>
      </c>
      <c r="G298" s="20">
        <f t="shared" si="9"/>
        <v>21665391.466106791</v>
      </c>
    </row>
    <row r="299" spans="1:7">
      <c r="A299" s="22" t="s">
        <v>249</v>
      </c>
      <c r="B299" s="22" t="s">
        <v>250</v>
      </c>
      <c r="C299" s="20">
        <v>33677</v>
      </c>
      <c r="D299" s="20">
        <v>63983941.630000003</v>
      </c>
      <c r="E299" s="41">
        <v>8.4</v>
      </c>
      <c r="F299" s="20">
        <f t="shared" si="8"/>
        <v>761713590.83333325</v>
      </c>
      <c r="G299" s="20">
        <f t="shared" si="9"/>
        <v>56900005.235249996</v>
      </c>
    </row>
    <row r="300" spans="1:7">
      <c r="A300" s="22" t="s">
        <v>33</v>
      </c>
      <c r="B300" s="22" t="s">
        <v>34</v>
      </c>
      <c r="C300" s="20">
        <v>2207</v>
      </c>
      <c r="D300" s="20">
        <v>3839061.9</v>
      </c>
      <c r="E300" s="41">
        <v>9.3000000000000007</v>
      </c>
      <c r="F300" s="20">
        <f t="shared" si="8"/>
        <v>41280235.483870968</v>
      </c>
      <c r="G300" s="20">
        <f t="shared" si="9"/>
        <v>3083633.5906451615</v>
      </c>
    </row>
    <row r="301" spans="1:7">
      <c r="A301" s="22" t="s">
        <v>355</v>
      </c>
      <c r="B301" s="22" t="s">
        <v>356</v>
      </c>
      <c r="C301" s="20">
        <v>5316</v>
      </c>
      <c r="D301" s="20">
        <v>9366835.2699999996</v>
      </c>
      <c r="E301" s="41">
        <v>10.1</v>
      </c>
      <c r="F301" s="20">
        <f t="shared" si="8"/>
        <v>92740943.267326742</v>
      </c>
      <c r="G301" s="20">
        <f t="shared" si="9"/>
        <v>6927748.4620693075</v>
      </c>
    </row>
    <row r="302" spans="1:7">
      <c r="A302" s="22" t="s">
        <v>221</v>
      </c>
      <c r="B302" s="22" t="s">
        <v>222</v>
      </c>
      <c r="C302" s="20">
        <v>17971</v>
      </c>
      <c r="D302" s="20">
        <v>32644987.760000002</v>
      </c>
      <c r="E302" s="41">
        <v>9.4</v>
      </c>
      <c r="F302" s="20">
        <f t="shared" si="8"/>
        <v>347287103.82978719</v>
      </c>
      <c r="G302" s="20">
        <f t="shared" si="9"/>
        <v>25942346.656085104</v>
      </c>
    </row>
  </sheetData>
  <autoFilter ref="A10:G10" xr:uid="{87CBF4CB-0E15-4D23-AA88-C52A83BDCBFA}"/>
  <pageMargins left="0.7" right="0.7" top="0.75" bottom="0.75" header="0.3" footer="0.3"/>
  <ignoredErrors>
    <ignoredError sqref="A11:A30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43EF8-BA47-45A3-95BF-003B6CEC55DF}">
  <sheetPr>
    <tabColor theme="9"/>
  </sheetPr>
  <dimension ref="A1:U302"/>
  <sheetViews>
    <sheetView zoomScaleNormal="100" workbookViewId="0">
      <pane xSplit="2" ySplit="10" topLeftCell="C11" activePane="bottomRight" state="frozen"/>
      <selection pane="topRight" activeCell="D1" sqref="D1"/>
      <selection pane="bottomLeft" activeCell="A9" sqref="A9"/>
      <selection pane="bottomRight"/>
    </sheetView>
  </sheetViews>
  <sheetFormatPr defaultColWidth="9.1796875" defaultRowHeight="14"/>
  <cols>
    <col min="1" max="1" width="9.26953125" style="22" bestFit="1" customWidth="1"/>
    <col min="2" max="2" width="21.26953125" style="22" bestFit="1" customWidth="1"/>
    <col min="3" max="3" width="14.81640625" style="22" customWidth="1"/>
    <col min="4" max="4" width="13.1796875" style="22" bestFit="1" customWidth="1"/>
    <col min="5" max="6" width="16.453125" style="22" bestFit="1" customWidth="1"/>
    <col min="7" max="7" width="11.7265625" style="22" customWidth="1"/>
    <col min="8" max="10" width="19" style="22" customWidth="1"/>
    <col min="11" max="11" width="1.81640625" style="22" customWidth="1"/>
    <col min="12" max="13" width="10.81640625" style="22" customWidth="1"/>
    <col min="14" max="15" width="16.453125" style="22" bestFit="1" customWidth="1"/>
    <col min="16" max="16" width="13" style="22" bestFit="1" customWidth="1"/>
    <col min="17" max="17" width="18" style="22" bestFit="1" customWidth="1"/>
    <col min="18" max="18" width="20.453125" style="22" bestFit="1" customWidth="1"/>
    <col min="19" max="19" width="17.81640625" style="22" bestFit="1" customWidth="1"/>
    <col min="20" max="20" width="0.81640625" style="22" customWidth="1"/>
    <col min="21" max="21" width="11.26953125" style="22" bestFit="1" customWidth="1"/>
    <col min="22" max="16384" width="9.1796875" style="22"/>
  </cols>
  <sheetData>
    <row r="1" spans="1:21" ht="30.5">
      <c r="A1" s="65" t="s">
        <v>908</v>
      </c>
    </row>
    <row r="2" spans="1:21">
      <c r="A2" s="22" t="s">
        <v>913</v>
      </c>
      <c r="H2" s="45"/>
      <c r="N2" s="46"/>
      <c r="O2" s="46"/>
      <c r="P2" s="46"/>
      <c r="Q2" s="46"/>
      <c r="R2" s="46"/>
      <c r="S2" s="46"/>
    </row>
    <row r="3" spans="1:21">
      <c r="H3" s="45"/>
      <c r="N3" s="46"/>
      <c r="O3" s="46"/>
      <c r="P3" s="46"/>
      <c r="Q3" s="46"/>
      <c r="R3" s="46"/>
      <c r="S3" s="46"/>
    </row>
    <row r="4" spans="1:21">
      <c r="H4" s="45"/>
      <c r="N4" s="46"/>
      <c r="O4" s="46"/>
      <c r="P4" s="46"/>
      <c r="Q4" s="46"/>
      <c r="R4" s="46"/>
      <c r="S4" s="46"/>
    </row>
    <row r="5" spans="1:21">
      <c r="L5" s="39"/>
      <c r="M5" s="39"/>
      <c r="N5" s="46"/>
      <c r="O5" s="46"/>
      <c r="P5" s="46"/>
      <c r="Q5" s="46"/>
      <c r="R5" s="46"/>
      <c r="S5" s="46"/>
    </row>
    <row r="6" spans="1:21">
      <c r="C6" s="39" t="s">
        <v>914</v>
      </c>
      <c r="L6" s="39" t="s">
        <v>915</v>
      </c>
      <c r="M6" s="39"/>
      <c r="N6" s="46"/>
      <c r="O6" s="46"/>
      <c r="P6" s="46"/>
      <c r="Q6" s="46"/>
      <c r="R6" s="46"/>
      <c r="S6" s="46"/>
    </row>
    <row r="7" spans="1:21">
      <c r="C7" s="45"/>
      <c r="D7" s="45"/>
      <c r="L7" s="39"/>
      <c r="M7" s="39"/>
      <c r="N7" s="46"/>
      <c r="O7" s="46"/>
      <c r="P7" s="46"/>
      <c r="Q7" s="46"/>
      <c r="R7" s="46"/>
      <c r="S7" s="46"/>
    </row>
    <row r="8" spans="1:21" ht="42">
      <c r="C8" s="51" t="s">
        <v>604</v>
      </c>
      <c r="D8" s="51" t="s">
        <v>605</v>
      </c>
      <c r="E8" s="51" t="s">
        <v>606</v>
      </c>
      <c r="F8" s="51" t="s">
        <v>613</v>
      </c>
      <c r="G8" s="51" t="s">
        <v>916</v>
      </c>
      <c r="H8" s="51" t="s">
        <v>917</v>
      </c>
      <c r="I8" s="51" t="s">
        <v>918</v>
      </c>
      <c r="J8" s="51" t="s">
        <v>610</v>
      </c>
      <c r="K8" s="51"/>
      <c r="L8" s="51" t="s">
        <v>604</v>
      </c>
      <c r="M8" s="51" t="s">
        <v>605</v>
      </c>
      <c r="N8" s="51" t="s">
        <v>606</v>
      </c>
      <c r="O8" s="51" t="s">
        <v>613</v>
      </c>
      <c r="P8" s="51" t="s">
        <v>916</v>
      </c>
      <c r="Q8" s="51" t="s">
        <v>917</v>
      </c>
      <c r="R8" s="51" t="s">
        <v>918</v>
      </c>
      <c r="S8" s="51" t="s">
        <v>610</v>
      </c>
      <c r="T8" s="51"/>
      <c r="U8" s="52" t="s">
        <v>6</v>
      </c>
    </row>
    <row r="9" spans="1:21">
      <c r="A9" s="39"/>
      <c r="B9" s="39"/>
      <c r="L9" s="47">
        <v>1.1499999999999999</v>
      </c>
      <c r="M9" s="47">
        <v>1.31</v>
      </c>
      <c r="N9" s="47">
        <v>0.51</v>
      </c>
      <c r="O9" s="47">
        <v>1.23</v>
      </c>
      <c r="P9" s="47">
        <v>1.1499999999999999</v>
      </c>
      <c r="Q9" s="47">
        <v>0.46</v>
      </c>
      <c r="R9" s="47">
        <v>0.71</v>
      </c>
      <c r="S9" s="47">
        <v>4.45</v>
      </c>
      <c r="U9" s="45"/>
    </row>
    <row r="10" spans="1:21">
      <c r="B10" s="26" t="s">
        <v>12</v>
      </c>
      <c r="C10" s="48">
        <f t="shared" ref="C10:J10" si="0">SUM(C11:C302)</f>
        <v>66808851.231000006</v>
      </c>
      <c r="D10" s="48">
        <f t="shared" si="0"/>
        <v>48254706.179000035</v>
      </c>
      <c r="E10" s="48">
        <f t="shared" si="0"/>
        <v>143590558.7809999</v>
      </c>
      <c r="F10" s="48">
        <f t="shared" si="0"/>
        <v>9161865.8810000084</v>
      </c>
      <c r="G10" s="48">
        <f t="shared" si="0"/>
        <v>824196.23399999994</v>
      </c>
      <c r="H10" s="48">
        <f t="shared" si="0"/>
        <v>2520155.0730000003</v>
      </c>
      <c r="I10" s="48">
        <f t="shared" si="0"/>
        <v>268754.09899999999</v>
      </c>
      <c r="J10" s="48">
        <f t="shared" si="0"/>
        <v>578750.20600000001</v>
      </c>
      <c r="K10" s="25"/>
      <c r="L10" s="48">
        <f t="shared" ref="L10:S10" si="1">SUM(L11:L302)</f>
        <v>384150.89457824966</v>
      </c>
      <c r="M10" s="48">
        <f t="shared" si="1"/>
        <v>316068.32547244977</v>
      </c>
      <c r="N10" s="48">
        <f t="shared" si="1"/>
        <v>366155.92489155009</v>
      </c>
      <c r="O10" s="48">
        <f t="shared" si="1"/>
        <v>56345.475168149962</v>
      </c>
      <c r="P10" s="48">
        <f t="shared" si="1"/>
        <v>4739.1283455000003</v>
      </c>
      <c r="Q10" s="48">
        <f t="shared" si="1"/>
        <v>5796.3566679000005</v>
      </c>
      <c r="R10" s="48">
        <f>SUM(R11:R302)</f>
        <v>190815.41029000006</v>
      </c>
      <c r="S10" s="48">
        <f t="shared" si="1"/>
        <v>12877.192083499998</v>
      </c>
      <c r="T10" s="25"/>
      <c r="U10" s="48">
        <f>SUM(L10:S10)</f>
        <v>1336948.7074972996</v>
      </c>
    </row>
    <row r="11" spans="1:21">
      <c r="A11" s="22">
        <v>5</v>
      </c>
      <c r="B11" s="22" t="s">
        <v>615</v>
      </c>
      <c r="C11" s="49">
        <v>90948.656000000003</v>
      </c>
      <c r="D11" s="40">
        <v>30921.925999999999</v>
      </c>
      <c r="E11" s="40">
        <v>211240.16699999999</v>
      </c>
      <c r="F11" s="40">
        <v>19238.277999999998</v>
      </c>
      <c r="G11" s="40">
        <v>0</v>
      </c>
      <c r="H11" s="40">
        <v>5582.9629999999997</v>
      </c>
      <c r="I11" s="40">
        <v>146.98500000000001</v>
      </c>
      <c r="J11" s="40">
        <v>1220.1130000000001</v>
      </c>
      <c r="K11" s="50"/>
      <c r="L11" s="40">
        <f t="shared" ref="L11:L74" si="2">0.5*(C11)*($L$9/100)</f>
        <v>522.95477200000005</v>
      </c>
      <c r="M11" s="40">
        <f t="shared" ref="M11:M74" si="3">0.5*(D11)*($M$9/100)</f>
        <v>202.5386153</v>
      </c>
      <c r="N11" s="40">
        <f t="shared" ref="N11:N74" si="4">0.5*E11*($N$9/100)</f>
        <v>538.66242584999998</v>
      </c>
      <c r="O11" s="40">
        <f t="shared" ref="O11:O74" si="5">0.5*F11*($O$9/100)</f>
        <v>118.31540969999999</v>
      </c>
      <c r="P11" s="40">
        <f t="shared" ref="P11:P74" si="6">0.5*G11*($P$9/100)</f>
        <v>0</v>
      </c>
      <c r="Q11" s="40">
        <f>0.5*H11*($Q$9/100)</f>
        <v>12.8408149</v>
      </c>
      <c r="R11" s="40">
        <f>I11*$R$9</f>
        <v>104.35935000000001</v>
      </c>
      <c r="S11" s="40">
        <f t="shared" ref="S11:S74" si="7">0.5*J11*($S$9/100)</f>
        <v>27.147514250000004</v>
      </c>
      <c r="U11" s="45">
        <f t="shared" ref="U11:U73" si="8">SUM(L11:S11)</f>
        <v>1526.818902</v>
      </c>
    </row>
    <row r="12" spans="1:21">
      <c r="A12" s="22">
        <v>9</v>
      </c>
      <c r="B12" s="22" t="s">
        <v>616</v>
      </c>
      <c r="C12" s="49">
        <v>9613.5499999999993</v>
      </c>
      <c r="D12" s="40">
        <v>4131.3059999999996</v>
      </c>
      <c r="E12" s="40">
        <v>51412.406999999999</v>
      </c>
      <c r="F12" s="40">
        <v>1281.989</v>
      </c>
      <c r="G12" s="40">
        <v>0</v>
      </c>
      <c r="H12" s="40">
        <v>376.99</v>
      </c>
      <c r="I12" s="40">
        <v>8.5489999999999995</v>
      </c>
      <c r="J12" s="40">
        <v>0</v>
      </c>
      <c r="K12" s="50"/>
      <c r="L12" s="40">
        <f t="shared" si="2"/>
        <v>55.277912499999992</v>
      </c>
      <c r="M12" s="40">
        <f t="shared" si="3"/>
        <v>27.060054299999997</v>
      </c>
      <c r="N12" s="40">
        <f t="shared" si="4"/>
        <v>131.10163785</v>
      </c>
      <c r="O12" s="40">
        <f t="shared" si="5"/>
        <v>7.8842323500000004</v>
      </c>
      <c r="P12" s="40">
        <f t="shared" si="6"/>
        <v>0</v>
      </c>
      <c r="Q12" s="40">
        <f t="shared" ref="Q12:Q75" si="9">0.5*H12*($Q$9/100)</f>
        <v>0.86707699999999999</v>
      </c>
      <c r="R12" s="40">
        <f t="shared" ref="R12:R75" si="10">I12*$R$9</f>
        <v>6.0697899999999994</v>
      </c>
      <c r="S12" s="40">
        <f t="shared" si="7"/>
        <v>0</v>
      </c>
      <c r="U12" s="45">
        <f t="shared" si="8"/>
        <v>228.26070399999998</v>
      </c>
    </row>
    <row r="13" spans="1:21">
      <c r="A13" s="22">
        <v>10</v>
      </c>
      <c r="B13" s="22" t="s">
        <v>617</v>
      </c>
      <c r="C13" s="49">
        <v>118132.882</v>
      </c>
      <c r="D13" s="40">
        <v>39453.025999999998</v>
      </c>
      <c r="E13" s="40">
        <v>265743.41600000003</v>
      </c>
      <c r="F13" s="40">
        <v>31250.71</v>
      </c>
      <c r="G13" s="40">
        <v>0</v>
      </c>
      <c r="H13" s="40">
        <v>4790.4679999999998</v>
      </c>
      <c r="I13" s="40">
        <v>202.36600000000001</v>
      </c>
      <c r="J13" s="40">
        <v>392.43200000000002</v>
      </c>
      <c r="K13" s="50"/>
      <c r="L13" s="40">
        <f t="shared" si="2"/>
        <v>679.2640715</v>
      </c>
      <c r="M13" s="40">
        <f t="shared" si="3"/>
        <v>258.41732029999997</v>
      </c>
      <c r="N13" s="40">
        <f t="shared" si="4"/>
        <v>677.64571080000007</v>
      </c>
      <c r="O13" s="40">
        <f t="shared" si="5"/>
        <v>192.1918665</v>
      </c>
      <c r="P13" s="40">
        <f t="shared" si="6"/>
        <v>0</v>
      </c>
      <c r="Q13" s="40">
        <f t="shared" si="9"/>
        <v>11.0180764</v>
      </c>
      <c r="R13" s="40">
        <f t="shared" si="10"/>
        <v>143.67985999999999</v>
      </c>
      <c r="S13" s="40">
        <f t="shared" si="7"/>
        <v>8.7316120000000019</v>
      </c>
      <c r="U13" s="45">
        <f t="shared" si="8"/>
        <v>1970.9485175000002</v>
      </c>
    </row>
    <row r="14" spans="1:21">
      <c r="A14" s="22">
        <v>16</v>
      </c>
      <c r="B14" s="22" t="s">
        <v>618</v>
      </c>
      <c r="C14" s="49">
        <v>62457.942999999999</v>
      </c>
      <c r="D14" s="40">
        <v>87216.312000000005</v>
      </c>
      <c r="E14" s="40">
        <v>215500.394</v>
      </c>
      <c r="F14" s="40">
        <v>72724.653999999995</v>
      </c>
      <c r="G14" s="40">
        <v>0</v>
      </c>
      <c r="H14" s="40">
        <v>731.31200000000001</v>
      </c>
      <c r="I14" s="40">
        <v>43.137999999999998</v>
      </c>
      <c r="J14" s="40">
        <v>532.87800000000004</v>
      </c>
      <c r="K14" s="50"/>
      <c r="L14" s="40">
        <f t="shared" si="2"/>
        <v>359.13317224999997</v>
      </c>
      <c r="M14" s="40">
        <f t="shared" si="3"/>
        <v>571.26684360000002</v>
      </c>
      <c r="N14" s="40">
        <f t="shared" si="4"/>
        <v>549.52600470000004</v>
      </c>
      <c r="O14" s="40">
        <f t="shared" si="5"/>
        <v>447.25662209999996</v>
      </c>
      <c r="P14" s="40">
        <f t="shared" si="6"/>
        <v>0</v>
      </c>
      <c r="Q14" s="40">
        <f t="shared" si="9"/>
        <v>1.6820176</v>
      </c>
      <c r="R14" s="40">
        <f t="shared" si="10"/>
        <v>30.627979999999997</v>
      </c>
      <c r="S14" s="40">
        <f t="shared" si="7"/>
        <v>11.856535500000001</v>
      </c>
      <c r="U14" s="45">
        <f t="shared" si="8"/>
        <v>1971.3491757500001</v>
      </c>
    </row>
    <row r="15" spans="1:21">
      <c r="A15" s="22">
        <v>18</v>
      </c>
      <c r="B15" s="22" t="s">
        <v>619</v>
      </c>
      <c r="C15" s="49">
        <v>24479.953000000001</v>
      </c>
      <c r="D15" s="40">
        <v>12333.116</v>
      </c>
      <c r="E15" s="40">
        <v>110645.645</v>
      </c>
      <c r="F15" s="40">
        <v>8791.1610000000001</v>
      </c>
      <c r="G15" s="40">
        <v>0</v>
      </c>
      <c r="H15" s="40">
        <v>315.74200000000002</v>
      </c>
      <c r="I15" s="40">
        <v>26.637</v>
      </c>
      <c r="J15" s="40">
        <v>106.76</v>
      </c>
      <c r="K15" s="50"/>
      <c r="L15" s="40">
        <f t="shared" si="2"/>
        <v>140.75972975000002</v>
      </c>
      <c r="M15" s="40">
        <f t="shared" si="3"/>
        <v>80.781909800000008</v>
      </c>
      <c r="N15" s="40">
        <f t="shared" si="4"/>
        <v>282.14639475000001</v>
      </c>
      <c r="O15" s="40">
        <f t="shared" si="5"/>
        <v>54.06564015</v>
      </c>
      <c r="P15" s="40">
        <f t="shared" si="6"/>
        <v>0</v>
      </c>
      <c r="Q15" s="40">
        <f t="shared" si="9"/>
        <v>0.72620660000000004</v>
      </c>
      <c r="R15" s="40">
        <f t="shared" si="10"/>
        <v>18.912269999999999</v>
      </c>
      <c r="S15" s="40">
        <f t="shared" si="7"/>
        <v>2.3754100000000005</v>
      </c>
      <c r="U15" s="45">
        <f t="shared" si="8"/>
        <v>579.76756105000004</v>
      </c>
    </row>
    <row r="16" spans="1:21">
      <c r="A16" s="22">
        <v>19</v>
      </c>
      <c r="B16" s="22" t="s">
        <v>620</v>
      </c>
      <c r="C16" s="49">
        <v>22524.473000000002</v>
      </c>
      <c r="D16" s="40">
        <v>8683.8639999999996</v>
      </c>
      <c r="E16" s="40">
        <v>91522.78</v>
      </c>
      <c r="F16" s="40">
        <v>1960.33</v>
      </c>
      <c r="G16" s="40">
        <v>0</v>
      </c>
      <c r="H16" s="40">
        <v>157.90700000000001</v>
      </c>
      <c r="I16" s="40">
        <v>13.97</v>
      </c>
      <c r="J16" s="40">
        <v>0</v>
      </c>
      <c r="K16" s="50"/>
      <c r="L16" s="40">
        <f t="shared" si="2"/>
        <v>129.51571975000002</v>
      </c>
      <c r="M16" s="40">
        <f t="shared" si="3"/>
        <v>56.879309200000002</v>
      </c>
      <c r="N16" s="40">
        <f t="shared" si="4"/>
        <v>233.38308900000001</v>
      </c>
      <c r="O16" s="40">
        <f t="shared" si="5"/>
        <v>12.056029499999999</v>
      </c>
      <c r="P16" s="40">
        <f t="shared" si="6"/>
        <v>0</v>
      </c>
      <c r="Q16" s="40">
        <f t="shared" si="9"/>
        <v>0.36318610000000001</v>
      </c>
      <c r="R16" s="40">
        <f t="shared" si="10"/>
        <v>9.9186999999999994</v>
      </c>
      <c r="S16" s="40">
        <f t="shared" si="7"/>
        <v>0</v>
      </c>
      <c r="U16" s="45">
        <f t="shared" si="8"/>
        <v>442.11603355000005</v>
      </c>
    </row>
    <row r="17" spans="1:21">
      <c r="A17" s="22">
        <v>20</v>
      </c>
      <c r="B17" s="22" t="s">
        <v>621</v>
      </c>
      <c r="C17" s="49">
        <v>101542.035</v>
      </c>
      <c r="D17" s="40">
        <v>32759.794000000002</v>
      </c>
      <c r="E17" s="40">
        <v>375296.61499999999</v>
      </c>
      <c r="F17" s="40">
        <v>13814.619000000001</v>
      </c>
      <c r="G17" s="40">
        <v>0</v>
      </c>
      <c r="H17" s="40">
        <v>1508.76</v>
      </c>
      <c r="I17" s="40">
        <v>147.648</v>
      </c>
      <c r="J17" s="40">
        <v>786.36300000000006</v>
      </c>
      <c r="K17" s="50"/>
      <c r="L17" s="40">
        <f t="shared" si="2"/>
        <v>583.86670125000001</v>
      </c>
      <c r="M17" s="40">
        <f t="shared" si="3"/>
        <v>214.57665070000002</v>
      </c>
      <c r="N17" s="40">
        <f t="shared" si="4"/>
        <v>957.00636825000004</v>
      </c>
      <c r="O17" s="40">
        <f t="shared" si="5"/>
        <v>84.95990685000001</v>
      </c>
      <c r="P17" s="40">
        <f t="shared" si="6"/>
        <v>0</v>
      </c>
      <c r="Q17" s="40">
        <f t="shared" si="9"/>
        <v>3.470148</v>
      </c>
      <c r="R17" s="40">
        <f t="shared" si="10"/>
        <v>104.83008</v>
      </c>
      <c r="S17" s="40">
        <f t="shared" si="7"/>
        <v>17.496576750000003</v>
      </c>
      <c r="U17" s="45">
        <f t="shared" si="8"/>
        <v>1966.2064318000002</v>
      </c>
    </row>
    <row r="18" spans="1:21">
      <c r="A18" s="22">
        <v>46</v>
      </c>
      <c r="B18" s="22" t="s">
        <v>622</v>
      </c>
      <c r="C18" s="49">
        <v>6416.7790000000005</v>
      </c>
      <c r="D18" s="40">
        <v>10845.767</v>
      </c>
      <c r="E18" s="40">
        <v>32517.46</v>
      </c>
      <c r="F18" s="40">
        <v>15041.223</v>
      </c>
      <c r="G18" s="40">
        <v>0</v>
      </c>
      <c r="H18" s="40">
        <v>405.57799999999997</v>
      </c>
      <c r="I18" s="40">
        <v>62.04</v>
      </c>
      <c r="J18" s="40">
        <v>28.628</v>
      </c>
      <c r="K18" s="50"/>
      <c r="L18" s="40">
        <f t="shared" si="2"/>
        <v>36.896479249999999</v>
      </c>
      <c r="M18" s="40">
        <f t="shared" si="3"/>
        <v>71.039773850000003</v>
      </c>
      <c r="N18" s="40">
        <f t="shared" si="4"/>
        <v>82.919522999999998</v>
      </c>
      <c r="O18" s="40">
        <f t="shared" si="5"/>
        <v>92.503521450000008</v>
      </c>
      <c r="P18" s="40">
        <f t="shared" si="6"/>
        <v>0</v>
      </c>
      <c r="Q18" s="40">
        <f t="shared" si="9"/>
        <v>0.93282939999999992</v>
      </c>
      <c r="R18" s="40">
        <f t="shared" si="10"/>
        <v>44.048399999999994</v>
      </c>
      <c r="S18" s="40">
        <f t="shared" si="7"/>
        <v>0.63697300000000012</v>
      </c>
      <c r="U18" s="45">
        <f t="shared" si="8"/>
        <v>328.97749995000004</v>
      </c>
    </row>
    <row r="19" spans="1:21">
      <c r="A19" s="22">
        <v>47</v>
      </c>
      <c r="B19" s="22" t="s">
        <v>623</v>
      </c>
      <c r="C19" s="49">
        <v>27476.791000000001</v>
      </c>
      <c r="D19" s="40">
        <v>16546.237000000001</v>
      </c>
      <c r="E19" s="40">
        <v>45925.567000000003</v>
      </c>
      <c r="F19" s="40">
        <v>29372.601999999999</v>
      </c>
      <c r="G19" s="40">
        <v>0</v>
      </c>
      <c r="H19" s="40">
        <v>243.77099999999999</v>
      </c>
      <c r="I19" s="40">
        <v>73.694999999999993</v>
      </c>
      <c r="J19" s="40">
        <v>172.01900000000001</v>
      </c>
      <c r="K19" s="50"/>
      <c r="L19" s="40">
        <f t="shared" si="2"/>
        <v>157.99154824999999</v>
      </c>
      <c r="M19" s="40">
        <f t="shared" si="3"/>
        <v>108.37785235000001</v>
      </c>
      <c r="N19" s="40">
        <f t="shared" si="4"/>
        <v>117.11019585000001</v>
      </c>
      <c r="O19" s="40">
        <f t="shared" si="5"/>
        <v>180.64150229999998</v>
      </c>
      <c r="P19" s="40">
        <f t="shared" si="6"/>
        <v>0</v>
      </c>
      <c r="Q19" s="40">
        <f t="shared" si="9"/>
        <v>0.56067329999999993</v>
      </c>
      <c r="R19" s="40">
        <f t="shared" si="10"/>
        <v>52.323449999999994</v>
      </c>
      <c r="S19" s="40">
        <f t="shared" si="7"/>
        <v>3.8274227500000007</v>
      </c>
      <c r="U19" s="45">
        <f t="shared" si="8"/>
        <v>620.83264479999991</v>
      </c>
    </row>
    <row r="20" spans="1:21">
      <c r="A20" s="22">
        <v>49</v>
      </c>
      <c r="B20" s="22" t="s">
        <v>624</v>
      </c>
      <c r="C20" s="49">
        <v>4761335.6260000002</v>
      </c>
      <c r="D20" s="40">
        <v>5952987.227</v>
      </c>
      <c r="E20" s="40">
        <v>8752441.3300000001</v>
      </c>
      <c r="F20" s="40">
        <v>33323.733</v>
      </c>
      <c r="G20" s="40">
        <v>0</v>
      </c>
      <c r="H20" s="40">
        <v>177902.856</v>
      </c>
      <c r="I20" s="40">
        <v>22558.097000000002</v>
      </c>
      <c r="J20" s="40">
        <v>136555.992</v>
      </c>
      <c r="K20" s="50"/>
      <c r="L20" s="40">
        <f t="shared" si="2"/>
        <v>27377.6798495</v>
      </c>
      <c r="M20" s="40">
        <f t="shared" si="3"/>
        <v>38992.066336850003</v>
      </c>
      <c r="N20" s="40">
        <f t="shared" si="4"/>
        <v>22318.7253915</v>
      </c>
      <c r="O20" s="40">
        <f t="shared" si="5"/>
        <v>204.94095795000001</v>
      </c>
      <c r="P20" s="40">
        <f t="shared" si="6"/>
        <v>0</v>
      </c>
      <c r="Q20" s="40">
        <f t="shared" si="9"/>
        <v>409.17656879999998</v>
      </c>
      <c r="R20" s="40">
        <f t="shared" si="10"/>
        <v>16016.248869999999</v>
      </c>
      <c r="S20" s="40">
        <f t="shared" si="7"/>
        <v>3038.3708220000003</v>
      </c>
      <c r="U20" s="45">
        <f t="shared" si="8"/>
        <v>108357.20879660001</v>
      </c>
    </row>
    <row r="21" spans="1:21">
      <c r="A21" s="22">
        <v>50</v>
      </c>
      <c r="B21" s="22" t="s">
        <v>625</v>
      </c>
      <c r="C21" s="49">
        <v>123468.889</v>
      </c>
      <c r="D21" s="40">
        <v>29587.758000000002</v>
      </c>
      <c r="E21" s="40">
        <v>263546.13699999999</v>
      </c>
      <c r="F21" s="40">
        <v>21868.659</v>
      </c>
      <c r="G21" s="40">
        <v>0</v>
      </c>
      <c r="H21" s="40">
        <v>2432.8339999999998</v>
      </c>
      <c r="I21" s="40">
        <v>129.06899999999999</v>
      </c>
      <c r="J21" s="40">
        <v>524.40099999999995</v>
      </c>
      <c r="K21" s="50"/>
      <c r="L21" s="40">
        <f t="shared" si="2"/>
        <v>709.94611175</v>
      </c>
      <c r="M21" s="40">
        <f t="shared" si="3"/>
        <v>193.79981490000003</v>
      </c>
      <c r="N21" s="40">
        <f t="shared" si="4"/>
        <v>672.04264935000003</v>
      </c>
      <c r="O21" s="40">
        <f t="shared" si="5"/>
        <v>134.49225285</v>
      </c>
      <c r="P21" s="40">
        <f t="shared" si="6"/>
        <v>0</v>
      </c>
      <c r="Q21" s="40">
        <f t="shared" si="9"/>
        <v>5.5955181999999999</v>
      </c>
      <c r="R21" s="40">
        <f t="shared" si="10"/>
        <v>91.638989999999993</v>
      </c>
      <c r="S21" s="40">
        <f t="shared" si="7"/>
        <v>11.66792225</v>
      </c>
      <c r="U21" s="45">
        <f t="shared" si="8"/>
        <v>1819.1832592999999</v>
      </c>
    </row>
    <row r="22" spans="1:21">
      <c r="A22" s="22">
        <v>51</v>
      </c>
      <c r="B22" s="22" t="s">
        <v>626</v>
      </c>
      <c r="C22" s="49">
        <v>114011.943</v>
      </c>
      <c r="D22" s="40">
        <v>37891.900999999998</v>
      </c>
      <c r="E22" s="40">
        <v>207848.54300000001</v>
      </c>
      <c r="F22" s="40">
        <v>38076.584000000003</v>
      </c>
      <c r="G22" s="40">
        <v>685699.20799999998</v>
      </c>
      <c r="H22" s="40">
        <v>3317.1410000000001</v>
      </c>
      <c r="I22" s="40">
        <v>169.30099999999999</v>
      </c>
      <c r="J22" s="40">
        <v>161.54499999999999</v>
      </c>
      <c r="K22" s="50"/>
      <c r="L22" s="40">
        <f t="shared" si="2"/>
        <v>655.56867224999996</v>
      </c>
      <c r="M22" s="40">
        <f t="shared" si="3"/>
        <v>248.19195155</v>
      </c>
      <c r="N22" s="40">
        <f t="shared" si="4"/>
        <v>530.01378465000005</v>
      </c>
      <c r="O22" s="40">
        <f t="shared" si="5"/>
        <v>234.17099160000001</v>
      </c>
      <c r="P22" s="40">
        <f t="shared" si="6"/>
        <v>3942.770446</v>
      </c>
      <c r="Q22" s="40">
        <f t="shared" si="9"/>
        <v>7.6294243000000002</v>
      </c>
      <c r="R22" s="40">
        <f t="shared" si="10"/>
        <v>120.20370999999999</v>
      </c>
      <c r="S22" s="40">
        <f t="shared" si="7"/>
        <v>3.5943762500000003</v>
      </c>
      <c r="U22" s="45">
        <f t="shared" si="8"/>
        <v>5742.1433565999996</v>
      </c>
    </row>
    <row r="23" spans="1:21">
      <c r="A23" s="22">
        <v>52</v>
      </c>
      <c r="B23" s="22" t="s">
        <v>627</v>
      </c>
      <c r="C23" s="49">
        <v>27375.429</v>
      </c>
      <c r="D23" s="40">
        <v>8087.1210000000001</v>
      </c>
      <c r="E23" s="40">
        <v>55806.317000000003</v>
      </c>
      <c r="F23" s="40">
        <v>10728.423000000001</v>
      </c>
      <c r="G23" s="40">
        <v>0</v>
      </c>
      <c r="H23" s="40">
        <v>458.50700000000001</v>
      </c>
      <c r="I23" s="40">
        <v>2.76</v>
      </c>
      <c r="J23" s="40">
        <v>0</v>
      </c>
      <c r="K23" s="50"/>
      <c r="L23" s="40">
        <f t="shared" si="2"/>
        <v>157.40871675</v>
      </c>
      <c r="M23" s="40">
        <f t="shared" si="3"/>
        <v>52.970642550000001</v>
      </c>
      <c r="N23" s="40">
        <f t="shared" si="4"/>
        <v>142.30610835000002</v>
      </c>
      <c r="O23" s="40">
        <f t="shared" si="5"/>
        <v>65.979801450000011</v>
      </c>
      <c r="P23" s="40">
        <f t="shared" si="6"/>
        <v>0</v>
      </c>
      <c r="Q23" s="40">
        <f t="shared" si="9"/>
        <v>1.0545661</v>
      </c>
      <c r="R23" s="40">
        <f t="shared" si="10"/>
        <v>1.9595999999999998</v>
      </c>
      <c r="S23" s="40">
        <f t="shared" si="7"/>
        <v>0</v>
      </c>
      <c r="U23" s="45">
        <f t="shared" si="8"/>
        <v>421.67943520000006</v>
      </c>
    </row>
    <row r="24" spans="1:21">
      <c r="A24" s="22">
        <v>61</v>
      </c>
      <c r="B24" s="22" t="s">
        <v>628</v>
      </c>
      <c r="C24" s="49">
        <v>202548.27299999999</v>
      </c>
      <c r="D24" s="40">
        <v>64431.904999999999</v>
      </c>
      <c r="E24" s="40">
        <v>396362.77399999998</v>
      </c>
      <c r="F24" s="40">
        <v>11282.302</v>
      </c>
      <c r="G24" s="40">
        <v>0</v>
      </c>
      <c r="H24" s="40">
        <v>2904.857</v>
      </c>
      <c r="I24" s="40">
        <v>228.81399999999999</v>
      </c>
      <c r="J24" s="40">
        <v>76.337000000000003</v>
      </c>
      <c r="K24" s="50"/>
      <c r="L24" s="40">
        <f t="shared" si="2"/>
        <v>1164.6525697499999</v>
      </c>
      <c r="M24" s="40">
        <f t="shared" si="3"/>
        <v>422.02897775000002</v>
      </c>
      <c r="N24" s="40">
        <f t="shared" si="4"/>
        <v>1010.7250737000001</v>
      </c>
      <c r="O24" s="40">
        <f t="shared" si="5"/>
        <v>69.386157299999994</v>
      </c>
      <c r="P24" s="40">
        <f t="shared" si="6"/>
        <v>0</v>
      </c>
      <c r="Q24" s="40">
        <f t="shared" si="9"/>
        <v>6.6811711000000003</v>
      </c>
      <c r="R24" s="40">
        <f t="shared" si="10"/>
        <v>162.45793999999998</v>
      </c>
      <c r="S24" s="40">
        <f t="shared" si="7"/>
        <v>1.6984982500000003</v>
      </c>
      <c r="U24" s="45">
        <f t="shared" si="8"/>
        <v>2837.6303878499994</v>
      </c>
    </row>
    <row r="25" spans="1:21">
      <c r="A25" s="22">
        <v>69</v>
      </c>
      <c r="B25" s="22" t="s">
        <v>629</v>
      </c>
      <c r="C25" s="49">
        <v>55802.904999999999</v>
      </c>
      <c r="D25" s="40">
        <v>16128.069</v>
      </c>
      <c r="E25" s="40">
        <v>151787.16</v>
      </c>
      <c r="F25" s="40">
        <v>3716.098</v>
      </c>
      <c r="G25" s="40">
        <v>0</v>
      </c>
      <c r="H25" s="40">
        <v>1995.76</v>
      </c>
      <c r="I25" s="40">
        <v>126.62</v>
      </c>
      <c r="J25" s="40">
        <v>277.87799999999999</v>
      </c>
      <c r="K25" s="50"/>
      <c r="L25" s="40">
        <f t="shared" si="2"/>
        <v>320.86670375</v>
      </c>
      <c r="M25" s="40">
        <f t="shared" si="3"/>
        <v>105.63885195</v>
      </c>
      <c r="N25" s="40">
        <f t="shared" si="4"/>
        <v>387.05725800000005</v>
      </c>
      <c r="O25" s="40">
        <f t="shared" si="5"/>
        <v>22.854002699999999</v>
      </c>
      <c r="P25" s="40">
        <f t="shared" si="6"/>
        <v>0</v>
      </c>
      <c r="Q25" s="40">
        <f t="shared" si="9"/>
        <v>4.5902479999999999</v>
      </c>
      <c r="R25" s="40">
        <f t="shared" si="10"/>
        <v>89.900199999999998</v>
      </c>
      <c r="S25" s="40">
        <f t="shared" si="7"/>
        <v>6.1827855000000005</v>
      </c>
      <c r="U25" s="45">
        <f t="shared" si="8"/>
        <v>937.09004990000017</v>
      </c>
    </row>
    <row r="26" spans="1:21">
      <c r="A26" s="22">
        <v>71</v>
      </c>
      <c r="B26" s="22" t="s">
        <v>630</v>
      </c>
      <c r="C26" s="49">
        <v>58329.328999999998</v>
      </c>
      <c r="D26" s="40">
        <v>14983.157999999999</v>
      </c>
      <c r="E26" s="40">
        <v>146851.03099999999</v>
      </c>
      <c r="F26" s="40">
        <v>6126.8559999999998</v>
      </c>
      <c r="G26" s="40">
        <v>0</v>
      </c>
      <c r="H26" s="40">
        <v>3633.7930000000001</v>
      </c>
      <c r="I26" s="40">
        <v>115.642</v>
      </c>
      <c r="J26" s="40">
        <v>255.392</v>
      </c>
      <c r="K26" s="50"/>
      <c r="L26" s="40">
        <f t="shared" si="2"/>
        <v>335.39364174999997</v>
      </c>
      <c r="M26" s="40">
        <f t="shared" si="3"/>
        <v>98.139684900000006</v>
      </c>
      <c r="N26" s="40">
        <f t="shared" si="4"/>
        <v>374.47012904999997</v>
      </c>
      <c r="O26" s="40">
        <f t="shared" si="5"/>
        <v>37.680164400000002</v>
      </c>
      <c r="P26" s="40">
        <f t="shared" si="6"/>
        <v>0</v>
      </c>
      <c r="Q26" s="40">
        <f t="shared" si="9"/>
        <v>8.3577238999999999</v>
      </c>
      <c r="R26" s="40">
        <f t="shared" si="10"/>
        <v>82.105819999999994</v>
      </c>
      <c r="S26" s="40">
        <f t="shared" si="7"/>
        <v>5.6824720000000006</v>
      </c>
      <c r="U26" s="45">
        <f t="shared" si="8"/>
        <v>941.82963599999982</v>
      </c>
    </row>
    <row r="27" spans="1:21">
      <c r="A27" s="22">
        <v>72</v>
      </c>
      <c r="B27" s="22" t="s">
        <v>631</v>
      </c>
      <c r="C27" s="49">
        <v>3954.2779999999998</v>
      </c>
      <c r="D27" s="40">
        <v>7185.1379999999999</v>
      </c>
      <c r="E27" s="40">
        <v>25424.883000000002</v>
      </c>
      <c r="F27" s="40">
        <v>9357.9830000000002</v>
      </c>
      <c r="G27" s="40">
        <v>0</v>
      </c>
      <c r="H27" s="40">
        <v>29.64</v>
      </c>
      <c r="I27" s="40">
        <v>0</v>
      </c>
      <c r="J27" s="40">
        <v>3.2360000000000002</v>
      </c>
      <c r="K27" s="50"/>
      <c r="L27" s="40">
        <f t="shared" si="2"/>
        <v>22.737098499999998</v>
      </c>
      <c r="M27" s="40">
        <f t="shared" si="3"/>
        <v>47.062653900000001</v>
      </c>
      <c r="N27" s="40">
        <f t="shared" si="4"/>
        <v>64.833451650000015</v>
      </c>
      <c r="O27" s="40">
        <f t="shared" si="5"/>
        <v>57.551595450000001</v>
      </c>
      <c r="P27" s="40">
        <f t="shared" si="6"/>
        <v>0</v>
      </c>
      <c r="Q27" s="40">
        <f t="shared" si="9"/>
        <v>6.8171999999999996E-2</v>
      </c>
      <c r="R27" s="40">
        <f t="shared" si="10"/>
        <v>0</v>
      </c>
      <c r="S27" s="40">
        <f t="shared" si="7"/>
        <v>7.2001000000000009E-2</v>
      </c>
      <c r="U27" s="45">
        <f t="shared" si="8"/>
        <v>192.32497250000003</v>
      </c>
    </row>
    <row r="28" spans="1:21">
      <c r="A28" s="22">
        <v>74</v>
      </c>
      <c r="B28" s="22" t="s">
        <v>632</v>
      </c>
      <c r="C28" s="49">
        <v>12695.798000000001</v>
      </c>
      <c r="D28" s="40">
        <v>3007.357</v>
      </c>
      <c r="E28" s="40">
        <v>26175.367999999999</v>
      </c>
      <c r="F28" s="40">
        <v>3289.2020000000002</v>
      </c>
      <c r="G28" s="40">
        <v>0</v>
      </c>
      <c r="H28" s="40">
        <v>627.22</v>
      </c>
      <c r="I28" s="40">
        <v>20.552</v>
      </c>
      <c r="J28" s="40">
        <v>0</v>
      </c>
      <c r="K28" s="50"/>
      <c r="L28" s="40">
        <f t="shared" si="2"/>
        <v>73.0008385</v>
      </c>
      <c r="M28" s="40">
        <f t="shared" si="3"/>
        <v>19.698188350000002</v>
      </c>
      <c r="N28" s="40">
        <f t="shared" si="4"/>
        <v>66.747188399999999</v>
      </c>
      <c r="O28" s="40">
        <f t="shared" si="5"/>
        <v>20.228592300000003</v>
      </c>
      <c r="P28" s="40">
        <f t="shared" si="6"/>
        <v>0</v>
      </c>
      <c r="Q28" s="40">
        <f t="shared" si="9"/>
        <v>1.4426060000000001</v>
      </c>
      <c r="R28" s="40">
        <f t="shared" si="10"/>
        <v>14.591919999999998</v>
      </c>
      <c r="S28" s="40">
        <f t="shared" si="7"/>
        <v>0</v>
      </c>
      <c r="U28" s="45">
        <f t="shared" si="8"/>
        <v>195.70933355</v>
      </c>
    </row>
    <row r="29" spans="1:21">
      <c r="A29" s="22">
        <v>75</v>
      </c>
      <c r="B29" s="22" t="s">
        <v>633</v>
      </c>
      <c r="C29" s="49">
        <v>324774.946</v>
      </c>
      <c r="D29" s="40">
        <v>63596.29</v>
      </c>
      <c r="E29" s="40">
        <v>460004.89799999999</v>
      </c>
      <c r="F29" s="40">
        <v>36027.747000000003</v>
      </c>
      <c r="G29" s="40">
        <v>0</v>
      </c>
      <c r="H29" s="40">
        <v>4293.2889999999998</v>
      </c>
      <c r="I29" s="40">
        <v>272.81099999999998</v>
      </c>
      <c r="J29" s="40">
        <v>0</v>
      </c>
      <c r="K29" s="50"/>
      <c r="L29" s="40">
        <f t="shared" si="2"/>
        <v>1867.4559394999999</v>
      </c>
      <c r="M29" s="40">
        <f t="shared" si="3"/>
        <v>416.5556995</v>
      </c>
      <c r="N29" s="40">
        <f t="shared" si="4"/>
        <v>1173.0124899</v>
      </c>
      <c r="O29" s="40">
        <f t="shared" si="5"/>
        <v>221.57064405000003</v>
      </c>
      <c r="P29" s="40">
        <f t="shared" si="6"/>
        <v>0</v>
      </c>
      <c r="Q29" s="40">
        <f t="shared" si="9"/>
        <v>9.8745646999999988</v>
      </c>
      <c r="R29" s="40">
        <f t="shared" si="10"/>
        <v>193.69580999999997</v>
      </c>
      <c r="S29" s="40">
        <f t="shared" si="7"/>
        <v>0</v>
      </c>
      <c r="U29" s="45">
        <f t="shared" si="8"/>
        <v>3882.1651476499997</v>
      </c>
    </row>
    <row r="30" spans="1:21">
      <c r="A30" s="22">
        <v>77</v>
      </c>
      <c r="B30" s="22" t="s">
        <v>634</v>
      </c>
      <c r="C30" s="49">
        <v>37548.207000000002</v>
      </c>
      <c r="D30" s="40">
        <v>23349.133000000002</v>
      </c>
      <c r="E30" s="40">
        <v>100274.3</v>
      </c>
      <c r="F30" s="40">
        <v>21652.058000000001</v>
      </c>
      <c r="G30" s="40">
        <v>0</v>
      </c>
      <c r="H30" s="40">
        <v>2347.3319999999999</v>
      </c>
      <c r="I30" s="40">
        <v>59.392000000000003</v>
      </c>
      <c r="J30" s="40">
        <v>0</v>
      </c>
      <c r="K30" s="50"/>
      <c r="L30" s="40">
        <f t="shared" si="2"/>
        <v>215.90219025000002</v>
      </c>
      <c r="M30" s="40">
        <f t="shared" si="3"/>
        <v>152.93682115000001</v>
      </c>
      <c r="N30" s="40">
        <f t="shared" si="4"/>
        <v>255.69946500000003</v>
      </c>
      <c r="O30" s="40">
        <f t="shared" si="5"/>
        <v>133.16015670000002</v>
      </c>
      <c r="P30" s="40">
        <f t="shared" si="6"/>
        <v>0</v>
      </c>
      <c r="Q30" s="40">
        <f t="shared" si="9"/>
        <v>5.3988635999999994</v>
      </c>
      <c r="R30" s="40">
        <f t="shared" si="10"/>
        <v>42.168320000000001</v>
      </c>
      <c r="S30" s="40">
        <f t="shared" si="7"/>
        <v>0</v>
      </c>
      <c r="U30" s="45">
        <f t="shared" si="8"/>
        <v>805.26581670000007</v>
      </c>
    </row>
    <row r="31" spans="1:21">
      <c r="A31" s="22">
        <v>78</v>
      </c>
      <c r="B31" s="22" t="s">
        <v>635</v>
      </c>
      <c r="C31" s="49">
        <v>101725.19</v>
      </c>
      <c r="D31" s="40">
        <v>38838.28</v>
      </c>
      <c r="E31" s="40">
        <v>212873.99799999999</v>
      </c>
      <c r="F31" s="40">
        <v>24728.495999999999</v>
      </c>
      <c r="G31" s="40">
        <v>0</v>
      </c>
      <c r="H31" s="40">
        <v>696.226</v>
      </c>
      <c r="I31" s="40">
        <v>68.921999999999997</v>
      </c>
      <c r="J31" s="40">
        <v>348.596</v>
      </c>
      <c r="K31" s="50"/>
      <c r="L31" s="40">
        <f t="shared" si="2"/>
        <v>584.91984249999996</v>
      </c>
      <c r="M31" s="40">
        <f t="shared" si="3"/>
        <v>254.39073400000001</v>
      </c>
      <c r="N31" s="40">
        <f t="shared" si="4"/>
        <v>542.82869490000007</v>
      </c>
      <c r="O31" s="40">
        <f t="shared" si="5"/>
        <v>152.08025040000001</v>
      </c>
      <c r="P31" s="40">
        <f t="shared" si="6"/>
        <v>0</v>
      </c>
      <c r="Q31" s="40">
        <f t="shared" si="9"/>
        <v>1.6013198</v>
      </c>
      <c r="R31" s="40">
        <f t="shared" si="10"/>
        <v>48.934619999999995</v>
      </c>
      <c r="S31" s="40">
        <f t="shared" si="7"/>
        <v>7.7562610000000012</v>
      </c>
      <c r="U31" s="45">
        <f t="shared" si="8"/>
        <v>1592.5117226000002</v>
      </c>
    </row>
    <row r="32" spans="1:21">
      <c r="A32" s="22">
        <v>79</v>
      </c>
      <c r="B32" s="22" t="s">
        <v>636</v>
      </c>
      <c r="C32" s="49">
        <v>138889.89600000001</v>
      </c>
      <c r="D32" s="40">
        <v>18798.082999999999</v>
      </c>
      <c r="E32" s="40">
        <v>164768.024</v>
      </c>
      <c r="F32" s="40">
        <v>1410.21</v>
      </c>
      <c r="G32" s="40">
        <v>0</v>
      </c>
      <c r="H32" s="40">
        <v>103.339</v>
      </c>
      <c r="I32" s="40">
        <v>14.6</v>
      </c>
      <c r="J32" s="40">
        <v>0</v>
      </c>
      <c r="K32" s="50"/>
      <c r="L32" s="40">
        <f t="shared" si="2"/>
        <v>798.61690199999998</v>
      </c>
      <c r="M32" s="40">
        <f t="shared" si="3"/>
        <v>123.12744365</v>
      </c>
      <c r="N32" s="40">
        <f t="shared" si="4"/>
        <v>420.15846120000003</v>
      </c>
      <c r="O32" s="40">
        <f t="shared" si="5"/>
        <v>8.6727915000000007</v>
      </c>
      <c r="P32" s="40">
        <f t="shared" si="6"/>
        <v>0</v>
      </c>
      <c r="Q32" s="40">
        <f t="shared" si="9"/>
        <v>0.23767969999999999</v>
      </c>
      <c r="R32" s="40">
        <f t="shared" si="10"/>
        <v>10.366</v>
      </c>
      <c r="S32" s="40">
        <f t="shared" si="7"/>
        <v>0</v>
      </c>
      <c r="U32" s="45">
        <f t="shared" si="8"/>
        <v>1361.17927805</v>
      </c>
    </row>
    <row r="33" spans="1:21">
      <c r="A33" s="22">
        <v>81</v>
      </c>
      <c r="B33" s="22" t="s">
        <v>637</v>
      </c>
      <c r="C33" s="49">
        <v>24569.564999999999</v>
      </c>
      <c r="D33" s="40">
        <v>44607.966</v>
      </c>
      <c r="E33" s="40">
        <v>69692.001999999993</v>
      </c>
      <c r="F33" s="40">
        <v>41846.156999999999</v>
      </c>
      <c r="G33" s="40">
        <v>0</v>
      </c>
      <c r="H33" s="40">
        <v>3104.7919999999999</v>
      </c>
      <c r="I33" s="40">
        <v>84.05</v>
      </c>
      <c r="J33" s="40">
        <v>0</v>
      </c>
      <c r="K33" s="50"/>
      <c r="L33" s="40">
        <f t="shared" si="2"/>
        <v>141.27499874999998</v>
      </c>
      <c r="M33" s="40">
        <f t="shared" si="3"/>
        <v>292.18217730000003</v>
      </c>
      <c r="N33" s="40">
        <f t="shared" si="4"/>
        <v>177.7146051</v>
      </c>
      <c r="O33" s="40">
        <f t="shared" si="5"/>
        <v>257.35386555000002</v>
      </c>
      <c r="P33" s="40">
        <f t="shared" si="6"/>
        <v>0</v>
      </c>
      <c r="Q33" s="40">
        <f t="shared" si="9"/>
        <v>7.1410215999999993</v>
      </c>
      <c r="R33" s="40">
        <f t="shared" si="10"/>
        <v>59.675499999999992</v>
      </c>
      <c r="S33" s="40">
        <f t="shared" si="7"/>
        <v>0</v>
      </c>
      <c r="U33" s="45">
        <f t="shared" si="8"/>
        <v>935.34216830000003</v>
      </c>
    </row>
    <row r="34" spans="1:21">
      <c r="A34" s="22">
        <v>82</v>
      </c>
      <c r="B34" s="22" t="s">
        <v>638</v>
      </c>
      <c r="C34" s="49">
        <v>81268.587</v>
      </c>
      <c r="D34" s="40">
        <v>46509.521999999997</v>
      </c>
      <c r="E34" s="40">
        <v>237445.25700000001</v>
      </c>
      <c r="F34" s="40">
        <v>29679.276999999998</v>
      </c>
      <c r="G34" s="40">
        <v>0</v>
      </c>
      <c r="H34" s="40">
        <v>1411.838</v>
      </c>
      <c r="I34" s="40">
        <v>70.277000000000001</v>
      </c>
      <c r="J34" s="40">
        <v>268.68700000000001</v>
      </c>
      <c r="K34" s="50"/>
      <c r="L34" s="40">
        <f t="shared" si="2"/>
        <v>467.29437524999997</v>
      </c>
      <c r="M34" s="40">
        <f t="shared" si="3"/>
        <v>304.6373691</v>
      </c>
      <c r="N34" s="40">
        <f t="shared" si="4"/>
        <v>605.48540535000006</v>
      </c>
      <c r="O34" s="40">
        <f t="shared" si="5"/>
        <v>182.52755354999999</v>
      </c>
      <c r="P34" s="40">
        <f t="shared" si="6"/>
        <v>0</v>
      </c>
      <c r="Q34" s="40">
        <f t="shared" si="9"/>
        <v>3.2472273999999999</v>
      </c>
      <c r="R34" s="40">
        <f t="shared" si="10"/>
        <v>49.89667</v>
      </c>
      <c r="S34" s="40">
        <f t="shared" si="7"/>
        <v>5.9782857500000013</v>
      </c>
      <c r="U34" s="45">
        <f t="shared" si="8"/>
        <v>1619.0668863999999</v>
      </c>
    </row>
    <row r="35" spans="1:21">
      <c r="A35" s="22">
        <v>86</v>
      </c>
      <c r="B35" s="22" t="s">
        <v>639</v>
      </c>
      <c r="C35" s="49">
        <v>41366.205999999998</v>
      </c>
      <c r="D35" s="40">
        <v>27897.517</v>
      </c>
      <c r="E35" s="40">
        <v>183235.29300000001</v>
      </c>
      <c r="F35" s="40">
        <v>13359.591</v>
      </c>
      <c r="G35" s="40">
        <v>0</v>
      </c>
      <c r="H35" s="40">
        <v>4608.3540000000003</v>
      </c>
      <c r="I35" s="40">
        <v>122.89700000000001</v>
      </c>
      <c r="J35" s="40">
        <v>387.245</v>
      </c>
      <c r="K35" s="50"/>
      <c r="L35" s="40">
        <f t="shared" si="2"/>
        <v>237.8556845</v>
      </c>
      <c r="M35" s="40">
        <f t="shared" si="3"/>
        <v>182.72873635000002</v>
      </c>
      <c r="N35" s="40">
        <f t="shared" si="4"/>
        <v>467.24999715000007</v>
      </c>
      <c r="O35" s="40">
        <f t="shared" si="5"/>
        <v>82.161484650000006</v>
      </c>
      <c r="P35" s="40">
        <f t="shared" si="6"/>
        <v>0</v>
      </c>
      <c r="Q35" s="40">
        <f t="shared" si="9"/>
        <v>10.5992142</v>
      </c>
      <c r="R35" s="40">
        <f t="shared" si="10"/>
        <v>87.256870000000006</v>
      </c>
      <c r="S35" s="40">
        <f t="shared" si="7"/>
        <v>8.6162012500000014</v>
      </c>
      <c r="U35" s="45">
        <f t="shared" si="8"/>
        <v>1076.4681881000001</v>
      </c>
    </row>
    <row r="36" spans="1:21">
      <c r="A36" s="22">
        <v>90</v>
      </c>
      <c r="B36" s="22" t="s">
        <v>640</v>
      </c>
      <c r="C36" s="49">
        <v>17292.837</v>
      </c>
      <c r="D36" s="40">
        <v>30360.835999999999</v>
      </c>
      <c r="E36" s="40">
        <v>70577.142999999996</v>
      </c>
      <c r="F36" s="40">
        <v>32574.170999999998</v>
      </c>
      <c r="G36" s="40">
        <v>0</v>
      </c>
      <c r="H36" s="40">
        <v>186.64699999999999</v>
      </c>
      <c r="I36" s="40">
        <v>38.198999999999998</v>
      </c>
      <c r="J36" s="40">
        <v>62.762999999999998</v>
      </c>
      <c r="K36" s="50"/>
      <c r="L36" s="40">
        <f t="shared" si="2"/>
        <v>99.433812750000001</v>
      </c>
      <c r="M36" s="40">
        <f t="shared" si="3"/>
        <v>198.8634758</v>
      </c>
      <c r="N36" s="40">
        <f t="shared" si="4"/>
        <v>179.97171465</v>
      </c>
      <c r="O36" s="40">
        <f t="shared" si="5"/>
        <v>200.33115164999998</v>
      </c>
      <c r="P36" s="40">
        <f t="shared" si="6"/>
        <v>0</v>
      </c>
      <c r="Q36" s="40">
        <f t="shared" si="9"/>
        <v>0.42928809999999995</v>
      </c>
      <c r="R36" s="40">
        <f t="shared" si="10"/>
        <v>27.121289999999998</v>
      </c>
      <c r="S36" s="40">
        <f t="shared" si="7"/>
        <v>1.3964767500000002</v>
      </c>
      <c r="U36" s="45">
        <f t="shared" si="8"/>
        <v>707.54720970000017</v>
      </c>
    </row>
    <row r="37" spans="1:21">
      <c r="A37" s="22">
        <v>91</v>
      </c>
      <c r="B37" s="22" t="s">
        <v>641</v>
      </c>
      <c r="C37" s="49">
        <v>11671800.335000001</v>
      </c>
      <c r="D37" s="40">
        <v>13838480.983999999</v>
      </c>
      <c r="E37" s="40">
        <v>16993269.372000001</v>
      </c>
      <c r="F37" s="40">
        <v>31005.054</v>
      </c>
      <c r="G37" s="40">
        <v>0</v>
      </c>
      <c r="H37" s="40">
        <v>351693.85800000001</v>
      </c>
      <c r="I37" s="40">
        <v>70692.755999999994</v>
      </c>
      <c r="J37" s="40">
        <v>90232.176999999996</v>
      </c>
      <c r="K37" s="50"/>
      <c r="L37" s="40">
        <f t="shared" si="2"/>
        <v>67112.851926250005</v>
      </c>
      <c r="M37" s="40">
        <f t="shared" si="3"/>
        <v>90642.050445200002</v>
      </c>
      <c r="N37" s="40">
        <f t="shared" si="4"/>
        <v>43332.836898600006</v>
      </c>
      <c r="O37" s="40">
        <f t="shared" si="5"/>
        <v>190.6810821</v>
      </c>
      <c r="P37" s="40">
        <f t="shared" si="6"/>
        <v>0</v>
      </c>
      <c r="Q37" s="40">
        <f t="shared" si="9"/>
        <v>808.89587340000003</v>
      </c>
      <c r="R37" s="40">
        <f t="shared" si="10"/>
        <v>50191.856759999995</v>
      </c>
      <c r="S37" s="40">
        <f t="shared" si="7"/>
        <v>2007.6659382500002</v>
      </c>
      <c r="U37" s="45">
        <f t="shared" si="8"/>
        <v>254286.83892380001</v>
      </c>
    </row>
    <row r="38" spans="1:21">
      <c r="A38" s="22">
        <v>92</v>
      </c>
      <c r="B38" s="22" t="s">
        <v>642</v>
      </c>
      <c r="C38" s="49">
        <v>3576503.8530000001</v>
      </c>
      <c r="D38" s="40">
        <v>3148514.3629999999</v>
      </c>
      <c r="E38" s="40">
        <v>6293614.4560000002</v>
      </c>
      <c r="F38" s="40">
        <v>5457.6589999999997</v>
      </c>
      <c r="G38" s="40">
        <v>0</v>
      </c>
      <c r="H38" s="40">
        <v>59278.055</v>
      </c>
      <c r="I38" s="40">
        <v>9303.14</v>
      </c>
      <c r="J38" s="40">
        <v>50836.286999999997</v>
      </c>
      <c r="K38" s="50"/>
      <c r="L38" s="40">
        <f t="shared" si="2"/>
        <v>20564.89715475</v>
      </c>
      <c r="M38" s="40">
        <f t="shared" si="3"/>
        <v>20622.769077649999</v>
      </c>
      <c r="N38" s="40">
        <f t="shared" si="4"/>
        <v>16048.716862800002</v>
      </c>
      <c r="O38" s="40">
        <f t="shared" si="5"/>
        <v>33.56460285</v>
      </c>
      <c r="P38" s="40">
        <f t="shared" si="6"/>
        <v>0</v>
      </c>
      <c r="Q38" s="40">
        <f t="shared" si="9"/>
        <v>136.33952650000001</v>
      </c>
      <c r="R38" s="40">
        <f t="shared" si="10"/>
        <v>6605.2293999999993</v>
      </c>
      <c r="S38" s="40">
        <f t="shared" si="7"/>
        <v>1131.10738575</v>
      </c>
      <c r="U38" s="45">
        <f t="shared" si="8"/>
        <v>65142.624010299995</v>
      </c>
    </row>
    <row r="39" spans="1:21">
      <c r="A39" s="22">
        <v>97</v>
      </c>
      <c r="B39" s="22" t="s">
        <v>643</v>
      </c>
      <c r="C39" s="49">
        <v>16480.367999999999</v>
      </c>
      <c r="D39" s="40">
        <v>48674.745000000003</v>
      </c>
      <c r="E39" s="40">
        <v>55121.277999999998</v>
      </c>
      <c r="F39" s="40">
        <v>54932.718000000001</v>
      </c>
      <c r="G39" s="40">
        <v>0</v>
      </c>
      <c r="H39" s="40">
        <v>207.75800000000001</v>
      </c>
      <c r="I39" s="40">
        <v>69.194000000000003</v>
      </c>
      <c r="J39" s="40">
        <v>112.249</v>
      </c>
      <c r="K39" s="50"/>
      <c r="L39" s="40">
        <f t="shared" si="2"/>
        <v>94.762115999999992</v>
      </c>
      <c r="M39" s="40">
        <f t="shared" si="3"/>
        <v>318.81957975</v>
      </c>
      <c r="N39" s="40">
        <f t="shared" si="4"/>
        <v>140.5592589</v>
      </c>
      <c r="O39" s="40">
        <f t="shared" si="5"/>
        <v>337.83621570000003</v>
      </c>
      <c r="P39" s="40">
        <f t="shared" si="6"/>
        <v>0</v>
      </c>
      <c r="Q39" s="40">
        <f t="shared" si="9"/>
        <v>0.47784340000000003</v>
      </c>
      <c r="R39" s="40">
        <f t="shared" si="10"/>
        <v>49.127740000000003</v>
      </c>
      <c r="S39" s="40">
        <f t="shared" si="7"/>
        <v>2.4975402500000001</v>
      </c>
      <c r="U39" s="45">
        <f t="shared" si="8"/>
        <v>944.08029400000009</v>
      </c>
    </row>
    <row r="40" spans="1:21">
      <c r="A40" s="22">
        <v>98</v>
      </c>
      <c r="B40" s="22" t="s">
        <v>644</v>
      </c>
      <c r="C40" s="49">
        <v>142686.913</v>
      </c>
      <c r="D40" s="40">
        <v>82158.663</v>
      </c>
      <c r="E40" s="40">
        <v>617035.897</v>
      </c>
      <c r="F40" s="40">
        <v>38552.171999999999</v>
      </c>
      <c r="G40" s="40">
        <v>0</v>
      </c>
      <c r="H40" s="40">
        <v>611.06500000000005</v>
      </c>
      <c r="I40" s="40">
        <v>84.906000000000006</v>
      </c>
      <c r="J40" s="40">
        <v>1392.934</v>
      </c>
      <c r="K40" s="50"/>
      <c r="L40" s="40">
        <f t="shared" si="2"/>
        <v>820.44974975000002</v>
      </c>
      <c r="M40" s="40">
        <f t="shared" si="3"/>
        <v>538.13924265000003</v>
      </c>
      <c r="N40" s="40">
        <f t="shared" si="4"/>
        <v>1573.4415373500001</v>
      </c>
      <c r="O40" s="40">
        <f t="shared" si="5"/>
        <v>237.0958578</v>
      </c>
      <c r="P40" s="40">
        <f t="shared" si="6"/>
        <v>0</v>
      </c>
      <c r="Q40" s="40">
        <f t="shared" si="9"/>
        <v>1.4054495</v>
      </c>
      <c r="R40" s="40">
        <f t="shared" si="10"/>
        <v>60.283259999999999</v>
      </c>
      <c r="S40" s="40">
        <f t="shared" si="7"/>
        <v>30.992781500000003</v>
      </c>
      <c r="U40" s="45">
        <f t="shared" si="8"/>
        <v>3261.8078785500002</v>
      </c>
    </row>
    <row r="41" spans="1:21">
      <c r="A41" s="22">
        <v>102</v>
      </c>
      <c r="B41" s="22" t="s">
        <v>645</v>
      </c>
      <c r="C41" s="49">
        <v>121854.451</v>
      </c>
      <c r="D41" s="40">
        <v>29104.096000000001</v>
      </c>
      <c r="E41" s="40">
        <v>251177.728</v>
      </c>
      <c r="F41" s="40">
        <v>10534.598</v>
      </c>
      <c r="G41" s="40">
        <v>0</v>
      </c>
      <c r="H41" s="40">
        <v>1981.604</v>
      </c>
      <c r="I41" s="40">
        <v>68.233999999999995</v>
      </c>
      <c r="J41" s="40">
        <v>774.89700000000005</v>
      </c>
      <c r="K41" s="50"/>
      <c r="L41" s="40">
        <f t="shared" si="2"/>
        <v>700.66309324999997</v>
      </c>
      <c r="M41" s="40">
        <f t="shared" si="3"/>
        <v>190.63182880000002</v>
      </c>
      <c r="N41" s="40">
        <f t="shared" si="4"/>
        <v>640.50320640000007</v>
      </c>
      <c r="O41" s="40">
        <f t="shared" si="5"/>
        <v>64.787777700000007</v>
      </c>
      <c r="P41" s="40">
        <f t="shared" si="6"/>
        <v>0</v>
      </c>
      <c r="Q41" s="40">
        <f t="shared" si="9"/>
        <v>4.5576892000000004</v>
      </c>
      <c r="R41" s="40">
        <f t="shared" si="10"/>
        <v>48.446139999999993</v>
      </c>
      <c r="S41" s="40">
        <f t="shared" si="7"/>
        <v>17.241458250000004</v>
      </c>
      <c r="U41" s="45">
        <f t="shared" si="8"/>
        <v>1666.8311936000002</v>
      </c>
    </row>
    <row r="42" spans="1:21">
      <c r="A42" s="22">
        <v>103</v>
      </c>
      <c r="B42" s="22" t="s">
        <v>646</v>
      </c>
      <c r="C42" s="49">
        <v>16789.202000000001</v>
      </c>
      <c r="D42" s="40">
        <v>5523.6850000000004</v>
      </c>
      <c r="E42" s="40">
        <v>48052.008999999998</v>
      </c>
      <c r="F42" s="40">
        <v>5875.9440000000004</v>
      </c>
      <c r="G42" s="40">
        <v>0</v>
      </c>
      <c r="H42" s="40">
        <v>46.524000000000001</v>
      </c>
      <c r="I42" s="40">
        <v>1.4650000000000001</v>
      </c>
      <c r="J42" s="40">
        <v>0</v>
      </c>
      <c r="K42" s="50"/>
      <c r="L42" s="40">
        <f t="shared" si="2"/>
        <v>96.537911500000007</v>
      </c>
      <c r="M42" s="40">
        <f t="shared" si="3"/>
        <v>36.180136750000003</v>
      </c>
      <c r="N42" s="40">
        <f t="shared" si="4"/>
        <v>122.53262295</v>
      </c>
      <c r="O42" s="40">
        <f t="shared" si="5"/>
        <v>36.137055600000004</v>
      </c>
      <c r="P42" s="40">
        <f t="shared" si="6"/>
        <v>0</v>
      </c>
      <c r="Q42" s="40">
        <f t="shared" si="9"/>
        <v>0.10700519999999999</v>
      </c>
      <c r="R42" s="40">
        <f t="shared" si="10"/>
        <v>1.0401499999999999</v>
      </c>
      <c r="S42" s="40">
        <f t="shared" si="7"/>
        <v>0</v>
      </c>
      <c r="U42" s="45">
        <f t="shared" si="8"/>
        <v>292.53488199999998</v>
      </c>
    </row>
    <row r="43" spans="1:21">
      <c r="A43" s="22">
        <v>105</v>
      </c>
      <c r="B43" s="22" t="s">
        <v>647</v>
      </c>
      <c r="C43" s="49">
        <v>21167.703000000001</v>
      </c>
      <c r="D43" s="40">
        <v>9867.1299999999992</v>
      </c>
      <c r="E43" s="40">
        <v>51574.52</v>
      </c>
      <c r="F43" s="40">
        <v>16374.616</v>
      </c>
      <c r="G43" s="40">
        <v>0</v>
      </c>
      <c r="H43" s="40">
        <v>45.720999999999997</v>
      </c>
      <c r="I43" s="40">
        <v>10.098000000000001</v>
      </c>
      <c r="J43" s="40">
        <v>0</v>
      </c>
      <c r="K43" s="50"/>
      <c r="L43" s="40">
        <f t="shared" si="2"/>
        <v>121.71429225</v>
      </c>
      <c r="M43" s="40">
        <f t="shared" si="3"/>
        <v>64.629701499999996</v>
      </c>
      <c r="N43" s="40">
        <f t="shared" si="4"/>
        <v>131.51502600000001</v>
      </c>
      <c r="O43" s="40">
        <f t="shared" si="5"/>
        <v>100.7038884</v>
      </c>
      <c r="P43" s="40">
        <f t="shared" si="6"/>
        <v>0</v>
      </c>
      <c r="Q43" s="40">
        <f t="shared" si="9"/>
        <v>0.1051583</v>
      </c>
      <c r="R43" s="40">
        <f t="shared" si="10"/>
        <v>7.1695799999999998</v>
      </c>
      <c r="S43" s="40">
        <f t="shared" si="7"/>
        <v>0</v>
      </c>
      <c r="U43" s="45">
        <f t="shared" si="8"/>
        <v>425.83764645000002</v>
      </c>
    </row>
    <row r="44" spans="1:21">
      <c r="A44" s="22">
        <v>106</v>
      </c>
      <c r="B44" s="22" t="s">
        <v>648</v>
      </c>
      <c r="C44" s="49">
        <v>506175.66</v>
      </c>
      <c r="D44" s="40">
        <v>303054.77500000002</v>
      </c>
      <c r="E44" s="40">
        <v>1195894.828</v>
      </c>
      <c r="F44" s="40">
        <v>10192.262000000001</v>
      </c>
      <c r="G44" s="40">
        <v>0</v>
      </c>
      <c r="H44" s="40">
        <v>27800.231</v>
      </c>
      <c r="I44" s="40">
        <v>3001.645</v>
      </c>
      <c r="J44" s="40">
        <v>2760.596</v>
      </c>
      <c r="K44" s="50"/>
      <c r="L44" s="40">
        <f t="shared" si="2"/>
        <v>2910.510045</v>
      </c>
      <c r="M44" s="40">
        <f t="shared" si="3"/>
        <v>1985.0087762500002</v>
      </c>
      <c r="N44" s="40">
        <f t="shared" si="4"/>
        <v>3049.5318114000002</v>
      </c>
      <c r="O44" s="40">
        <f t="shared" si="5"/>
        <v>62.682411300000005</v>
      </c>
      <c r="P44" s="40">
        <f t="shared" si="6"/>
        <v>0</v>
      </c>
      <c r="Q44" s="40">
        <f t="shared" si="9"/>
        <v>63.940531299999996</v>
      </c>
      <c r="R44" s="40">
        <f t="shared" si="10"/>
        <v>2131.16795</v>
      </c>
      <c r="S44" s="40">
        <f t="shared" si="7"/>
        <v>61.423261000000004</v>
      </c>
      <c r="U44" s="45">
        <f t="shared" si="8"/>
        <v>10264.26478625</v>
      </c>
    </row>
    <row r="45" spans="1:21">
      <c r="A45" s="22">
        <v>108</v>
      </c>
      <c r="B45" s="22" t="s">
        <v>649</v>
      </c>
      <c r="C45" s="49">
        <v>57864.720999999998</v>
      </c>
      <c r="D45" s="40">
        <v>31610.308000000001</v>
      </c>
      <c r="E45" s="40">
        <v>253923.79399999999</v>
      </c>
      <c r="F45" s="40">
        <v>18910.194</v>
      </c>
      <c r="G45" s="40">
        <v>0</v>
      </c>
      <c r="H45" s="40">
        <v>741.38499999999999</v>
      </c>
      <c r="I45" s="40">
        <v>113.67</v>
      </c>
      <c r="J45" s="40">
        <v>422.64800000000002</v>
      </c>
      <c r="K45" s="50"/>
      <c r="L45" s="40">
        <f t="shared" si="2"/>
        <v>332.72214574999998</v>
      </c>
      <c r="M45" s="40">
        <f t="shared" si="3"/>
        <v>207.0475174</v>
      </c>
      <c r="N45" s="40">
        <f t="shared" si="4"/>
        <v>647.50567469999999</v>
      </c>
      <c r="O45" s="40">
        <f t="shared" si="5"/>
        <v>116.2976931</v>
      </c>
      <c r="P45" s="40">
        <f t="shared" si="6"/>
        <v>0</v>
      </c>
      <c r="Q45" s="40">
        <f t="shared" si="9"/>
        <v>1.7051855</v>
      </c>
      <c r="R45" s="40">
        <f t="shared" si="10"/>
        <v>80.705699999999993</v>
      </c>
      <c r="S45" s="40">
        <f t="shared" si="7"/>
        <v>9.4039180000000009</v>
      </c>
      <c r="U45" s="45">
        <f t="shared" si="8"/>
        <v>1395.3878344500001</v>
      </c>
    </row>
    <row r="46" spans="1:21">
      <c r="A46" s="22">
        <v>109</v>
      </c>
      <c r="B46" s="22" t="s">
        <v>650</v>
      </c>
      <c r="C46" s="49">
        <v>836170.66200000001</v>
      </c>
      <c r="D46" s="40">
        <v>482905.13500000001</v>
      </c>
      <c r="E46" s="40">
        <v>1782794.416</v>
      </c>
      <c r="F46" s="40">
        <v>133990.622</v>
      </c>
      <c r="G46" s="40">
        <v>0</v>
      </c>
      <c r="H46" s="40">
        <v>29957.098000000002</v>
      </c>
      <c r="I46" s="40">
        <v>929.52700000000004</v>
      </c>
      <c r="J46" s="40">
        <v>9630.6020000000008</v>
      </c>
      <c r="K46" s="50"/>
      <c r="L46" s="40">
        <f t="shared" si="2"/>
        <v>4807.9813064999998</v>
      </c>
      <c r="M46" s="40">
        <f t="shared" si="3"/>
        <v>3163.0286342500003</v>
      </c>
      <c r="N46" s="40">
        <f t="shared" si="4"/>
        <v>4546.1257608000005</v>
      </c>
      <c r="O46" s="40">
        <f t="shared" si="5"/>
        <v>824.04232530000002</v>
      </c>
      <c r="P46" s="40">
        <f t="shared" si="6"/>
        <v>0</v>
      </c>
      <c r="Q46" s="40">
        <f t="shared" si="9"/>
        <v>68.901325400000005</v>
      </c>
      <c r="R46" s="40">
        <f t="shared" si="10"/>
        <v>659.96416999999997</v>
      </c>
      <c r="S46" s="40">
        <f t="shared" si="7"/>
        <v>214.28089450000004</v>
      </c>
      <c r="U46" s="45">
        <f t="shared" si="8"/>
        <v>14284.32441675</v>
      </c>
    </row>
    <row r="47" spans="1:21">
      <c r="A47" s="22">
        <v>111</v>
      </c>
      <c r="B47" s="22" t="s">
        <v>651</v>
      </c>
      <c r="C47" s="49">
        <v>209316.87</v>
      </c>
      <c r="D47" s="40">
        <v>125499.825</v>
      </c>
      <c r="E47" s="40">
        <v>524183.984</v>
      </c>
      <c r="F47" s="40">
        <v>84592.179000000004</v>
      </c>
      <c r="G47" s="40">
        <v>0</v>
      </c>
      <c r="H47" s="40">
        <v>2110.2649999999999</v>
      </c>
      <c r="I47" s="40">
        <v>25.58</v>
      </c>
      <c r="J47" s="40">
        <v>3571.4490000000001</v>
      </c>
      <c r="K47" s="50"/>
      <c r="L47" s="40">
        <f t="shared" si="2"/>
        <v>1203.5720025000001</v>
      </c>
      <c r="M47" s="40">
        <f t="shared" si="3"/>
        <v>822.02385375000006</v>
      </c>
      <c r="N47" s="40">
        <f t="shared" si="4"/>
        <v>1336.6691592000002</v>
      </c>
      <c r="O47" s="40">
        <f t="shared" si="5"/>
        <v>520.24190084999998</v>
      </c>
      <c r="P47" s="40">
        <f t="shared" si="6"/>
        <v>0</v>
      </c>
      <c r="Q47" s="40">
        <f t="shared" si="9"/>
        <v>4.8536094999999992</v>
      </c>
      <c r="R47" s="40">
        <f t="shared" si="10"/>
        <v>18.161799999999999</v>
      </c>
      <c r="S47" s="40">
        <f t="shared" si="7"/>
        <v>79.464740250000006</v>
      </c>
      <c r="U47" s="45">
        <f t="shared" si="8"/>
        <v>3984.9870660500001</v>
      </c>
    </row>
    <row r="48" spans="1:21">
      <c r="A48" s="22">
        <v>139</v>
      </c>
      <c r="B48" s="22" t="s">
        <v>652</v>
      </c>
      <c r="C48" s="49">
        <v>36234.805</v>
      </c>
      <c r="D48" s="40">
        <v>26557.063999999998</v>
      </c>
      <c r="E48" s="40">
        <v>213366.65400000001</v>
      </c>
      <c r="F48" s="40">
        <v>29087.3</v>
      </c>
      <c r="G48" s="40">
        <v>0</v>
      </c>
      <c r="H48" s="40">
        <v>754.08299999999997</v>
      </c>
      <c r="I48" s="40">
        <v>49.777000000000001</v>
      </c>
      <c r="J48" s="40">
        <v>71.81</v>
      </c>
      <c r="K48" s="50"/>
      <c r="L48" s="40">
        <f t="shared" si="2"/>
        <v>208.35012875000001</v>
      </c>
      <c r="M48" s="40">
        <f t="shared" si="3"/>
        <v>173.94876919999999</v>
      </c>
      <c r="N48" s="40">
        <f t="shared" si="4"/>
        <v>544.08496770000011</v>
      </c>
      <c r="O48" s="40">
        <f t="shared" si="5"/>
        <v>178.88689500000001</v>
      </c>
      <c r="P48" s="40">
        <f t="shared" si="6"/>
        <v>0</v>
      </c>
      <c r="Q48" s="40">
        <f t="shared" si="9"/>
        <v>1.7343909</v>
      </c>
      <c r="R48" s="40">
        <f t="shared" si="10"/>
        <v>35.341670000000001</v>
      </c>
      <c r="S48" s="40">
        <f t="shared" si="7"/>
        <v>1.5977725000000003</v>
      </c>
      <c r="U48" s="45">
        <f t="shared" si="8"/>
        <v>1143.9445940500002</v>
      </c>
    </row>
    <row r="49" spans="1:21">
      <c r="A49" s="22">
        <v>140</v>
      </c>
      <c r="B49" s="22" t="s">
        <v>653</v>
      </c>
      <c r="C49" s="49">
        <v>198409.318</v>
      </c>
      <c r="D49" s="40">
        <v>69656.100999999995</v>
      </c>
      <c r="E49" s="40">
        <v>522263.81599999999</v>
      </c>
      <c r="F49" s="40">
        <v>18022.303</v>
      </c>
      <c r="G49" s="40">
        <v>0</v>
      </c>
      <c r="H49" s="40">
        <v>2668.5369999999998</v>
      </c>
      <c r="I49" s="40">
        <v>246.11600000000001</v>
      </c>
      <c r="J49" s="40">
        <v>1605.53</v>
      </c>
      <c r="K49" s="50"/>
      <c r="L49" s="40">
        <f t="shared" si="2"/>
        <v>1140.8535784999999</v>
      </c>
      <c r="M49" s="40">
        <f t="shared" si="3"/>
        <v>456.24746154999997</v>
      </c>
      <c r="N49" s="40">
        <f t="shared" si="4"/>
        <v>1331.7727308000001</v>
      </c>
      <c r="O49" s="40">
        <f t="shared" si="5"/>
        <v>110.83716345000001</v>
      </c>
      <c r="P49" s="40">
        <f t="shared" si="6"/>
        <v>0</v>
      </c>
      <c r="Q49" s="40">
        <f t="shared" si="9"/>
        <v>6.1376350999999998</v>
      </c>
      <c r="R49" s="40">
        <f t="shared" si="10"/>
        <v>174.74235999999999</v>
      </c>
      <c r="S49" s="40">
        <f t="shared" si="7"/>
        <v>35.723042500000005</v>
      </c>
      <c r="U49" s="45">
        <f t="shared" si="8"/>
        <v>3256.3139719000001</v>
      </c>
    </row>
    <row r="50" spans="1:21">
      <c r="A50" s="22">
        <v>142</v>
      </c>
      <c r="B50" s="22" t="s">
        <v>654</v>
      </c>
      <c r="C50" s="49">
        <v>59792.66</v>
      </c>
      <c r="D50" s="40">
        <v>59972.591999999997</v>
      </c>
      <c r="E50" s="40">
        <v>155142.03200000001</v>
      </c>
      <c r="F50" s="40">
        <v>42763.652999999998</v>
      </c>
      <c r="G50" s="40">
        <v>0</v>
      </c>
      <c r="H50" s="40">
        <v>1693.9280000000001</v>
      </c>
      <c r="I50" s="40">
        <v>75.5</v>
      </c>
      <c r="J50" s="40">
        <v>0.79300000000000004</v>
      </c>
      <c r="K50" s="50"/>
      <c r="L50" s="40">
        <f t="shared" si="2"/>
        <v>343.807795</v>
      </c>
      <c r="M50" s="40">
        <f t="shared" si="3"/>
        <v>392.8204776</v>
      </c>
      <c r="N50" s="40">
        <f t="shared" si="4"/>
        <v>395.61218160000004</v>
      </c>
      <c r="O50" s="40">
        <f t="shared" si="5"/>
        <v>262.99646595000002</v>
      </c>
      <c r="P50" s="40">
        <f t="shared" si="6"/>
        <v>0</v>
      </c>
      <c r="Q50" s="40">
        <f t="shared" si="9"/>
        <v>3.8960344</v>
      </c>
      <c r="R50" s="40">
        <f t="shared" si="10"/>
        <v>53.604999999999997</v>
      </c>
      <c r="S50" s="40">
        <f t="shared" si="7"/>
        <v>1.7644250000000004E-2</v>
      </c>
      <c r="U50" s="45">
        <f t="shared" si="8"/>
        <v>1452.7555988000001</v>
      </c>
    </row>
    <row r="51" spans="1:21">
      <c r="A51" s="22">
        <v>143</v>
      </c>
      <c r="B51" s="22" t="s">
        <v>655</v>
      </c>
      <c r="C51" s="49">
        <v>68257.668999999994</v>
      </c>
      <c r="D51" s="40">
        <v>45202.125999999997</v>
      </c>
      <c r="E51" s="40">
        <v>185087.50399999999</v>
      </c>
      <c r="F51" s="40">
        <v>42048.046999999999</v>
      </c>
      <c r="G51" s="40">
        <v>0</v>
      </c>
      <c r="H51" s="40">
        <v>2118.5390000000002</v>
      </c>
      <c r="I51" s="40">
        <v>169.98699999999999</v>
      </c>
      <c r="J51" s="40">
        <v>345.327</v>
      </c>
      <c r="K51" s="50"/>
      <c r="L51" s="40">
        <f t="shared" si="2"/>
        <v>392.48159674999994</v>
      </c>
      <c r="M51" s="40">
        <f t="shared" si="3"/>
        <v>296.07392529999998</v>
      </c>
      <c r="N51" s="40">
        <f t="shared" si="4"/>
        <v>471.9731352</v>
      </c>
      <c r="O51" s="40">
        <f t="shared" si="5"/>
        <v>258.59548904999997</v>
      </c>
      <c r="P51" s="40">
        <f t="shared" si="6"/>
        <v>0</v>
      </c>
      <c r="Q51" s="40">
        <f t="shared" si="9"/>
        <v>4.8726397000000006</v>
      </c>
      <c r="R51" s="40">
        <f t="shared" si="10"/>
        <v>120.69076999999999</v>
      </c>
      <c r="S51" s="40">
        <f t="shared" si="7"/>
        <v>7.6835257500000012</v>
      </c>
      <c r="U51" s="45">
        <f t="shared" si="8"/>
        <v>1552.3710817499998</v>
      </c>
    </row>
    <row r="52" spans="1:21">
      <c r="A52" s="22">
        <v>145</v>
      </c>
      <c r="B52" s="22" t="s">
        <v>656</v>
      </c>
      <c r="C52" s="49">
        <v>88420.566999999995</v>
      </c>
      <c r="D52" s="40">
        <v>20498.899000000001</v>
      </c>
      <c r="E52" s="40">
        <v>303909.19699999999</v>
      </c>
      <c r="F52" s="40">
        <v>6724.76</v>
      </c>
      <c r="G52" s="40">
        <v>0</v>
      </c>
      <c r="H52" s="40">
        <v>3929.4960000000001</v>
      </c>
      <c r="I52" s="40">
        <v>54.42</v>
      </c>
      <c r="J52" s="40">
        <v>496.62</v>
      </c>
      <c r="K52" s="50"/>
      <c r="L52" s="40">
        <f t="shared" si="2"/>
        <v>508.41826024999995</v>
      </c>
      <c r="M52" s="40">
        <f t="shared" si="3"/>
        <v>134.26778845000001</v>
      </c>
      <c r="N52" s="40">
        <f t="shared" si="4"/>
        <v>774.96845235000001</v>
      </c>
      <c r="O52" s="40">
        <f t="shared" si="5"/>
        <v>41.357274000000004</v>
      </c>
      <c r="P52" s="40">
        <f t="shared" si="6"/>
        <v>0</v>
      </c>
      <c r="Q52" s="40">
        <f t="shared" si="9"/>
        <v>9.0378407999999997</v>
      </c>
      <c r="R52" s="40">
        <f t="shared" si="10"/>
        <v>38.638199999999998</v>
      </c>
      <c r="S52" s="40">
        <f t="shared" si="7"/>
        <v>11.049795000000001</v>
      </c>
      <c r="U52" s="45">
        <f t="shared" si="8"/>
        <v>1517.7376108499998</v>
      </c>
    </row>
    <row r="53" spans="1:21">
      <c r="A53" s="22">
        <v>146</v>
      </c>
      <c r="B53" s="22" t="s">
        <v>657</v>
      </c>
      <c r="C53" s="49">
        <v>37777.446000000004</v>
      </c>
      <c r="D53" s="40">
        <v>29375.532999999999</v>
      </c>
      <c r="E53" s="40">
        <v>108656.31</v>
      </c>
      <c r="F53" s="40">
        <v>30977.468000000001</v>
      </c>
      <c r="G53" s="40">
        <v>0</v>
      </c>
      <c r="H53" s="40">
        <v>454.298</v>
      </c>
      <c r="I53" s="40">
        <v>79.566000000000003</v>
      </c>
      <c r="J53" s="40">
        <v>0</v>
      </c>
      <c r="K53" s="50"/>
      <c r="L53" s="40">
        <f t="shared" si="2"/>
        <v>217.22031450000003</v>
      </c>
      <c r="M53" s="40">
        <f t="shared" si="3"/>
        <v>192.40974115</v>
      </c>
      <c r="N53" s="40">
        <f t="shared" si="4"/>
        <v>277.07359050000002</v>
      </c>
      <c r="O53" s="40">
        <f t="shared" si="5"/>
        <v>190.51142820000001</v>
      </c>
      <c r="P53" s="40">
        <f t="shared" si="6"/>
        <v>0</v>
      </c>
      <c r="Q53" s="40">
        <f t="shared" si="9"/>
        <v>1.0448854000000001</v>
      </c>
      <c r="R53" s="40">
        <f t="shared" si="10"/>
        <v>56.491859999999996</v>
      </c>
      <c r="S53" s="40">
        <f t="shared" si="7"/>
        <v>0</v>
      </c>
      <c r="U53" s="45">
        <f t="shared" si="8"/>
        <v>934.7518197500001</v>
      </c>
    </row>
    <row r="54" spans="1:21">
      <c r="A54" s="22">
        <v>148</v>
      </c>
      <c r="B54" s="22" t="s">
        <v>658</v>
      </c>
      <c r="C54" s="49">
        <v>156736.43100000001</v>
      </c>
      <c r="D54" s="40">
        <v>96718.365999999995</v>
      </c>
      <c r="E54" s="40">
        <v>158292.66200000001</v>
      </c>
      <c r="F54" s="40">
        <v>104590.111</v>
      </c>
      <c r="G54" s="40">
        <v>0</v>
      </c>
      <c r="H54" s="40">
        <v>825.14700000000005</v>
      </c>
      <c r="I54" s="40">
        <v>74.47</v>
      </c>
      <c r="J54" s="40">
        <v>443.13499999999999</v>
      </c>
      <c r="K54" s="50"/>
      <c r="L54" s="40">
        <f t="shared" si="2"/>
        <v>901.23447825000005</v>
      </c>
      <c r="M54" s="40">
        <f t="shared" si="3"/>
        <v>633.50529729999994</v>
      </c>
      <c r="N54" s="40">
        <f t="shared" si="4"/>
        <v>403.64628810000005</v>
      </c>
      <c r="O54" s="40">
        <f t="shared" si="5"/>
        <v>643.22918264999998</v>
      </c>
      <c r="P54" s="40">
        <f t="shared" si="6"/>
        <v>0</v>
      </c>
      <c r="Q54" s="40">
        <f t="shared" si="9"/>
        <v>1.8978381</v>
      </c>
      <c r="R54" s="40">
        <f t="shared" si="10"/>
        <v>52.873699999999999</v>
      </c>
      <c r="S54" s="40">
        <f t="shared" si="7"/>
        <v>9.8597537500000012</v>
      </c>
      <c r="U54" s="45">
        <f t="shared" si="8"/>
        <v>2646.2465381500001</v>
      </c>
    </row>
    <row r="55" spans="1:21">
      <c r="A55" s="22">
        <v>149</v>
      </c>
      <c r="B55" s="22" t="s">
        <v>659</v>
      </c>
      <c r="C55" s="49">
        <v>37896.385000000002</v>
      </c>
      <c r="D55" s="40">
        <v>99080.824999999997</v>
      </c>
      <c r="E55" s="40">
        <v>153227.973</v>
      </c>
      <c r="F55" s="40">
        <v>50874.180999999997</v>
      </c>
      <c r="G55" s="40">
        <v>0</v>
      </c>
      <c r="H55" s="40">
        <v>611.428</v>
      </c>
      <c r="I55" s="40">
        <v>138.762</v>
      </c>
      <c r="J55" s="40">
        <v>84.510999999999996</v>
      </c>
      <c r="K55" s="50"/>
      <c r="L55" s="40">
        <f t="shared" si="2"/>
        <v>217.90421375</v>
      </c>
      <c r="M55" s="40">
        <f t="shared" si="3"/>
        <v>648.97940374999996</v>
      </c>
      <c r="N55" s="40">
        <f t="shared" si="4"/>
        <v>390.73133115000002</v>
      </c>
      <c r="O55" s="40">
        <f t="shared" si="5"/>
        <v>312.87621315000001</v>
      </c>
      <c r="P55" s="40">
        <f t="shared" si="6"/>
        <v>0</v>
      </c>
      <c r="Q55" s="40">
        <f t="shared" si="9"/>
        <v>1.4062843999999999</v>
      </c>
      <c r="R55" s="40">
        <f t="shared" si="10"/>
        <v>98.521019999999993</v>
      </c>
      <c r="S55" s="40">
        <f t="shared" si="7"/>
        <v>1.8803697500000001</v>
      </c>
      <c r="U55" s="45">
        <f t="shared" si="8"/>
        <v>1672.2988359499998</v>
      </c>
    </row>
    <row r="56" spans="1:21">
      <c r="A56" s="22">
        <v>151</v>
      </c>
      <c r="B56" s="22" t="s">
        <v>660</v>
      </c>
      <c r="C56" s="49">
        <v>20552.498</v>
      </c>
      <c r="D56" s="40">
        <v>5064.2380000000003</v>
      </c>
      <c r="E56" s="40">
        <v>49919.745000000003</v>
      </c>
      <c r="F56" s="40">
        <v>7381.6289999999999</v>
      </c>
      <c r="G56" s="40">
        <v>0</v>
      </c>
      <c r="H56" s="40">
        <v>747.38499999999999</v>
      </c>
      <c r="I56" s="40">
        <v>44.545000000000002</v>
      </c>
      <c r="J56" s="40">
        <v>0</v>
      </c>
      <c r="K56" s="50"/>
      <c r="L56" s="40">
        <f t="shared" si="2"/>
        <v>118.1768635</v>
      </c>
      <c r="M56" s="40">
        <f t="shared" si="3"/>
        <v>33.170758900000003</v>
      </c>
      <c r="N56" s="40">
        <f t="shared" si="4"/>
        <v>127.29534975000001</v>
      </c>
      <c r="O56" s="40">
        <f t="shared" si="5"/>
        <v>45.397018350000003</v>
      </c>
      <c r="P56" s="40">
        <f t="shared" si="6"/>
        <v>0</v>
      </c>
      <c r="Q56" s="40">
        <f t="shared" si="9"/>
        <v>1.7189855000000001</v>
      </c>
      <c r="R56" s="40">
        <f t="shared" si="10"/>
        <v>31.626950000000001</v>
      </c>
      <c r="S56" s="40">
        <f t="shared" si="7"/>
        <v>0</v>
      </c>
      <c r="U56" s="45">
        <f t="shared" si="8"/>
        <v>357.38592599999998</v>
      </c>
    </row>
    <row r="57" spans="1:21">
      <c r="A57" s="22">
        <v>152</v>
      </c>
      <c r="B57" s="22" t="s">
        <v>661</v>
      </c>
      <c r="C57" s="49">
        <v>29633.085999999999</v>
      </c>
      <c r="D57" s="40">
        <v>9504.1440000000002</v>
      </c>
      <c r="E57" s="40">
        <v>105129.129</v>
      </c>
      <c r="F57" s="40">
        <v>4485.3069999999998</v>
      </c>
      <c r="G57" s="40">
        <v>0</v>
      </c>
      <c r="H57" s="40">
        <v>619.005</v>
      </c>
      <c r="I57" s="40">
        <v>46.244999999999997</v>
      </c>
      <c r="J57" s="40">
        <v>0</v>
      </c>
      <c r="K57" s="50"/>
      <c r="L57" s="40">
        <f t="shared" si="2"/>
        <v>170.39024449999999</v>
      </c>
      <c r="M57" s="40">
        <f t="shared" si="3"/>
        <v>62.252143200000006</v>
      </c>
      <c r="N57" s="40">
        <f t="shared" si="4"/>
        <v>268.07927895</v>
      </c>
      <c r="O57" s="40">
        <f t="shared" si="5"/>
        <v>27.584638049999999</v>
      </c>
      <c r="P57" s="40">
        <f t="shared" si="6"/>
        <v>0</v>
      </c>
      <c r="Q57" s="40">
        <f t="shared" si="9"/>
        <v>1.4237115</v>
      </c>
      <c r="R57" s="40">
        <f t="shared" si="10"/>
        <v>32.833949999999994</v>
      </c>
      <c r="S57" s="40">
        <f t="shared" si="7"/>
        <v>0</v>
      </c>
      <c r="U57" s="45">
        <f t="shared" si="8"/>
        <v>562.56396619999987</v>
      </c>
    </row>
    <row r="58" spans="1:21">
      <c r="A58" s="22">
        <v>153</v>
      </c>
      <c r="B58" s="22" t="s">
        <v>662</v>
      </c>
      <c r="C58" s="49">
        <v>326982.34000000003</v>
      </c>
      <c r="D58" s="40">
        <v>104648.89</v>
      </c>
      <c r="E58" s="40">
        <v>580625.33100000001</v>
      </c>
      <c r="F58" s="40">
        <v>19203.776999999998</v>
      </c>
      <c r="G58" s="40">
        <v>0</v>
      </c>
      <c r="H58" s="40">
        <v>6866.7370000000001</v>
      </c>
      <c r="I58" s="40">
        <v>668.00699999999995</v>
      </c>
      <c r="J58" s="40">
        <v>0</v>
      </c>
      <c r="K58" s="50"/>
      <c r="L58" s="40">
        <f t="shared" si="2"/>
        <v>1880.148455</v>
      </c>
      <c r="M58" s="40">
        <f t="shared" si="3"/>
        <v>685.45022949999998</v>
      </c>
      <c r="N58" s="40">
        <f t="shared" si="4"/>
        <v>1480.5945940500001</v>
      </c>
      <c r="O58" s="40">
        <f t="shared" si="5"/>
        <v>118.10322855</v>
      </c>
      <c r="P58" s="40">
        <f t="shared" si="6"/>
        <v>0</v>
      </c>
      <c r="Q58" s="40">
        <f t="shared" si="9"/>
        <v>15.793495099999999</v>
      </c>
      <c r="R58" s="40">
        <f t="shared" si="10"/>
        <v>474.28496999999993</v>
      </c>
      <c r="S58" s="40">
        <f t="shared" si="7"/>
        <v>0</v>
      </c>
      <c r="U58" s="45">
        <f t="shared" si="8"/>
        <v>4654.3749721999993</v>
      </c>
    </row>
    <row r="59" spans="1:21">
      <c r="A59" s="22">
        <v>165</v>
      </c>
      <c r="B59" s="22" t="s">
        <v>663</v>
      </c>
      <c r="C59" s="49">
        <v>142650.038</v>
      </c>
      <c r="D59" s="40">
        <v>57674.288999999997</v>
      </c>
      <c r="E59" s="40">
        <v>385843.43099999998</v>
      </c>
      <c r="F59" s="40">
        <v>30672.782999999999</v>
      </c>
      <c r="G59" s="40">
        <v>0</v>
      </c>
      <c r="H59" s="40">
        <v>13002.839</v>
      </c>
      <c r="I59" s="40">
        <v>339.12900000000002</v>
      </c>
      <c r="J59" s="40">
        <v>889.73800000000006</v>
      </c>
      <c r="K59" s="50"/>
      <c r="L59" s="40">
        <f t="shared" si="2"/>
        <v>820.23771850000003</v>
      </c>
      <c r="M59" s="40">
        <f t="shared" si="3"/>
        <v>377.76659295000002</v>
      </c>
      <c r="N59" s="40">
        <f t="shared" si="4"/>
        <v>983.90074905000006</v>
      </c>
      <c r="O59" s="40">
        <f t="shared" si="5"/>
        <v>188.63761545</v>
      </c>
      <c r="P59" s="40">
        <f t="shared" si="6"/>
        <v>0</v>
      </c>
      <c r="Q59" s="40">
        <f t="shared" si="9"/>
        <v>29.9065297</v>
      </c>
      <c r="R59" s="40">
        <f t="shared" si="10"/>
        <v>240.78158999999999</v>
      </c>
      <c r="S59" s="40">
        <f t="shared" si="7"/>
        <v>19.796670500000005</v>
      </c>
      <c r="U59" s="45">
        <f t="shared" si="8"/>
        <v>2661.0274661500002</v>
      </c>
    </row>
    <row r="60" spans="1:21">
      <c r="A60" s="22">
        <v>167</v>
      </c>
      <c r="B60" s="22" t="s">
        <v>664</v>
      </c>
      <c r="C60" s="49">
        <v>932124.73100000003</v>
      </c>
      <c r="D60" s="40">
        <v>308200.73</v>
      </c>
      <c r="E60" s="40">
        <v>2065029.0889999999</v>
      </c>
      <c r="F60" s="40">
        <v>51043.008000000002</v>
      </c>
      <c r="G60" s="40">
        <v>0</v>
      </c>
      <c r="H60" s="40">
        <v>2574.2869999999998</v>
      </c>
      <c r="I60" s="40">
        <v>155.958</v>
      </c>
      <c r="J60" s="40">
        <v>2228.145</v>
      </c>
      <c r="K60" s="50"/>
      <c r="L60" s="40">
        <f t="shared" si="2"/>
        <v>5359.7172032500002</v>
      </c>
      <c r="M60" s="40">
        <f t="shared" si="3"/>
        <v>2018.7147815000001</v>
      </c>
      <c r="N60" s="40">
        <f t="shared" si="4"/>
        <v>5265.82417695</v>
      </c>
      <c r="O60" s="40">
        <f t="shared" si="5"/>
        <v>313.91449920000002</v>
      </c>
      <c r="P60" s="40">
        <f t="shared" si="6"/>
        <v>0</v>
      </c>
      <c r="Q60" s="40">
        <f t="shared" si="9"/>
        <v>5.9208600999999996</v>
      </c>
      <c r="R60" s="40">
        <f t="shared" si="10"/>
        <v>110.73017999999999</v>
      </c>
      <c r="S60" s="40">
        <f t="shared" si="7"/>
        <v>49.576226250000005</v>
      </c>
      <c r="U60" s="45">
        <f t="shared" si="8"/>
        <v>13124.397927249998</v>
      </c>
    </row>
    <row r="61" spans="1:21">
      <c r="A61" s="22">
        <v>169</v>
      </c>
      <c r="B61" s="22" t="s">
        <v>665</v>
      </c>
      <c r="C61" s="49">
        <v>42746.951999999997</v>
      </c>
      <c r="D61" s="40">
        <v>9730.7559999999994</v>
      </c>
      <c r="E61" s="40">
        <v>107952.485</v>
      </c>
      <c r="F61" s="40">
        <v>5093.2349999999997</v>
      </c>
      <c r="G61" s="40">
        <v>0</v>
      </c>
      <c r="H61" s="40">
        <v>84.98</v>
      </c>
      <c r="I61" s="40">
        <v>7.9349999999999996</v>
      </c>
      <c r="J61" s="40">
        <v>0</v>
      </c>
      <c r="K61" s="50"/>
      <c r="L61" s="40">
        <f t="shared" si="2"/>
        <v>245.79497399999997</v>
      </c>
      <c r="M61" s="40">
        <f t="shared" si="3"/>
        <v>63.736451799999998</v>
      </c>
      <c r="N61" s="40">
        <f t="shared" si="4"/>
        <v>275.27883675000004</v>
      </c>
      <c r="O61" s="40">
        <f t="shared" si="5"/>
        <v>31.323395249999997</v>
      </c>
      <c r="P61" s="40">
        <f t="shared" si="6"/>
        <v>0</v>
      </c>
      <c r="Q61" s="40">
        <f t="shared" si="9"/>
        <v>0.19545400000000002</v>
      </c>
      <c r="R61" s="40">
        <f t="shared" si="10"/>
        <v>5.6338499999999998</v>
      </c>
      <c r="S61" s="40">
        <f t="shared" si="7"/>
        <v>0</v>
      </c>
      <c r="U61" s="45">
        <f t="shared" si="8"/>
        <v>621.96296180000013</v>
      </c>
    </row>
    <row r="62" spans="1:21">
      <c r="A62" s="22">
        <v>171</v>
      </c>
      <c r="B62" s="22" t="s">
        <v>666</v>
      </c>
      <c r="C62" s="49">
        <v>31792.517</v>
      </c>
      <c r="D62" s="40">
        <v>19399.975999999999</v>
      </c>
      <c r="E62" s="40">
        <v>111245.567</v>
      </c>
      <c r="F62" s="40">
        <v>18101.143</v>
      </c>
      <c r="G62" s="40">
        <v>0</v>
      </c>
      <c r="H62" s="40">
        <v>239.77500000000001</v>
      </c>
      <c r="I62" s="40">
        <v>29.167000000000002</v>
      </c>
      <c r="J62" s="40">
        <v>0</v>
      </c>
      <c r="K62" s="50"/>
      <c r="L62" s="40">
        <f t="shared" si="2"/>
        <v>182.80697275</v>
      </c>
      <c r="M62" s="40">
        <f t="shared" si="3"/>
        <v>127.0698428</v>
      </c>
      <c r="N62" s="40">
        <f t="shared" si="4"/>
        <v>283.67619585</v>
      </c>
      <c r="O62" s="40">
        <f t="shared" si="5"/>
        <v>111.32202945</v>
      </c>
      <c r="P62" s="40">
        <f t="shared" si="6"/>
        <v>0</v>
      </c>
      <c r="Q62" s="40">
        <f t="shared" si="9"/>
        <v>0.55148249999999999</v>
      </c>
      <c r="R62" s="40">
        <f t="shared" si="10"/>
        <v>20.708570000000002</v>
      </c>
      <c r="S62" s="40">
        <f t="shared" si="7"/>
        <v>0</v>
      </c>
      <c r="U62" s="45">
        <f t="shared" si="8"/>
        <v>726.13509335000003</v>
      </c>
    </row>
    <row r="63" spans="1:21">
      <c r="A63" s="22">
        <v>172</v>
      </c>
      <c r="B63" s="22" t="s">
        <v>667</v>
      </c>
      <c r="C63" s="49">
        <v>29679.206999999999</v>
      </c>
      <c r="D63" s="40">
        <v>36600.1</v>
      </c>
      <c r="E63" s="40">
        <v>109897.181</v>
      </c>
      <c r="F63" s="40">
        <v>42321.927000000003</v>
      </c>
      <c r="G63" s="40">
        <v>0</v>
      </c>
      <c r="H63" s="40">
        <v>538.80999999999995</v>
      </c>
      <c r="I63" s="40">
        <v>123.94499999999999</v>
      </c>
      <c r="J63" s="40">
        <v>0</v>
      </c>
      <c r="K63" s="50"/>
      <c r="L63" s="40">
        <f t="shared" si="2"/>
        <v>170.65544025</v>
      </c>
      <c r="M63" s="40">
        <f t="shared" si="3"/>
        <v>239.73065500000001</v>
      </c>
      <c r="N63" s="40">
        <f t="shared" si="4"/>
        <v>280.23781155</v>
      </c>
      <c r="O63" s="40">
        <f t="shared" si="5"/>
        <v>260.27985105000005</v>
      </c>
      <c r="P63" s="40">
        <f t="shared" si="6"/>
        <v>0</v>
      </c>
      <c r="Q63" s="40">
        <f t="shared" si="9"/>
        <v>1.2392629999999998</v>
      </c>
      <c r="R63" s="40">
        <f t="shared" si="10"/>
        <v>88.000949999999989</v>
      </c>
      <c r="S63" s="40">
        <f t="shared" si="7"/>
        <v>0</v>
      </c>
      <c r="U63" s="45">
        <f t="shared" si="8"/>
        <v>1040.1439708500002</v>
      </c>
    </row>
    <row r="64" spans="1:21">
      <c r="A64" s="22">
        <v>176</v>
      </c>
      <c r="B64" s="22" t="s">
        <v>668</v>
      </c>
      <c r="C64" s="49">
        <v>30794.226999999999</v>
      </c>
      <c r="D64" s="40">
        <v>27845.896000000001</v>
      </c>
      <c r="E64" s="40">
        <v>100818.11599999999</v>
      </c>
      <c r="F64" s="40">
        <v>32554.453000000001</v>
      </c>
      <c r="G64" s="40">
        <v>0</v>
      </c>
      <c r="H64" s="40">
        <v>1505.961</v>
      </c>
      <c r="I64" s="40">
        <v>127.01900000000001</v>
      </c>
      <c r="J64" s="40">
        <v>0</v>
      </c>
      <c r="K64" s="50"/>
      <c r="L64" s="40">
        <f t="shared" si="2"/>
        <v>177.06680524999999</v>
      </c>
      <c r="M64" s="40">
        <f t="shared" si="3"/>
        <v>182.3906188</v>
      </c>
      <c r="N64" s="40">
        <f t="shared" si="4"/>
        <v>257.08619579999998</v>
      </c>
      <c r="O64" s="40">
        <f t="shared" si="5"/>
        <v>200.20988595</v>
      </c>
      <c r="P64" s="40">
        <f t="shared" si="6"/>
        <v>0</v>
      </c>
      <c r="Q64" s="40">
        <f t="shared" si="9"/>
        <v>3.4637102999999998</v>
      </c>
      <c r="R64" s="40">
        <f t="shared" si="10"/>
        <v>90.183490000000006</v>
      </c>
      <c r="S64" s="40">
        <f t="shared" si="7"/>
        <v>0</v>
      </c>
      <c r="U64" s="45">
        <f t="shared" si="8"/>
        <v>910.40070609999987</v>
      </c>
    </row>
    <row r="65" spans="1:21">
      <c r="A65" s="22">
        <v>177</v>
      </c>
      <c r="B65" s="22" t="s">
        <v>669</v>
      </c>
      <c r="C65" s="49">
        <v>18415.994999999999</v>
      </c>
      <c r="D65" s="40">
        <v>6736.2529999999997</v>
      </c>
      <c r="E65" s="40">
        <v>45078.123</v>
      </c>
      <c r="F65" s="40">
        <v>9498.1110000000008</v>
      </c>
      <c r="G65" s="40">
        <v>0</v>
      </c>
      <c r="H65" s="40">
        <v>304.262</v>
      </c>
      <c r="I65" s="40">
        <v>31.350999999999999</v>
      </c>
      <c r="J65" s="40">
        <v>0</v>
      </c>
      <c r="K65" s="50"/>
      <c r="L65" s="40">
        <f t="shared" si="2"/>
        <v>105.89197125</v>
      </c>
      <c r="M65" s="40">
        <f t="shared" si="3"/>
        <v>44.122457150000002</v>
      </c>
      <c r="N65" s="40">
        <f t="shared" si="4"/>
        <v>114.94921365</v>
      </c>
      <c r="O65" s="40">
        <f t="shared" si="5"/>
        <v>58.413382650000003</v>
      </c>
      <c r="P65" s="40">
        <f t="shared" si="6"/>
        <v>0</v>
      </c>
      <c r="Q65" s="40">
        <f t="shared" si="9"/>
        <v>0.69980259999999994</v>
      </c>
      <c r="R65" s="40">
        <f t="shared" si="10"/>
        <v>22.259209999999999</v>
      </c>
      <c r="S65" s="40">
        <f t="shared" si="7"/>
        <v>0</v>
      </c>
      <c r="U65" s="45">
        <f t="shared" si="8"/>
        <v>346.33603729999999</v>
      </c>
    </row>
    <row r="66" spans="1:21">
      <c r="A66" s="22">
        <v>178</v>
      </c>
      <c r="B66" s="22" t="s">
        <v>670</v>
      </c>
      <c r="C66" s="49">
        <v>43863.745000000003</v>
      </c>
      <c r="D66" s="40">
        <v>37450.548999999999</v>
      </c>
      <c r="E66" s="40">
        <v>141552.02499999999</v>
      </c>
      <c r="F66" s="40">
        <v>36024.137999999999</v>
      </c>
      <c r="G66" s="40">
        <v>0</v>
      </c>
      <c r="H66" s="40">
        <v>790.76700000000005</v>
      </c>
      <c r="I66" s="40">
        <v>90.899000000000001</v>
      </c>
      <c r="J66" s="40">
        <v>313.61200000000002</v>
      </c>
      <c r="K66" s="50"/>
      <c r="L66" s="40">
        <f t="shared" si="2"/>
        <v>252.21653375000002</v>
      </c>
      <c r="M66" s="40">
        <f t="shared" si="3"/>
        <v>245.30109594999999</v>
      </c>
      <c r="N66" s="40">
        <f t="shared" si="4"/>
        <v>360.95766374999999</v>
      </c>
      <c r="O66" s="40">
        <f t="shared" si="5"/>
        <v>221.54844869999999</v>
      </c>
      <c r="P66" s="40">
        <f t="shared" si="6"/>
        <v>0</v>
      </c>
      <c r="Q66" s="40">
        <f t="shared" si="9"/>
        <v>1.8187641000000001</v>
      </c>
      <c r="R66" s="40">
        <f t="shared" si="10"/>
        <v>64.538290000000003</v>
      </c>
      <c r="S66" s="40">
        <f t="shared" si="7"/>
        <v>6.9778670000000016</v>
      </c>
      <c r="U66" s="45">
        <f t="shared" si="8"/>
        <v>1153.3586632500001</v>
      </c>
    </row>
    <row r="67" spans="1:21">
      <c r="A67" s="22">
        <v>179</v>
      </c>
      <c r="B67" s="22" t="s">
        <v>671</v>
      </c>
      <c r="C67" s="49">
        <v>1814767.2879999999</v>
      </c>
      <c r="D67" s="40">
        <v>903203.12199999997</v>
      </c>
      <c r="E67" s="40">
        <v>4007611.03</v>
      </c>
      <c r="F67" s="40">
        <v>57899.091</v>
      </c>
      <c r="G67" s="40">
        <v>0</v>
      </c>
      <c r="H67" s="40">
        <v>92405.972999999998</v>
      </c>
      <c r="I67" s="40">
        <v>8546.2810000000009</v>
      </c>
      <c r="J67" s="40">
        <v>13920.665000000001</v>
      </c>
      <c r="K67" s="50"/>
      <c r="L67" s="40">
        <f t="shared" si="2"/>
        <v>10434.911905999999</v>
      </c>
      <c r="M67" s="40">
        <f t="shared" si="3"/>
        <v>5915.9804491000004</v>
      </c>
      <c r="N67" s="40">
        <f t="shared" si="4"/>
        <v>10219.4081265</v>
      </c>
      <c r="O67" s="40">
        <f t="shared" si="5"/>
        <v>356.07940965</v>
      </c>
      <c r="P67" s="40">
        <f t="shared" si="6"/>
        <v>0</v>
      </c>
      <c r="Q67" s="40">
        <f t="shared" si="9"/>
        <v>212.53373790000001</v>
      </c>
      <c r="R67" s="40">
        <f t="shared" si="10"/>
        <v>6067.8595100000002</v>
      </c>
      <c r="S67" s="40">
        <f t="shared" si="7"/>
        <v>309.73479625000004</v>
      </c>
      <c r="U67" s="45">
        <f t="shared" si="8"/>
        <v>33516.507935400004</v>
      </c>
    </row>
    <row r="68" spans="1:21">
      <c r="A68" s="22">
        <v>181</v>
      </c>
      <c r="B68" s="22" t="s">
        <v>672</v>
      </c>
      <c r="C68" s="49">
        <v>11304.388999999999</v>
      </c>
      <c r="D68" s="40">
        <v>6029.0910000000003</v>
      </c>
      <c r="E68" s="40">
        <v>40636.923000000003</v>
      </c>
      <c r="F68" s="40">
        <v>7807.3950000000004</v>
      </c>
      <c r="G68" s="40">
        <v>0</v>
      </c>
      <c r="H68" s="40">
        <v>1578.5740000000001</v>
      </c>
      <c r="I68" s="40">
        <v>50.488</v>
      </c>
      <c r="J68" s="40">
        <v>68.210999999999999</v>
      </c>
      <c r="K68" s="50"/>
      <c r="L68" s="40">
        <f t="shared" si="2"/>
        <v>65.000236749999999</v>
      </c>
      <c r="M68" s="40">
        <f t="shared" si="3"/>
        <v>39.490546050000006</v>
      </c>
      <c r="N68" s="40">
        <f t="shared" si="4"/>
        <v>103.62415365000001</v>
      </c>
      <c r="O68" s="40">
        <f t="shared" si="5"/>
        <v>48.015479250000006</v>
      </c>
      <c r="P68" s="40">
        <f t="shared" si="6"/>
        <v>0</v>
      </c>
      <c r="Q68" s="40">
        <f t="shared" si="9"/>
        <v>3.6307202000000003</v>
      </c>
      <c r="R68" s="40">
        <f t="shared" si="10"/>
        <v>35.84648</v>
      </c>
      <c r="S68" s="40">
        <f t="shared" si="7"/>
        <v>1.5176947500000002</v>
      </c>
      <c r="U68" s="45">
        <f t="shared" si="8"/>
        <v>297.12531064999996</v>
      </c>
    </row>
    <row r="69" spans="1:21">
      <c r="A69" s="22">
        <v>182</v>
      </c>
      <c r="B69" s="22" t="s">
        <v>673</v>
      </c>
      <c r="C69" s="49">
        <v>208773.79300000001</v>
      </c>
      <c r="D69" s="40">
        <v>111717.656</v>
      </c>
      <c r="E69" s="40">
        <v>494548.29399999999</v>
      </c>
      <c r="F69" s="40">
        <v>79469.687999999995</v>
      </c>
      <c r="G69" s="40">
        <v>0</v>
      </c>
      <c r="H69" s="40">
        <v>3548.8470000000002</v>
      </c>
      <c r="I69" s="40">
        <v>337.76499999999999</v>
      </c>
      <c r="J69" s="40">
        <v>1787.9090000000001</v>
      </c>
      <c r="K69" s="50"/>
      <c r="L69" s="40">
        <f t="shared" si="2"/>
        <v>1200.4493097500001</v>
      </c>
      <c r="M69" s="40">
        <f t="shared" si="3"/>
        <v>731.75064680000003</v>
      </c>
      <c r="N69" s="40">
        <f t="shared" si="4"/>
        <v>1261.0981497</v>
      </c>
      <c r="O69" s="40">
        <f t="shared" si="5"/>
        <v>488.7385812</v>
      </c>
      <c r="P69" s="40">
        <f t="shared" si="6"/>
        <v>0</v>
      </c>
      <c r="Q69" s="40">
        <f t="shared" si="9"/>
        <v>8.1623481000000009</v>
      </c>
      <c r="R69" s="40">
        <f t="shared" si="10"/>
        <v>239.81314999999998</v>
      </c>
      <c r="S69" s="40">
        <f t="shared" si="7"/>
        <v>39.780975250000004</v>
      </c>
      <c r="U69" s="45">
        <f t="shared" si="8"/>
        <v>3969.7931608000008</v>
      </c>
    </row>
    <row r="70" spans="1:21">
      <c r="A70" s="22">
        <v>186</v>
      </c>
      <c r="B70" s="22" t="s">
        <v>674</v>
      </c>
      <c r="C70" s="49">
        <v>365972.73599999998</v>
      </c>
      <c r="D70" s="40">
        <v>370344.402</v>
      </c>
      <c r="E70" s="40">
        <v>1193281.1510000001</v>
      </c>
      <c r="F70" s="40">
        <v>1237.7360000000001</v>
      </c>
      <c r="G70" s="40">
        <v>0</v>
      </c>
      <c r="H70" s="40">
        <v>23174.078000000001</v>
      </c>
      <c r="I70" s="40">
        <v>4142.5360000000001</v>
      </c>
      <c r="J70" s="40">
        <v>9404.1489999999994</v>
      </c>
      <c r="K70" s="50"/>
      <c r="L70" s="40">
        <f t="shared" si="2"/>
        <v>2104.3432319999997</v>
      </c>
      <c r="M70" s="40">
        <f t="shared" si="3"/>
        <v>2425.7558331</v>
      </c>
      <c r="N70" s="40">
        <f t="shared" si="4"/>
        <v>3042.8669350500004</v>
      </c>
      <c r="O70" s="40">
        <f t="shared" si="5"/>
        <v>7.6120764000000012</v>
      </c>
      <c r="P70" s="40">
        <f t="shared" si="6"/>
        <v>0</v>
      </c>
      <c r="Q70" s="40">
        <f t="shared" si="9"/>
        <v>53.300379400000004</v>
      </c>
      <c r="R70" s="40">
        <f t="shared" si="10"/>
        <v>2941.2005599999998</v>
      </c>
      <c r="S70" s="40">
        <f t="shared" si="7"/>
        <v>209.24231525000002</v>
      </c>
      <c r="U70" s="45">
        <f t="shared" si="8"/>
        <v>10784.321331199999</v>
      </c>
    </row>
    <row r="71" spans="1:21">
      <c r="A71" s="22">
        <v>202</v>
      </c>
      <c r="B71" s="22" t="s">
        <v>675</v>
      </c>
      <c r="C71" s="49">
        <v>224095.34599999999</v>
      </c>
      <c r="D71" s="40">
        <v>206187.614</v>
      </c>
      <c r="E71" s="40">
        <v>987732.16200000001</v>
      </c>
      <c r="F71" s="40">
        <v>15111.74</v>
      </c>
      <c r="G71" s="40">
        <v>0</v>
      </c>
      <c r="H71" s="40">
        <v>2567.7959999999998</v>
      </c>
      <c r="I71" s="40">
        <v>284.97300000000001</v>
      </c>
      <c r="J71" s="40">
        <v>7857.0820000000003</v>
      </c>
      <c r="K71" s="50"/>
      <c r="L71" s="40">
        <f t="shared" si="2"/>
        <v>1288.5482394999999</v>
      </c>
      <c r="M71" s="40">
        <f t="shared" si="3"/>
        <v>1350.5288717000001</v>
      </c>
      <c r="N71" s="40">
        <f t="shared" si="4"/>
        <v>2518.7170131000003</v>
      </c>
      <c r="O71" s="40">
        <f t="shared" si="5"/>
        <v>92.937201000000002</v>
      </c>
      <c r="P71" s="40">
        <f t="shared" si="6"/>
        <v>0</v>
      </c>
      <c r="Q71" s="40">
        <f t="shared" si="9"/>
        <v>5.9059307999999993</v>
      </c>
      <c r="R71" s="40">
        <f t="shared" si="10"/>
        <v>202.33082999999999</v>
      </c>
      <c r="S71" s="40">
        <f t="shared" si="7"/>
        <v>174.82007450000003</v>
      </c>
      <c r="U71" s="45">
        <f t="shared" si="8"/>
        <v>5633.7881606000001</v>
      </c>
    </row>
    <row r="72" spans="1:21">
      <c r="A72" s="22">
        <v>204</v>
      </c>
      <c r="B72" s="22" t="s">
        <v>676</v>
      </c>
      <c r="C72" s="49">
        <v>18166.093000000001</v>
      </c>
      <c r="D72" s="40">
        <v>11638.92</v>
      </c>
      <c r="E72" s="40">
        <v>71813.691999999995</v>
      </c>
      <c r="F72" s="40">
        <v>20432.202000000001</v>
      </c>
      <c r="G72" s="40">
        <v>0</v>
      </c>
      <c r="H72" s="40">
        <v>983.56</v>
      </c>
      <c r="I72" s="40">
        <v>83.242000000000004</v>
      </c>
      <c r="J72" s="40">
        <v>0</v>
      </c>
      <c r="K72" s="50"/>
      <c r="L72" s="40">
        <f t="shared" si="2"/>
        <v>104.45503475</v>
      </c>
      <c r="M72" s="40">
        <f t="shared" si="3"/>
        <v>76.234926000000002</v>
      </c>
      <c r="N72" s="40">
        <f t="shared" si="4"/>
        <v>183.12491460000001</v>
      </c>
      <c r="O72" s="40">
        <f t="shared" si="5"/>
        <v>125.65804230000001</v>
      </c>
      <c r="P72" s="40">
        <f t="shared" si="6"/>
        <v>0</v>
      </c>
      <c r="Q72" s="40">
        <f t="shared" si="9"/>
        <v>2.2621879999999996</v>
      </c>
      <c r="R72" s="40">
        <f t="shared" si="10"/>
        <v>59.101820000000004</v>
      </c>
      <c r="S72" s="40">
        <f t="shared" si="7"/>
        <v>0</v>
      </c>
      <c r="U72" s="45">
        <f t="shared" si="8"/>
        <v>550.83692565000001</v>
      </c>
    </row>
    <row r="73" spans="1:21">
      <c r="A73" s="22">
        <v>205</v>
      </c>
      <c r="B73" s="22" t="s">
        <v>677</v>
      </c>
      <c r="C73" s="49">
        <v>375935.69500000001</v>
      </c>
      <c r="D73" s="40">
        <v>125326.74400000001</v>
      </c>
      <c r="E73" s="40">
        <v>879487.83400000003</v>
      </c>
      <c r="F73" s="40">
        <v>27048.528999999999</v>
      </c>
      <c r="G73" s="40">
        <v>0</v>
      </c>
      <c r="H73" s="40">
        <v>5048.0370000000003</v>
      </c>
      <c r="I73" s="40">
        <v>529.06200000000001</v>
      </c>
      <c r="J73" s="40">
        <v>1732.6</v>
      </c>
      <c r="K73" s="50"/>
      <c r="L73" s="40">
        <f t="shared" si="2"/>
        <v>2161.6302462499998</v>
      </c>
      <c r="M73" s="40">
        <f t="shared" si="3"/>
        <v>820.89017320000005</v>
      </c>
      <c r="N73" s="40">
        <f t="shared" si="4"/>
        <v>2242.6939767000003</v>
      </c>
      <c r="O73" s="40">
        <f t="shared" si="5"/>
        <v>166.34845335</v>
      </c>
      <c r="P73" s="40">
        <f t="shared" si="6"/>
        <v>0</v>
      </c>
      <c r="Q73" s="40">
        <f t="shared" si="9"/>
        <v>11.6104851</v>
      </c>
      <c r="R73" s="40">
        <f t="shared" si="10"/>
        <v>375.63401999999996</v>
      </c>
      <c r="S73" s="40">
        <f t="shared" si="7"/>
        <v>38.550350000000002</v>
      </c>
      <c r="U73" s="45">
        <f t="shared" si="8"/>
        <v>5817.3577046</v>
      </c>
    </row>
    <row r="74" spans="1:21">
      <c r="A74" s="22">
        <v>208</v>
      </c>
      <c r="B74" s="22" t="s">
        <v>678</v>
      </c>
      <c r="C74" s="49">
        <v>168250.71100000001</v>
      </c>
      <c r="D74" s="40">
        <v>36453.661</v>
      </c>
      <c r="E74" s="40">
        <v>290097.65700000001</v>
      </c>
      <c r="F74" s="40">
        <v>53266.995999999999</v>
      </c>
      <c r="G74" s="40">
        <v>0</v>
      </c>
      <c r="H74" s="40">
        <v>2455.3609999999999</v>
      </c>
      <c r="I74" s="40">
        <v>168.136</v>
      </c>
      <c r="J74" s="40">
        <v>0</v>
      </c>
      <c r="K74" s="50"/>
      <c r="L74" s="40">
        <f t="shared" si="2"/>
        <v>967.44158825</v>
      </c>
      <c r="M74" s="40">
        <f t="shared" si="3"/>
        <v>238.77147955000001</v>
      </c>
      <c r="N74" s="40">
        <f t="shared" si="4"/>
        <v>739.74902535000012</v>
      </c>
      <c r="O74" s="40">
        <f t="shared" si="5"/>
        <v>327.59202540000001</v>
      </c>
      <c r="P74" s="40">
        <f t="shared" si="6"/>
        <v>0</v>
      </c>
      <c r="Q74" s="40">
        <f t="shared" si="9"/>
        <v>5.6473302999999992</v>
      </c>
      <c r="R74" s="40">
        <f t="shared" si="10"/>
        <v>119.37656</v>
      </c>
      <c r="S74" s="40">
        <f t="shared" si="7"/>
        <v>0</v>
      </c>
      <c r="U74" s="45">
        <f t="shared" ref="U74:U137" si="11">SUM(L74:S74)</f>
        <v>2398.5780088500005</v>
      </c>
    </row>
    <row r="75" spans="1:21">
      <c r="A75" s="22">
        <v>211</v>
      </c>
      <c r="B75" s="22" t="s">
        <v>679</v>
      </c>
      <c r="C75" s="49">
        <v>211159.149</v>
      </c>
      <c r="D75" s="40">
        <v>230407.821</v>
      </c>
      <c r="E75" s="40">
        <v>884948.125</v>
      </c>
      <c r="F75" s="40">
        <v>66954.793999999994</v>
      </c>
      <c r="G75" s="40">
        <v>0</v>
      </c>
      <c r="H75" s="40">
        <v>16894.587</v>
      </c>
      <c r="I75" s="40">
        <v>266.44799999999998</v>
      </c>
      <c r="J75" s="40">
        <v>8632.2440000000006</v>
      </c>
      <c r="K75" s="50"/>
      <c r="L75" s="40">
        <f t="shared" ref="L75:L138" si="12">0.5*(C75)*($L$9/100)</f>
        <v>1214.1651067499999</v>
      </c>
      <c r="M75" s="40">
        <f t="shared" ref="M75:M138" si="13">0.5*(D75)*($M$9/100)</f>
        <v>1509.1712275500001</v>
      </c>
      <c r="N75" s="40">
        <f t="shared" ref="N75:N138" si="14">0.5*E75*($N$9/100)</f>
        <v>2256.6177187500002</v>
      </c>
      <c r="O75" s="40">
        <f t="shared" ref="O75:O138" si="15">0.5*F75*($O$9/100)</f>
        <v>411.77198309999994</v>
      </c>
      <c r="P75" s="40">
        <f t="shared" ref="P75:P138" si="16">0.5*G75*($P$9/100)</f>
        <v>0</v>
      </c>
      <c r="Q75" s="40">
        <f t="shared" si="9"/>
        <v>38.857550099999997</v>
      </c>
      <c r="R75" s="40">
        <f t="shared" si="10"/>
        <v>189.17807999999997</v>
      </c>
      <c r="S75" s="40">
        <f t="shared" ref="S75:S138" si="17">0.5*J75*($S$9/100)</f>
        <v>192.06742900000003</v>
      </c>
      <c r="U75" s="45">
        <f t="shared" si="11"/>
        <v>5811.8290952499983</v>
      </c>
    </row>
    <row r="76" spans="1:21">
      <c r="A76" s="22">
        <v>213</v>
      </c>
      <c r="B76" s="22" t="s">
        <v>680</v>
      </c>
      <c r="C76" s="49">
        <v>36586.828999999998</v>
      </c>
      <c r="D76" s="40">
        <v>50800.921000000002</v>
      </c>
      <c r="E76" s="40">
        <v>136447.31400000001</v>
      </c>
      <c r="F76" s="40">
        <v>62186.324000000001</v>
      </c>
      <c r="G76" s="40">
        <v>0</v>
      </c>
      <c r="H76" s="40">
        <v>467.07799999999997</v>
      </c>
      <c r="I76" s="40">
        <v>88.718000000000004</v>
      </c>
      <c r="J76" s="40">
        <v>1.5840000000000001</v>
      </c>
      <c r="K76" s="50"/>
      <c r="L76" s="40">
        <f t="shared" si="12"/>
        <v>210.37426674999998</v>
      </c>
      <c r="M76" s="40">
        <f t="shared" si="13"/>
        <v>332.74603255000005</v>
      </c>
      <c r="N76" s="40">
        <f t="shared" si="14"/>
        <v>347.94065070000005</v>
      </c>
      <c r="O76" s="40">
        <f t="shared" si="15"/>
        <v>382.44589260000004</v>
      </c>
      <c r="P76" s="40">
        <f t="shared" si="16"/>
        <v>0</v>
      </c>
      <c r="Q76" s="40">
        <f t="shared" ref="Q76:Q139" si="18">0.5*H76*($Q$9/100)</f>
        <v>1.0742794</v>
      </c>
      <c r="R76" s="40">
        <f t="shared" ref="R76:R139" si="19">I76*$R$9</f>
        <v>62.989779999999996</v>
      </c>
      <c r="S76" s="40">
        <f t="shared" si="17"/>
        <v>3.5244000000000004E-2</v>
      </c>
      <c r="U76" s="45">
        <f t="shared" si="11"/>
        <v>1337.6061459999999</v>
      </c>
    </row>
    <row r="77" spans="1:21">
      <c r="A77" s="22">
        <v>214</v>
      </c>
      <c r="B77" s="22" t="s">
        <v>681</v>
      </c>
      <c r="C77" s="49">
        <v>165627.56</v>
      </c>
      <c r="D77" s="40">
        <v>42147.771999999997</v>
      </c>
      <c r="E77" s="40">
        <v>333421.11900000001</v>
      </c>
      <c r="F77" s="40">
        <v>16570.418000000001</v>
      </c>
      <c r="G77" s="40">
        <v>0</v>
      </c>
      <c r="H77" s="40">
        <v>1698.2750000000001</v>
      </c>
      <c r="I77" s="40">
        <v>154.739</v>
      </c>
      <c r="J77" s="40">
        <v>1159.335</v>
      </c>
      <c r="K77" s="50"/>
      <c r="L77" s="40">
        <f t="shared" si="12"/>
        <v>952.35847000000001</v>
      </c>
      <c r="M77" s="40">
        <f t="shared" si="13"/>
        <v>276.06790660000001</v>
      </c>
      <c r="N77" s="40">
        <f t="shared" si="14"/>
        <v>850.22385345000009</v>
      </c>
      <c r="O77" s="40">
        <f t="shared" si="15"/>
        <v>101.90807070000001</v>
      </c>
      <c r="P77" s="40">
        <f t="shared" si="16"/>
        <v>0</v>
      </c>
      <c r="Q77" s="40">
        <f t="shared" si="18"/>
        <v>3.9060325000000002</v>
      </c>
      <c r="R77" s="40">
        <f t="shared" si="19"/>
        <v>109.86469</v>
      </c>
      <c r="S77" s="40">
        <f t="shared" si="17"/>
        <v>25.795203750000002</v>
      </c>
      <c r="U77" s="45">
        <f t="shared" si="11"/>
        <v>2320.1242269999998</v>
      </c>
    </row>
    <row r="78" spans="1:21">
      <c r="A78" s="22">
        <v>216</v>
      </c>
      <c r="B78" s="22" t="s">
        <v>682</v>
      </c>
      <c r="C78" s="49">
        <v>9131.58</v>
      </c>
      <c r="D78" s="40">
        <v>12784.081</v>
      </c>
      <c r="E78" s="40">
        <v>27094.776999999998</v>
      </c>
      <c r="F78" s="40">
        <v>15408.398999999999</v>
      </c>
      <c r="G78" s="40">
        <v>0</v>
      </c>
      <c r="H78" s="40">
        <v>173.499</v>
      </c>
      <c r="I78" s="40">
        <v>63.908999999999999</v>
      </c>
      <c r="J78" s="40">
        <v>0</v>
      </c>
      <c r="K78" s="50"/>
      <c r="L78" s="40">
        <f t="shared" si="12"/>
        <v>52.506585000000001</v>
      </c>
      <c r="M78" s="40">
        <f t="shared" si="13"/>
        <v>83.73573055</v>
      </c>
      <c r="N78" s="40">
        <f t="shared" si="14"/>
        <v>69.091681350000002</v>
      </c>
      <c r="O78" s="40">
        <f t="shared" si="15"/>
        <v>94.761653850000002</v>
      </c>
      <c r="P78" s="40">
        <f t="shared" si="16"/>
        <v>0</v>
      </c>
      <c r="Q78" s="40">
        <f t="shared" si="18"/>
        <v>0.39904770000000001</v>
      </c>
      <c r="R78" s="40">
        <f t="shared" si="19"/>
        <v>45.375389999999996</v>
      </c>
      <c r="S78" s="40">
        <f t="shared" si="17"/>
        <v>0</v>
      </c>
      <c r="U78" s="45">
        <f t="shared" si="11"/>
        <v>345.87008844999997</v>
      </c>
    </row>
    <row r="79" spans="1:21">
      <c r="A79" s="22">
        <v>217</v>
      </c>
      <c r="B79" s="22" t="s">
        <v>683</v>
      </c>
      <c r="C79" s="49">
        <v>53513.599999999999</v>
      </c>
      <c r="D79" s="40">
        <v>14507.883</v>
      </c>
      <c r="E79" s="40">
        <v>121183.882</v>
      </c>
      <c r="F79" s="40">
        <v>2005.84</v>
      </c>
      <c r="G79" s="40">
        <v>0</v>
      </c>
      <c r="H79" s="40">
        <v>100.39</v>
      </c>
      <c r="I79" s="40">
        <v>0.61799999999999999</v>
      </c>
      <c r="J79" s="40">
        <v>0</v>
      </c>
      <c r="K79" s="50"/>
      <c r="L79" s="40">
        <f t="shared" si="12"/>
        <v>307.70319999999998</v>
      </c>
      <c r="M79" s="40">
        <f t="shared" si="13"/>
        <v>95.026633650000008</v>
      </c>
      <c r="N79" s="40">
        <f t="shared" si="14"/>
        <v>309.0188991</v>
      </c>
      <c r="O79" s="40">
        <f t="shared" si="15"/>
        <v>12.335915999999999</v>
      </c>
      <c r="P79" s="40">
        <f t="shared" si="16"/>
        <v>0</v>
      </c>
      <c r="Q79" s="40">
        <f t="shared" si="18"/>
        <v>0.23089699999999999</v>
      </c>
      <c r="R79" s="40">
        <f t="shared" si="19"/>
        <v>0.43877999999999995</v>
      </c>
      <c r="S79" s="40">
        <f t="shared" si="17"/>
        <v>0</v>
      </c>
      <c r="U79" s="45">
        <f t="shared" si="11"/>
        <v>724.75432575000002</v>
      </c>
    </row>
    <row r="80" spans="1:21">
      <c r="A80" s="22">
        <v>218</v>
      </c>
      <c r="B80" s="22" t="s">
        <v>684</v>
      </c>
      <c r="C80" s="49">
        <v>9840.0419999999995</v>
      </c>
      <c r="D80" s="40">
        <v>2786.5</v>
      </c>
      <c r="E80" s="40">
        <v>28673.598999999998</v>
      </c>
      <c r="F80" s="40">
        <v>1912.8969999999999</v>
      </c>
      <c r="G80" s="40">
        <v>0</v>
      </c>
      <c r="H80" s="40">
        <v>133.739</v>
      </c>
      <c r="I80" s="40">
        <v>3.2949999999999999</v>
      </c>
      <c r="J80" s="40">
        <v>0</v>
      </c>
      <c r="K80" s="50"/>
      <c r="L80" s="40">
        <f t="shared" si="12"/>
        <v>56.580241499999993</v>
      </c>
      <c r="M80" s="40">
        <f t="shared" si="13"/>
        <v>18.251574999999999</v>
      </c>
      <c r="N80" s="40">
        <f t="shared" si="14"/>
        <v>73.117677450000002</v>
      </c>
      <c r="O80" s="40">
        <f t="shared" si="15"/>
        <v>11.76431655</v>
      </c>
      <c r="P80" s="40">
        <f t="shared" si="16"/>
        <v>0</v>
      </c>
      <c r="Q80" s="40">
        <f t="shared" si="18"/>
        <v>0.30759970000000003</v>
      </c>
      <c r="R80" s="40">
        <f t="shared" si="19"/>
        <v>2.3394499999999998</v>
      </c>
      <c r="S80" s="40">
        <f t="shared" si="17"/>
        <v>0</v>
      </c>
      <c r="U80" s="45">
        <f t="shared" si="11"/>
        <v>162.36086019999996</v>
      </c>
    </row>
    <row r="81" spans="1:21">
      <c r="A81" s="22">
        <v>224</v>
      </c>
      <c r="B81" s="22" t="s">
        <v>685</v>
      </c>
      <c r="C81" s="49">
        <v>50300.544999999998</v>
      </c>
      <c r="D81" s="40">
        <v>43786.243999999999</v>
      </c>
      <c r="E81" s="40">
        <v>194858.74299999999</v>
      </c>
      <c r="F81" s="40">
        <v>15312.401</v>
      </c>
      <c r="G81" s="40">
        <v>0</v>
      </c>
      <c r="H81" s="40">
        <v>349.92399999999998</v>
      </c>
      <c r="I81" s="40">
        <v>99.271000000000001</v>
      </c>
      <c r="J81" s="40">
        <v>1414.481</v>
      </c>
      <c r="K81" s="50"/>
      <c r="L81" s="40">
        <f t="shared" si="12"/>
        <v>289.22813374999998</v>
      </c>
      <c r="M81" s="40">
        <f t="shared" si="13"/>
        <v>286.79989820000003</v>
      </c>
      <c r="N81" s="40">
        <f t="shared" si="14"/>
        <v>496.88979465</v>
      </c>
      <c r="O81" s="40">
        <f t="shared" si="15"/>
        <v>94.171266149999994</v>
      </c>
      <c r="P81" s="40">
        <f t="shared" si="16"/>
        <v>0</v>
      </c>
      <c r="Q81" s="40">
        <f t="shared" si="18"/>
        <v>0.80482519999999991</v>
      </c>
      <c r="R81" s="40">
        <f t="shared" si="19"/>
        <v>70.482410000000002</v>
      </c>
      <c r="S81" s="40">
        <f t="shared" si="17"/>
        <v>31.472202250000002</v>
      </c>
      <c r="U81" s="45">
        <f t="shared" si="11"/>
        <v>1269.8485302000001</v>
      </c>
    </row>
    <row r="82" spans="1:21">
      <c r="A82" s="22">
        <v>226</v>
      </c>
      <c r="B82" s="22" t="s">
        <v>686</v>
      </c>
      <c r="C82" s="49">
        <v>38757.313999999998</v>
      </c>
      <c r="D82" s="40">
        <v>22203.107</v>
      </c>
      <c r="E82" s="40">
        <v>91493.831000000006</v>
      </c>
      <c r="F82" s="40">
        <v>20718.192999999999</v>
      </c>
      <c r="G82" s="40">
        <v>0</v>
      </c>
      <c r="H82" s="40">
        <v>2513.7620000000002</v>
      </c>
      <c r="I82" s="40">
        <v>548.53300000000002</v>
      </c>
      <c r="J82" s="40">
        <v>0</v>
      </c>
      <c r="K82" s="50"/>
      <c r="L82" s="40">
        <f t="shared" si="12"/>
        <v>222.85455549999998</v>
      </c>
      <c r="M82" s="40">
        <f t="shared" si="13"/>
        <v>145.43035085</v>
      </c>
      <c r="N82" s="40">
        <f t="shared" si="14"/>
        <v>233.30926905000004</v>
      </c>
      <c r="O82" s="40">
        <f t="shared" si="15"/>
        <v>127.41688694999999</v>
      </c>
      <c r="P82" s="40">
        <f t="shared" si="16"/>
        <v>0</v>
      </c>
      <c r="Q82" s="40">
        <f t="shared" si="18"/>
        <v>5.7816526000000001</v>
      </c>
      <c r="R82" s="40">
        <f t="shared" si="19"/>
        <v>389.45842999999996</v>
      </c>
      <c r="S82" s="40">
        <f t="shared" si="17"/>
        <v>0</v>
      </c>
      <c r="U82" s="45">
        <f t="shared" si="11"/>
        <v>1124.25114495</v>
      </c>
    </row>
    <row r="83" spans="1:21">
      <c r="A83" s="22">
        <v>230</v>
      </c>
      <c r="B83" s="22" t="s">
        <v>687</v>
      </c>
      <c r="C83" s="49">
        <v>23287.894</v>
      </c>
      <c r="D83" s="40">
        <v>6272.9030000000002</v>
      </c>
      <c r="E83" s="40">
        <v>58762.877</v>
      </c>
      <c r="F83" s="40">
        <v>5535.11</v>
      </c>
      <c r="G83" s="40">
        <v>0</v>
      </c>
      <c r="H83" s="40">
        <v>589.65</v>
      </c>
      <c r="I83" s="40">
        <v>50.793999999999997</v>
      </c>
      <c r="J83" s="40">
        <v>0</v>
      </c>
      <c r="K83" s="50"/>
      <c r="L83" s="40">
        <f t="shared" si="12"/>
        <v>133.90539050000001</v>
      </c>
      <c r="M83" s="40">
        <f t="shared" si="13"/>
        <v>41.087514650000003</v>
      </c>
      <c r="N83" s="40">
        <f t="shared" si="14"/>
        <v>149.84533635000003</v>
      </c>
      <c r="O83" s="40">
        <f t="shared" si="15"/>
        <v>34.040926499999998</v>
      </c>
      <c r="P83" s="40">
        <f t="shared" si="16"/>
        <v>0</v>
      </c>
      <c r="Q83" s="40">
        <f t="shared" si="18"/>
        <v>1.3561949999999998</v>
      </c>
      <c r="R83" s="40">
        <f t="shared" si="19"/>
        <v>36.063739999999996</v>
      </c>
      <c r="S83" s="40">
        <f t="shared" si="17"/>
        <v>0</v>
      </c>
      <c r="U83" s="45">
        <f t="shared" si="11"/>
        <v>396.29910300000006</v>
      </c>
    </row>
    <row r="84" spans="1:21">
      <c r="A84" s="22">
        <v>231</v>
      </c>
      <c r="B84" s="22" t="s">
        <v>688</v>
      </c>
      <c r="C84" s="49">
        <v>27225.964</v>
      </c>
      <c r="D84" s="40">
        <v>4443.4489999999996</v>
      </c>
      <c r="E84" s="40">
        <v>33325.146999999997</v>
      </c>
      <c r="F84" s="40">
        <v>2923.2460000000001</v>
      </c>
      <c r="G84" s="40">
        <v>0</v>
      </c>
      <c r="H84" s="40">
        <v>164.75399999999999</v>
      </c>
      <c r="I84" s="40">
        <v>4.4109999999999996</v>
      </c>
      <c r="J84" s="40">
        <v>94.375</v>
      </c>
      <c r="K84" s="50"/>
      <c r="L84" s="40">
        <f t="shared" si="12"/>
        <v>156.54929300000001</v>
      </c>
      <c r="M84" s="40">
        <f t="shared" si="13"/>
        <v>29.104590949999999</v>
      </c>
      <c r="N84" s="40">
        <f t="shared" si="14"/>
        <v>84.979124850000005</v>
      </c>
      <c r="O84" s="40">
        <f t="shared" si="15"/>
        <v>17.977962900000001</v>
      </c>
      <c r="P84" s="40">
        <f t="shared" si="16"/>
        <v>0</v>
      </c>
      <c r="Q84" s="40">
        <f t="shared" si="18"/>
        <v>0.3789342</v>
      </c>
      <c r="R84" s="40">
        <f t="shared" si="19"/>
        <v>3.1318099999999998</v>
      </c>
      <c r="S84" s="40">
        <f t="shared" si="17"/>
        <v>2.0998437500000002</v>
      </c>
      <c r="U84" s="45">
        <f t="shared" si="11"/>
        <v>294.22155964999996</v>
      </c>
    </row>
    <row r="85" spans="1:21">
      <c r="A85" s="22">
        <v>232</v>
      </c>
      <c r="B85" s="22" t="s">
        <v>689</v>
      </c>
      <c r="C85" s="49">
        <v>156642.976</v>
      </c>
      <c r="D85" s="40">
        <v>25444.271000000001</v>
      </c>
      <c r="E85" s="40">
        <v>306966.29399999999</v>
      </c>
      <c r="F85" s="40">
        <v>11467.831</v>
      </c>
      <c r="G85" s="40">
        <v>0</v>
      </c>
      <c r="H85" s="40">
        <v>12687.882</v>
      </c>
      <c r="I85" s="40">
        <v>322.964</v>
      </c>
      <c r="J85" s="40">
        <v>465.149</v>
      </c>
      <c r="K85" s="50"/>
      <c r="L85" s="40">
        <f t="shared" si="12"/>
        <v>900.69711199999995</v>
      </c>
      <c r="M85" s="40">
        <f t="shared" si="13"/>
        <v>166.65997505000001</v>
      </c>
      <c r="N85" s="40">
        <f t="shared" si="14"/>
        <v>782.76404969999999</v>
      </c>
      <c r="O85" s="40">
        <f t="shared" si="15"/>
        <v>70.527160649999999</v>
      </c>
      <c r="P85" s="40">
        <f t="shared" si="16"/>
        <v>0</v>
      </c>
      <c r="Q85" s="40">
        <f t="shared" si="18"/>
        <v>29.182128599999999</v>
      </c>
      <c r="R85" s="40">
        <f t="shared" si="19"/>
        <v>229.30444</v>
      </c>
      <c r="S85" s="40">
        <f t="shared" si="17"/>
        <v>10.349565250000001</v>
      </c>
      <c r="U85" s="45">
        <f t="shared" si="11"/>
        <v>2189.4844312499999</v>
      </c>
    </row>
    <row r="86" spans="1:21">
      <c r="A86" s="22">
        <v>233</v>
      </c>
      <c r="B86" s="22" t="s">
        <v>690</v>
      </c>
      <c r="C86" s="49">
        <v>192984.40900000001</v>
      </c>
      <c r="D86" s="40">
        <v>34566.415999999997</v>
      </c>
      <c r="E86" s="40">
        <v>376915.39600000001</v>
      </c>
      <c r="F86" s="40">
        <v>12191.718999999999</v>
      </c>
      <c r="G86" s="40">
        <v>0</v>
      </c>
      <c r="H86" s="40">
        <v>10374.902</v>
      </c>
      <c r="I86" s="40">
        <v>306.76400000000001</v>
      </c>
      <c r="J86" s="40">
        <v>693.90899999999999</v>
      </c>
      <c r="K86" s="50"/>
      <c r="L86" s="40">
        <f t="shared" si="12"/>
        <v>1109.66035175</v>
      </c>
      <c r="M86" s="40">
        <f t="shared" si="13"/>
        <v>226.4100248</v>
      </c>
      <c r="N86" s="40">
        <f t="shared" si="14"/>
        <v>961.13425980000011</v>
      </c>
      <c r="O86" s="40">
        <f t="shared" si="15"/>
        <v>74.979071849999997</v>
      </c>
      <c r="P86" s="40">
        <f t="shared" si="16"/>
        <v>0</v>
      </c>
      <c r="Q86" s="40">
        <f t="shared" si="18"/>
        <v>23.862274599999999</v>
      </c>
      <c r="R86" s="40">
        <f t="shared" si="19"/>
        <v>217.80243999999999</v>
      </c>
      <c r="S86" s="40">
        <f t="shared" si="17"/>
        <v>15.439475250000001</v>
      </c>
      <c r="U86" s="45">
        <f t="shared" si="11"/>
        <v>2629.2878980500004</v>
      </c>
    </row>
    <row r="87" spans="1:21">
      <c r="A87" s="22">
        <v>235</v>
      </c>
      <c r="B87" s="22" t="s">
        <v>691</v>
      </c>
      <c r="C87" s="49">
        <v>18161.563999999998</v>
      </c>
      <c r="D87" s="40">
        <v>341237.95199999999</v>
      </c>
      <c r="E87" s="40">
        <v>330591.97499999998</v>
      </c>
      <c r="F87" s="40">
        <v>3442.1680000000001</v>
      </c>
      <c r="G87" s="40">
        <v>0</v>
      </c>
      <c r="H87" s="40">
        <v>4234.3760000000002</v>
      </c>
      <c r="I87" s="40">
        <v>1462.527</v>
      </c>
      <c r="J87" s="40">
        <v>4219.6790000000001</v>
      </c>
      <c r="K87" s="50"/>
      <c r="L87" s="40">
        <f t="shared" si="12"/>
        <v>104.42899299999999</v>
      </c>
      <c r="M87" s="40">
        <f t="shared" si="13"/>
        <v>2235.1085856</v>
      </c>
      <c r="N87" s="40">
        <f t="shared" si="14"/>
        <v>843.00953625</v>
      </c>
      <c r="O87" s="40">
        <f t="shared" si="15"/>
        <v>21.169333200000001</v>
      </c>
      <c r="P87" s="40">
        <f t="shared" si="16"/>
        <v>0</v>
      </c>
      <c r="Q87" s="40">
        <f t="shared" si="18"/>
        <v>9.7390647999999995</v>
      </c>
      <c r="R87" s="40">
        <f t="shared" si="19"/>
        <v>1038.39417</v>
      </c>
      <c r="S87" s="40">
        <f t="shared" si="17"/>
        <v>93.887857750000009</v>
      </c>
      <c r="U87" s="45">
        <f t="shared" si="11"/>
        <v>4345.7375406000001</v>
      </c>
    </row>
    <row r="88" spans="1:21">
      <c r="A88" s="22">
        <v>236</v>
      </c>
      <c r="B88" s="22" t="s">
        <v>692</v>
      </c>
      <c r="C88" s="49">
        <v>44295.167000000001</v>
      </c>
      <c r="D88" s="40">
        <v>8074.9889999999996</v>
      </c>
      <c r="E88" s="40">
        <v>104266.583</v>
      </c>
      <c r="F88" s="40">
        <v>3243.5250000000001</v>
      </c>
      <c r="G88" s="40">
        <v>0</v>
      </c>
      <c r="H88" s="40">
        <v>2350.5859999999998</v>
      </c>
      <c r="I88" s="40">
        <v>25.294</v>
      </c>
      <c r="J88" s="40">
        <v>159.71</v>
      </c>
      <c r="K88" s="50"/>
      <c r="L88" s="40">
        <f t="shared" si="12"/>
        <v>254.69721025000001</v>
      </c>
      <c r="M88" s="40">
        <f t="shared" si="13"/>
        <v>52.891177949999999</v>
      </c>
      <c r="N88" s="40">
        <f t="shared" si="14"/>
        <v>265.87978665000003</v>
      </c>
      <c r="O88" s="40">
        <f t="shared" si="15"/>
        <v>19.947678750000001</v>
      </c>
      <c r="P88" s="40">
        <f t="shared" si="16"/>
        <v>0</v>
      </c>
      <c r="Q88" s="40">
        <f t="shared" si="18"/>
        <v>5.4063477999999998</v>
      </c>
      <c r="R88" s="40">
        <f t="shared" si="19"/>
        <v>17.958739999999999</v>
      </c>
      <c r="S88" s="40">
        <f t="shared" si="17"/>
        <v>3.5535475000000005</v>
      </c>
      <c r="U88" s="45">
        <f t="shared" si="11"/>
        <v>620.33448890000011</v>
      </c>
    </row>
    <row r="89" spans="1:21">
      <c r="A89" s="22">
        <v>239</v>
      </c>
      <c r="B89" s="22" t="s">
        <v>693</v>
      </c>
      <c r="C89" s="49">
        <v>16734.032999999999</v>
      </c>
      <c r="D89" s="40">
        <v>7807.7060000000001</v>
      </c>
      <c r="E89" s="40">
        <v>50779.930999999997</v>
      </c>
      <c r="F89" s="40">
        <v>7207.4390000000003</v>
      </c>
      <c r="G89" s="40">
        <v>0</v>
      </c>
      <c r="H89" s="40">
        <v>207.911</v>
      </c>
      <c r="I89" s="40">
        <v>32.343000000000004</v>
      </c>
      <c r="J89" s="40">
        <v>0</v>
      </c>
      <c r="K89" s="50"/>
      <c r="L89" s="40">
        <f t="shared" si="12"/>
        <v>96.220689749999991</v>
      </c>
      <c r="M89" s="40">
        <f t="shared" si="13"/>
        <v>51.140474300000001</v>
      </c>
      <c r="N89" s="40">
        <f t="shared" si="14"/>
        <v>129.48882405000001</v>
      </c>
      <c r="O89" s="40">
        <f t="shared" si="15"/>
        <v>44.325749850000001</v>
      </c>
      <c r="P89" s="40">
        <f t="shared" si="16"/>
        <v>0</v>
      </c>
      <c r="Q89" s="40">
        <f t="shared" si="18"/>
        <v>0.47819529999999999</v>
      </c>
      <c r="R89" s="40">
        <f t="shared" si="19"/>
        <v>22.963530000000002</v>
      </c>
      <c r="S89" s="40">
        <f t="shared" si="17"/>
        <v>0</v>
      </c>
      <c r="U89" s="45">
        <f t="shared" si="11"/>
        <v>344.61746325000001</v>
      </c>
    </row>
    <row r="90" spans="1:21">
      <c r="A90" s="22">
        <v>240</v>
      </c>
      <c r="B90" s="22" t="s">
        <v>694</v>
      </c>
      <c r="C90" s="49">
        <v>371835.42700000003</v>
      </c>
      <c r="D90" s="40">
        <v>53695.735999999997</v>
      </c>
      <c r="E90" s="40">
        <v>481353.32199999999</v>
      </c>
      <c r="F90" s="40">
        <v>3440.5990000000002</v>
      </c>
      <c r="G90" s="40">
        <v>0</v>
      </c>
      <c r="H90" s="40">
        <v>221.16300000000001</v>
      </c>
      <c r="I90" s="40">
        <v>7.5</v>
      </c>
      <c r="J90" s="40">
        <v>963.51900000000001</v>
      </c>
      <c r="K90" s="50"/>
      <c r="L90" s="40">
        <f t="shared" si="12"/>
        <v>2138.0537052499999</v>
      </c>
      <c r="M90" s="40">
        <f t="shared" si="13"/>
        <v>351.7070708</v>
      </c>
      <c r="N90" s="40">
        <f t="shared" si="14"/>
        <v>1227.4509711000001</v>
      </c>
      <c r="O90" s="40">
        <f t="shared" si="15"/>
        <v>21.15968385</v>
      </c>
      <c r="P90" s="40">
        <f t="shared" si="16"/>
        <v>0</v>
      </c>
      <c r="Q90" s="40">
        <f t="shared" si="18"/>
        <v>0.50867490000000004</v>
      </c>
      <c r="R90" s="40">
        <f t="shared" si="19"/>
        <v>5.3249999999999993</v>
      </c>
      <c r="S90" s="40">
        <f t="shared" si="17"/>
        <v>21.438297750000004</v>
      </c>
      <c r="U90" s="45">
        <f t="shared" si="11"/>
        <v>3765.64340365</v>
      </c>
    </row>
    <row r="91" spans="1:21">
      <c r="A91" s="22">
        <v>241</v>
      </c>
      <c r="B91" s="22" t="s">
        <v>695</v>
      </c>
      <c r="C91" s="49">
        <v>59116.91</v>
      </c>
      <c r="D91" s="40">
        <v>26050.249</v>
      </c>
      <c r="E91" s="40">
        <v>195019.12400000001</v>
      </c>
      <c r="F91" s="40">
        <v>6327.51</v>
      </c>
      <c r="G91" s="40">
        <v>0</v>
      </c>
      <c r="H91" s="40">
        <v>221.245</v>
      </c>
      <c r="I91" s="40">
        <v>14.448</v>
      </c>
      <c r="J91" s="40">
        <v>396.32400000000001</v>
      </c>
      <c r="K91" s="50"/>
      <c r="L91" s="40">
        <f t="shared" si="12"/>
        <v>339.92223250000001</v>
      </c>
      <c r="M91" s="40">
        <f t="shared" si="13"/>
        <v>170.62913095000002</v>
      </c>
      <c r="N91" s="40">
        <f t="shared" si="14"/>
        <v>497.29876620000005</v>
      </c>
      <c r="O91" s="40">
        <f t="shared" si="15"/>
        <v>38.9141865</v>
      </c>
      <c r="P91" s="40">
        <f t="shared" si="16"/>
        <v>0</v>
      </c>
      <c r="Q91" s="40">
        <f t="shared" si="18"/>
        <v>0.50886350000000002</v>
      </c>
      <c r="R91" s="40">
        <f t="shared" si="19"/>
        <v>10.25808</v>
      </c>
      <c r="S91" s="40">
        <f t="shared" si="17"/>
        <v>8.8182090000000013</v>
      </c>
      <c r="U91" s="45">
        <f t="shared" si="11"/>
        <v>1066.3494686500001</v>
      </c>
    </row>
    <row r="92" spans="1:21">
      <c r="A92" s="22">
        <v>244</v>
      </c>
      <c r="B92" s="22" t="s">
        <v>696</v>
      </c>
      <c r="C92" s="49">
        <v>175178.42199999999</v>
      </c>
      <c r="D92" s="40">
        <v>86624.327999999994</v>
      </c>
      <c r="E92" s="40">
        <v>490391.84499999997</v>
      </c>
      <c r="F92" s="40">
        <v>540.31500000000005</v>
      </c>
      <c r="G92" s="40">
        <v>0</v>
      </c>
      <c r="H92" s="40">
        <v>1666.37</v>
      </c>
      <c r="I92" s="40">
        <v>412.62400000000002</v>
      </c>
      <c r="J92" s="40">
        <v>1195.4079999999999</v>
      </c>
      <c r="K92" s="50"/>
      <c r="L92" s="40">
        <f t="shared" si="12"/>
        <v>1007.2759265</v>
      </c>
      <c r="M92" s="40">
        <f t="shared" si="13"/>
        <v>567.38934840000002</v>
      </c>
      <c r="N92" s="40">
        <f t="shared" si="14"/>
        <v>1250.49920475</v>
      </c>
      <c r="O92" s="40">
        <f t="shared" si="15"/>
        <v>3.3229372500000003</v>
      </c>
      <c r="P92" s="40">
        <f t="shared" si="16"/>
        <v>0</v>
      </c>
      <c r="Q92" s="40">
        <f t="shared" si="18"/>
        <v>3.8326509999999998</v>
      </c>
      <c r="R92" s="40">
        <f t="shared" si="19"/>
        <v>292.96303999999998</v>
      </c>
      <c r="S92" s="40">
        <f t="shared" si="17"/>
        <v>26.597828</v>
      </c>
      <c r="U92" s="45">
        <f t="shared" si="11"/>
        <v>3151.8809359000002</v>
      </c>
    </row>
    <row r="93" spans="1:21">
      <c r="A93" s="22">
        <v>245</v>
      </c>
      <c r="B93" s="22" t="s">
        <v>697</v>
      </c>
      <c r="C93" s="49">
        <v>374146.44400000002</v>
      </c>
      <c r="D93" s="40">
        <v>268390.65100000001</v>
      </c>
      <c r="E93" s="40">
        <v>1006982.161</v>
      </c>
      <c r="F93" s="40">
        <v>370.31099999999998</v>
      </c>
      <c r="G93" s="40">
        <v>0</v>
      </c>
      <c r="H93" s="40">
        <v>1745.3040000000001</v>
      </c>
      <c r="I93" s="40">
        <v>418.291</v>
      </c>
      <c r="J93" s="40">
        <v>1678.123</v>
      </c>
      <c r="K93" s="50"/>
      <c r="L93" s="40">
        <f t="shared" si="12"/>
        <v>2151.3420529999999</v>
      </c>
      <c r="M93" s="40">
        <f t="shared" si="13"/>
        <v>1757.9587640500001</v>
      </c>
      <c r="N93" s="40">
        <f t="shared" si="14"/>
        <v>2567.80451055</v>
      </c>
      <c r="O93" s="40">
        <f t="shared" si="15"/>
        <v>2.27741265</v>
      </c>
      <c r="P93" s="40">
        <f t="shared" si="16"/>
        <v>0</v>
      </c>
      <c r="Q93" s="40">
        <f t="shared" si="18"/>
        <v>4.0141992000000002</v>
      </c>
      <c r="R93" s="40">
        <f t="shared" si="19"/>
        <v>296.98660999999998</v>
      </c>
      <c r="S93" s="40">
        <f t="shared" si="17"/>
        <v>37.338236750000007</v>
      </c>
      <c r="U93" s="45">
        <f t="shared" si="11"/>
        <v>6817.7217861999998</v>
      </c>
    </row>
    <row r="94" spans="1:21">
      <c r="A94" s="22">
        <v>249</v>
      </c>
      <c r="B94" s="22" t="s">
        <v>698</v>
      </c>
      <c r="C94" s="49">
        <v>65046.860999999997</v>
      </c>
      <c r="D94" s="40">
        <v>49582.754999999997</v>
      </c>
      <c r="E94" s="40">
        <v>236957.40599999999</v>
      </c>
      <c r="F94" s="40">
        <v>46350.652999999998</v>
      </c>
      <c r="G94" s="40">
        <v>0</v>
      </c>
      <c r="H94" s="40">
        <v>6022.027</v>
      </c>
      <c r="I94" s="40">
        <v>219.435</v>
      </c>
      <c r="J94" s="40">
        <v>320.959</v>
      </c>
      <c r="K94" s="50"/>
      <c r="L94" s="40">
        <f t="shared" si="12"/>
        <v>374.01945074999998</v>
      </c>
      <c r="M94" s="40">
        <f t="shared" si="13"/>
        <v>324.76704525000002</v>
      </c>
      <c r="N94" s="40">
        <f t="shared" si="14"/>
        <v>604.24138530000005</v>
      </c>
      <c r="O94" s="40">
        <f t="shared" si="15"/>
        <v>285.05651595</v>
      </c>
      <c r="P94" s="40">
        <f t="shared" si="16"/>
        <v>0</v>
      </c>
      <c r="Q94" s="40">
        <f t="shared" si="18"/>
        <v>13.850662099999999</v>
      </c>
      <c r="R94" s="40">
        <f t="shared" si="19"/>
        <v>155.79884999999999</v>
      </c>
      <c r="S94" s="40">
        <f t="shared" si="17"/>
        <v>7.1413377500000008</v>
      </c>
      <c r="U94" s="45">
        <f t="shared" si="11"/>
        <v>1764.8752470999998</v>
      </c>
    </row>
    <row r="95" spans="1:21">
      <c r="A95" s="22">
        <v>250</v>
      </c>
      <c r="B95" s="22" t="s">
        <v>699</v>
      </c>
      <c r="C95" s="49">
        <v>9149.8529999999992</v>
      </c>
      <c r="D95" s="40">
        <v>9143.8459999999995</v>
      </c>
      <c r="E95" s="40">
        <v>38789.273999999998</v>
      </c>
      <c r="F95" s="40">
        <v>15632.955</v>
      </c>
      <c r="G95" s="40">
        <v>0</v>
      </c>
      <c r="H95" s="40">
        <v>867.48500000000001</v>
      </c>
      <c r="I95" s="40">
        <v>65.284999999999997</v>
      </c>
      <c r="J95" s="40">
        <v>0</v>
      </c>
      <c r="K95" s="50"/>
      <c r="L95" s="40">
        <f t="shared" si="12"/>
        <v>52.611654749999992</v>
      </c>
      <c r="M95" s="40">
        <f t="shared" si="13"/>
        <v>59.8921913</v>
      </c>
      <c r="N95" s="40">
        <f t="shared" si="14"/>
        <v>98.912648700000005</v>
      </c>
      <c r="O95" s="40">
        <f t="shared" si="15"/>
        <v>96.142673250000001</v>
      </c>
      <c r="P95" s="40">
        <f t="shared" si="16"/>
        <v>0</v>
      </c>
      <c r="Q95" s="40">
        <f t="shared" si="18"/>
        <v>1.9952155</v>
      </c>
      <c r="R95" s="40">
        <f t="shared" si="19"/>
        <v>46.352349999999994</v>
      </c>
      <c r="S95" s="40">
        <f t="shared" si="17"/>
        <v>0</v>
      </c>
      <c r="U95" s="45">
        <f t="shared" si="11"/>
        <v>355.90673349999997</v>
      </c>
    </row>
    <row r="96" spans="1:21">
      <c r="A96" s="22">
        <v>256</v>
      </c>
      <c r="B96" s="22" t="s">
        <v>700</v>
      </c>
      <c r="C96" s="49">
        <v>8865.8790000000008</v>
      </c>
      <c r="D96" s="40">
        <v>6374.1549999999997</v>
      </c>
      <c r="E96" s="40">
        <v>32354.514999999999</v>
      </c>
      <c r="F96" s="40">
        <v>7958.5190000000002</v>
      </c>
      <c r="G96" s="40">
        <v>0</v>
      </c>
      <c r="H96" s="40">
        <v>233.977</v>
      </c>
      <c r="I96" s="40">
        <v>9.9580000000000002</v>
      </c>
      <c r="J96" s="40">
        <v>87.230999999999995</v>
      </c>
      <c r="K96" s="50"/>
      <c r="L96" s="40">
        <f t="shared" si="12"/>
        <v>50.978804250000003</v>
      </c>
      <c r="M96" s="40">
        <f t="shared" si="13"/>
        <v>41.750715249999999</v>
      </c>
      <c r="N96" s="40">
        <f t="shared" si="14"/>
        <v>82.50401325</v>
      </c>
      <c r="O96" s="40">
        <f t="shared" si="15"/>
        <v>48.944891850000005</v>
      </c>
      <c r="P96" s="40">
        <f t="shared" si="16"/>
        <v>0</v>
      </c>
      <c r="Q96" s="40">
        <f t="shared" si="18"/>
        <v>0.53814709999999999</v>
      </c>
      <c r="R96" s="40">
        <f t="shared" si="19"/>
        <v>7.0701799999999997</v>
      </c>
      <c r="S96" s="40">
        <f t="shared" si="17"/>
        <v>1.9408897500000002</v>
      </c>
      <c r="U96" s="45">
        <f t="shared" si="11"/>
        <v>233.72764144999999</v>
      </c>
    </row>
    <row r="97" spans="1:21">
      <c r="A97" s="22">
        <v>257</v>
      </c>
      <c r="B97" s="22" t="s">
        <v>701</v>
      </c>
      <c r="C97" s="49">
        <v>328688.17300000001</v>
      </c>
      <c r="D97" s="40">
        <v>497188.16600000003</v>
      </c>
      <c r="E97" s="40">
        <v>1213201.561</v>
      </c>
      <c r="F97" s="40">
        <v>64795.071000000004</v>
      </c>
      <c r="G97" s="40">
        <v>0</v>
      </c>
      <c r="H97" s="40">
        <v>2702.7660000000001</v>
      </c>
      <c r="I97" s="40">
        <v>558.72400000000005</v>
      </c>
      <c r="J97" s="40">
        <v>9642.82</v>
      </c>
      <c r="K97" s="50"/>
      <c r="L97" s="40">
        <f t="shared" si="12"/>
        <v>1889.9569947499999</v>
      </c>
      <c r="M97" s="40">
        <f t="shared" si="13"/>
        <v>3256.5824873000001</v>
      </c>
      <c r="N97" s="40">
        <f t="shared" si="14"/>
        <v>3093.6639805500004</v>
      </c>
      <c r="O97" s="40">
        <f t="shared" si="15"/>
        <v>398.48968665000001</v>
      </c>
      <c r="P97" s="40">
        <f t="shared" si="16"/>
        <v>0</v>
      </c>
      <c r="Q97" s="40">
        <f t="shared" si="18"/>
        <v>6.2163618000000005</v>
      </c>
      <c r="R97" s="40">
        <f t="shared" si="19"/>
        <v>396.69404000000003</v>
      </c>
      <c r="S97" s="40">
        <f t="shared" si="17"/>
        <v>214.55274500000002</v>
      </c>
      <c r="U97" s="45">
        <f t="shared" si="11"/>
        <v>9256.1562960500014</v>
      </c>
    </row>
    <row r="98" spans="1:21">
      <c r="A98" s="22">
        <v>260</v>
      </c>
      <c r="B98" s="22" t="s">
        <v>702</v>
      </c>
      <c r="C98" s="49">
        <v>86168.375</v>
      </c>
      <c r="D98" s="40">
        <v>45604.266000000003</v>
      </c>
      <c r="E98" s="40">
        <v>234973.85</v>
      </c>
      <c r="F98" s="40">
        <v>47292.675999999999</v>
      </c>
      <c r="G98" s="40">
        <v>0</v>
      </c>
      <c r="H98" s="40">
        <v>2458.9490000000001</v>
      </c>
      <c r="I98" s="40">
        <v>272.26100000000002</v>
      </c>
      <c r="J98" s="40">
        <v>0</v>
      </c>
      <c r="K98" s="50"/>
      <c r="L98" s="40">
        <f t="shared" si="12"/>
        <v>495.46815624999999</v>
      </c>
      <c r="M98" s="40">
        <f t="shared" si="13"/>
        <v>298.70794230000001</v>
      </c>
      <c r="N98" s="40">
        <f t="shared" si="14"/>
        <v>599.18331750000004</v>
      </c>
      <c r="O98" s="40">
        <f t="shared" si="15"/>
        <v>290.84995739999999</v>
      </c>
      <c r="P98" s="40">
        <f t="shared" si="16"/>
        <v>0</v>
      </c>
      <c r="Q98" s="40">
        <f t="shared" si="18"/>
        <v>5.6555827000000001</v>
      </c>
      <c r="R98" s="40">
        <f t="shared" si="19"/>
        <v>193.30531000000002</v>
      </c>
      <c r="S98" s="40">
        <f t="shared" si="17"/>
        <v>0</v>
      </c>
      <c r="U98" s="45">
        <f t="shared" si="11"/>
        <v>1883.1702661500001</v>
      </c>
    </row>
    <row r="99" spans="1:21">
      <c r="A99" s="22">
        <v>261</v>
      </c>
      <c r="B99" s="22" t="s">
        <v>703</v>
      </c>
      <c r="C99" s="49">
        <v>225921.54500000001</v>
      </c>
      <c r="D99" s="40">
        <v>195299.50700000001</v>
      </c>
      <c r="E99" s="40">
        <v>156090.065</v>
      </c>
      <c r="F99" s="40">
        <v>226848.052</v>
      </c>
      <c r="G99" s="40">
        <v>0</v>
      </c>
      <c r="H99" s="40">
        <v>759.19500000000005</v>
      </c>
      <c r="I99" s="40">
        <v>97.563000000000002</v>
      </c>
      <c r="J99" s="40">
        <v>241.5</v>
      </c>
      <c r="K99" s="50"/>
      <c r="L99" s="40">
        <f t="shared" si="12"/>
        <v>1299.04888375</v>
      </c>
      <c r="M99" s="40">
        <f t="shared" si="13"/>
        <v>1279.2117708500002</v>
      </c>
      <c r="N99" s="40">
        <f t="shared" si="14"/>
        <v>398.02966575000005</v>
      </c>
      <c r="O99" s="40">
        <f t="shared" si="15"/>
        <v>1395.1155197999999</v>
      </c>
      <c r="P99" s="40">
        <f t="shared" si="16"/>
        <v>0</v>
      </c>
      <c r="Q99" s="40">
        <f t="shared" si="18"/>
        <v>1.7461485000000001</v>
      </c>
      <c r="R99" s="40">
        <f t="shared" si="19"/>
        <v>69.269729999999996</v>
      </c>
      <c r="S99" s="40">
        <f t="shared" si="17"/>
        <v>5.3733750000000002</v>
      </c>
      <c r="U99" s="45">
        <f t="shared" si="11"/>
        <v>4447.7950936500001</v>
      </c>
    </row>
    <row r="100" spans="1:21">
      <c r="A100" s="22">
        <v>263</v>
      </c>
      <c r="B100" s="22" t="s">
        <v>704</v>
      </c>
      <c r="C100" s="49">
        <v>47004.033000000003</v>
      </c>
      <c r="D100" s="40">
        <v>22077.741999999998</v>
      </c>
      <c r="E100" s="40">
        <v>176934.09400000001</v>
      </c>
      <c r="F100" s="40">
        <v>17818.252</v>
      </c>
      <c r="G100" s="40">
        <v>0</v>
      </c>
      <c r="H100" s="40">
        <v>1422.761</v>
      </c>
      <c r="I100" s="40">
        <v>62.92</v>
      </c>
      <c r="J100" s="40">
        <v>181.506</v>
      </c>
      <c r="K100" s="50"/>
      <c r="L100" s="40">
        <f t="shared" si="12"/>
        <v>270.27318975000003</v>
      </c>
      <c r="M100" s="40">
        <f t="shared" si="13"/>
        <v>144.60921009999998</v>
      </c>
      <c r="N100" s="40">
        <f t="shared" si="14"/>
        <v>451.18193970000004</v>
      </c>
      <c r="O100" s="40">
        <f t="shared" si="15"/>
        <v>109.5822498</v>
      </c>
      <c r="P100" s="40">
        <f t="shared" si="16"/>
        <v>0</v>
      </c>
      <c r="Q100" s="40">
        <f t="shared" si="18"/>
        <v>3.2723502999999998</v>
      </c>
      <c r="R100" s="40">
        <f t="shared" si="19"/>
        <v>44.673200000000001</v>
      </c>
      <c r="S100" s="40">
        <f t="shared" si="17"/>
        <v>4.0385085000000007</v>
      </c>
      <c r="U100" s="45">
        <f t="shared" si="11"/>
        <v>1027.6306481500001</v>
      </c>
    </row>
    <row r="101" spans="1:21">
      <c r="A101" s="22">
        <v>265</v>
      </c>
      <c r="B101" s="22" t="s">
        <v>705</v>
      </c>
      <c r="C101" s="49">
        <v>6582.4960000000001</v>
      </c>
      <c r="D101" s="40">
        <v>10469.834999999999</v>
      </c>
      <c r="E101" s="40">
        <v>24402.047999999999</v>
      </c>
      <c r="F101" s="40">
        <v>14494.079</v>
      </c>
      <c r="G101" s="40">
        <v>0</v>
      </c>
      <c r="H101" s="40">
        <v>655.03300000000002</v>
      </c>
      <c r="I101" s="40">
        <v>43.338000000000001</v>
      </c>
      <c r="J101" s="40">
        <v>0</v>
      </c>
      <c r="K101" s="50"/>
      <c r="L101" s="40">
        <f t="shared" si="12"/>
        <v>37.849352000000003</v>
      </c>
      <c r="M101" s="40">
        <f t="shared" si="13"/>
        <v>68.577419249999991</v>
      </c>
      <c r="N101" s="40">
        <f t="shared" si="14"/>
        <v>62.2252224</v>
      </c>
      <c r="O101" s="40">
        <f t="shared" si="15"/>
        <v>89.138585849999998</v>
      </c>
      <c r="P101" s="40">
        <f t="shared" si="16"/>
        <v>0</v>
      </c>
      <c r="Q101" s="40">
        <f t="shared" si="18"/>
        <v>1.5065759000000001</v>
      </c>
      <c r="R101" s="40">
        <f t="shared" si="19"/>
        <v>30.76998</v>
      </c>
      <c r="S101" s="40">
        <f t="shared" si="17"/>
        <v>0</v>
      </c>
      <c r="U101" s="45">
        <f t="shared" si="11"/>
        <v>290.06713539999998</v>
      </c>
    </row>
    <row r="102" spans="1:21">
      <c r="A102" s="22">
        <v>271</v>
      </c>
      <c r="B102" s="22" t="s">
        <v>706</v>
      </c>
      <c r="C102" s="49">
        <v>60183.175000000003</v>
      </c>
      <c r="D102" s="40">
        <v>30711.647000000001</v>
      </c>
      <c r="E102" s="40">
        <v>167459.215</v>
      </c>
      <c r="F102" s="40">
        <v>21875.06</v>
      </c>
      <c r="G102" s="40">
        <v>0</v>
      </c>
      <c r="H102" s="40">
        <v>3057.5650000000001</v>
      </c>
      <c r="I102" s="40">
        <v>90.004999999999995</v>
      </c>
      <c r="J102" s="40">
        <v>133.16800000000001</v>
      </c>
      <c r="K102" s="50"/>
      <c r="L102" s="40">
        <f t="shared" si="12"/>
        <v>346.05325625</v>
      </c>
      <c r="M102" s="40">
        <f t="shared" si="13"/>
        <v>201.16128785000001</v>
      </c>
      <c r="N102" s="40">
        <f t="shared" si="14"/>
        <v>427.02099825000005</v>
      </c>
      <c r="O102" s="40">
        <f t="shared" si="15"/>
        <v>134.53161900000001</v>
      </c>
      <c r="P102" s="40">
        <f t="shared" si="16"/>
        <v>0</v>
      </c>
      <c r="Q102" s="40">
        <f t="shared" si="18"/>
        <v>7.0323995000000004</v>
      </c>
      <c r="R102" s="40">
        <f t="shared" si="19"/>
        <v>63.903549999999996</v>
      </c>
      <c r="S102" s="40">
        <f t="shared" si="17"/>
        <v>2.9629880000000006</v>
      </c>
      <c r="U102" s="45">
        <f t="shared" si="11"/>
        <v>1182.6660988500003</v>
      </c>
    </row>
    <row r="103" spans="1:21">
      <c r="A103" s="22">
        <v>272</v>
      </c>
      <c r="B103" s="22" t="s">
        <v>707</v>
      </c>
      <c r="C103" s="49">
        <v>589683.74600000004</v>
      </c>
      <c r="D103" s="40">
        <v>150286.842</v>
      </c>
      <c r="E103" s="40">
        <v>1164225.2749999999</v>
      </c>
      <c r="F103" s="40">
        <v>48306.466</v>
      </c>
      <c r="G103" s="40">
        <v>0</v>
      </c>
      <c r="H103" s="40">
        <v>8194.7009999999991</v>
      </c>
      <c r="I103" s="40">
        <v>370.10300000000001</v>
      </c>
      <c r="J103" s="40">
        <v>1502.4549999999999</v>
      </c>
      <c r="K103" s="50"/>
      <c r="L103" s="40">
        <f t="shared" si="12"/>
        <v>3390.6815395000003</v>
      </c>
      <c r="M103" s="40">
        <f t="shared" si="13"/>
        <v>984.37881510000011</v>
      </c>
      <c r="N103" s="40">
        <f t="shared" si="14"/>
        <v>2968.7744512499999</v>
      </c>
      <c r="O103" s="40">
        <f t="shared" si="15"/>
        <v>297.08476589999998</v>
      </c>
      <c r="P103" s="40">
        <f t="shared" si="16"/>
        <v>0</v>
      </c>
      <c r="Q103" s="40">
        <f t="shared" si="18"/>
        <v>18.847812299999998</v>
      </c>
      <c r="R103" s="40">
        <f t="shared" si="19"/>
        <v>262.77312999999998</v>
      </c>
      <c r="S103" s="40">
        <f t="shared" si="17"/>
        <v>33.429623750000005</v>
      </c>
      <c r="U103" s="45">
        <f t="shared" si="11"/>
        <v>7955.9701378</v>
      </c>
    </row>
    <row r="104" spans="1:21">
      <c r="A104" s="22">
        <v>273</v>
      </c>
      <c r="B104" s="22" t="s">
        <v>708</v>
      </c>
      <c r="C104" s="49">
        <v>83834.192999999999</v>
      </c>
      <c r="D104" s="40">
        <v>112509.101</v>
      </c>
      <c r="E104" s="40">
        <v>91344.275999999998</v>
      </c>
      <c r="F104" s="40">
        <v>154402.10399999999</v>
      </c>
      <c r="G104" s="40">
        <v>0</v>
      </c>
      <c r="H104" s="40">
        <v>586.16899999999998</v>
      </c>
      <c r="I104" s="40">
        <v>0</v>
      </c>
      <c r="J104" s="40">
        <v>24.931999999999999</v>
      </c>
      <c r="K104" s="50"/>
      <c r="L104" s="40">
        <f t="shared" si="12"/>
        <v>482.04660975000002</v>
      </c>
      <c r="M104" s="40">
        <f t="shared" si="13"/>
        <v>736.93461155</v>
      </c>
      <c r="N104" s="40">
        <f t="shared" si="14"/>
        <v>232.92790380000002</v>
      </c>
      <c r="O104" s="40">
        <f t="shared" si="15"/>
        <v>949.57293959999993</v>
      </c>
      <c r="P104" s="40">
        <f t="shared" si="16"/>
        <v>0</v>
      </c>
      <c r="Q104" s="40">
        <f t="shared" si="18"/>
        <v>1.3481886999999999</v>
      </c>
      <c r="R104" s="40">
        <f t="shared" si="19"/>
        <v>0</v>
      </c>
      <c r="S104" s="40">
        <f t="shared" si="17"/>
        <v>0.55473700000000004</v>
      </c>
      <c r="U104" s="45">
        <f t="shared" si="11"/>
        <v>2403.3849903999994</v>
      </c>
    </row>
    <row r="105" spans="1:21">
      <c r="A105" s="22">
        <v>275</v>
      </c>
      <c r="B105" s="22" t="s">
        <v>709</v>
      </c>
      <c r="C105" s="49">
        <v>11610.386</v>
      </c>
      <c r="D105" s="40">
        <v>17639.666000000001</v>
      </c>
      <c r="E105" s="40">
        <v>59449.527999999998</v>
      </c>
      <c r="F105" s="40">
        <v>20173.382000000001</v>
      </c>
      <c r="G105" s="40">
        <v>0</v>
      </c>
      <c r="H105" s="40">
        <v>79.069000000000003</v>
      </c>
      <c r="I105" s="40">
        <v>14.579000000000001</v>
      </c>
      <c r="J105" s="40">
        <v>0</v>
      </c>
      <c r="K105" s="50"/>
      <c r="L105" s="40">
        <f t="shared" si="12"/>
        <v>66.759719500000003</v>
      </c>
      <c r="M105" s="40">
        <f t="shared" si="13"/>
        <v>115.53981230000001</v>
      </c>
      <c r="N105" s="40">
        <f t="shared" si="14"/>
        <v>151.5962964</v>
      </c>
      <c r="O105" s="40">
        <f t="shared" si="15"/>
        <v>124.06629930000001</v>
      </c>
      <c r="P105" s="40">
        <f t="shared" si="16"/>
        <v>0</v>
      </c>
      <c r="Q105" s="40">
        <f t="shared" si="18"/>
        <v>0.18185870000000001</v>
      </c>
      <c r="R105" s="40">
        <f t="shared" si="19"/>
        <v>10.351089999999999</v>
      </c>
      <c r="S105" s="40">
        <f t="shared" si="17"/>
        <v>0</v>
      </c>
      <c r="U105" s="45">
        <f t="shared" si="11"/>
        <v>468.49507620000003</v>
      </c>
    </row>
    <row r="106" spans="1:21">
      <c r="A106" s="22">
        <v>276</v>
      </c>
      <c r="B106" s="22" t="s">
        <v>710</v>
      </c>
      <c r="C106" s="49">
        <v>71106.054999999993</v>
      </c>
      <c r="D106" s="40">
        <v>43591.881000000001</v>
      </c>
      <c r="E106" s="40">
        <v>376265.81900000002</v>
      </c>
      <c r="F106" s="40">
        <v>21219.672999999999</v>
      </c>
      <c r="G106" s="40">
        <v>0</v>
      </c>
      <c r="H106" s="40">
        <v>375.40499999999997</v>
      </c>
      <c r="I106" s="40">
        <v>68.903000000000006</v>
      </c>
      <c r="J106" s="40">
        <v>18.21</v>
      </c>
      <c r="K106" s="50"/>
      <c r="L106" s="40">
        <f t="shared" si="12"/>
        <v>408.85981624999994</v>
      </c>
      <c r="M106" s="40">
        <f t="shared" si="13"/>
        <v>285.52682055000002</v>
      </c>
      <c r="N106" s="40">
        <f t="shared" si="14"/>
        <v>959.47783845000015</v>
      </c>
      <c r="O106" s="40">
        <f t="shared" si="15"/>
        <v>130.50098894999999</v>
      </c>
      <c r="P106" s="40">
        <f t="shared" si="16"/>
        <v>0</v>
      </c>
      <c r="Q106" s="40">
        <f t="shared" si="18"/>
        <v>0.86343149999999991</v>
      </c>
      <c r="R106" s="40">
        <f t="shared" si="19"/>
        <v>48.921130000000005</v>
      </c>
      <c r="S106" s="40">
        <f t="shared" si="17"/>
        <v>0.40517250000000005</v>
      </c>
      <c r="U106" s="45">
        <f t="shared" si="11"/>
        <v>1834.5551981999997</v>
      </c>
    </row>
    <row r="107" spans="1:21">
      <c r="A107" s="22">
        <v>280</v>
      </c>
      <c r="B107" s="22" t="s">
        <v>711</v>
      </c>
      <c r="C107" s="49">
        <v>18351.975999999999</v>
      </c>
      <c r="D107" s="40">
        <v>13658.945</v>
      </c>
      <c r="E107" s="40">
        <v>51200.506999999998</v>
      </c>
      <c r="F107" s="40">
        <v>17865.907999999999</v>
      </c>
      <c r="G107" s="40">
        <v>0</v>
      </c>
      <c r="H107" s="40">
        <v>1410.4469999999999</v>
      </c>
      <c r="I107" s="40">
        <v>42.578000000000003</v>
      </c>
      <c r="J107" s="40">
        <v>0</v>
      </c>
      <c r="K107" s="50"/>
      <c r="L107" s="40">
        <f t="shared" si="12"/>
        <v>105.52386199999999</v>
      </c>
      <c r="M107" s="40">
        <f t="shared" si="13"/>
        <v>89.466089749999995</v>
      </c>
      <c r="N107" s="40">
        <f t="shared" si="14"/>
        <v>130.56129285</v>
      </c>
      <c r="O107" s="40">
        <f t="shared" si="15"/>
        <v>109.8753342</v>
      </c>
      <c r="P107" s="40">
        <f t="shared" si="16"/>
        <v>0</v>
      </c>
      <c r="Q107" s="40">
        <f t="shared" si="18"/>
        <v>3.2440280999999995</v>
      </c>
      <c r="R107" s="40">
        <f t="shared" si="19"/>
        <v>30.23038</v>
      </c>
      <c r="S107" s="40">
        <f t="shared" si="17"/>
        <v>0</v>
      </c>
      <c r="U107" s="45">
        <f t="shared" si="11"/>
        <v>468.90098690000002</v>
      </c>
    </row>
    <row r="108" spans="1:21">
      <c r="A108" s="22">
        <v>284</v>
      </c>
      <c r="B108" s="22" t="s">
        <v>712</v>
      </c>
      <c r="C108" s="49">
        <v>26885.569</v>
      </c>
      <c r="D108" s="40">
        <v>5451.7060000000001</v>
      </c>
      <c r="E108" s="40">
        <v>53945.760000000002</v>
      </c>
      <c r="F108" s="40">
        <v>4205.8469999999998</v>
      </c>
      <c r="G108" s="40">
        <v>0</v>
      </c>
      <c r="H108" s="40">
        <v>677.99699999999996</v>
      </c>
      <c r="I108" s="40">
        <v>27.678999999999998</v>
      </c>
      <c r="J108" s="40">
        <v>0</v>
      </c>
      <c r="K108" s="50"/>
      <c r="L108" s="40">
        <f t="shared" si="12"/>
        <v>154.59202174999999</v>
      </c>
      <c r="M108" s="40">
        <f t="shared" si="13"/>
        <v>35.708674300000006</v>
      </c>
      <c r="N108" s="40">
        <f t="shared" si="14"/>
        <v>137.561688</v>
      </c>
      <c r="O108" s="40">
        <f t="shared" si="15"/>
        <v>25.865959049999997</v>
      </c>
      <c r="P108" s="40">
        <f t="shared" si="16"/>
        <v>0</v>
      </c>
      <c r="Q108" s="40">
        <f t="shared" si="18"/>
        <v>1.5593930999999999</v>
      </c>
      <c r="R108" s="40">
        <f t="shared" si="19"/>
        <v>19.652089999999998</v>
      </c>
      <c r="S108" s="40">
        <f t="shared" si="17"/>
        <v>0</v>
      </c>
      <c r="U108" s="45">
        <f t="shared" si="11"/>
        <v>374.93982620000003</v>
      </c>
    </row>
    <row r="109" spans="1:21">
      <c r="A109" s="22">
        <v>285</v>
      </c>
      <c r="B109" s="22" t="s">
        <v>713</v>
      </c>
      <c r="C109" s="49">
        <v>692340.38300000003</v>
      </c>
      <c r="D109" s="40">
        <v>134462.27600000001</v>
      </c>
      <c r="E109" s="40">
        <v>1193845.1240000001</v>
      </c>
      <c r="F109" s="40">
        <v>21706.473000000002</v>
      </c>
      <c r="G109" s="40">
        <v>0</v>
      </c>
      <c r="H109" s="40">
        <v>33754.267999999996</v>
      </c>
      <c r="I109" s="40">
        <v>553.77200000000005</v>
      </c>
      <c r="J109" s="40">
        <v>0</v>
      </c>
      <c r="K109" s="50"/>
      <c r="L109" s="40">
        <f t="shared" si="12"/>
        <v>3980.9572022500001</v>
      </c>
      <c r="M109" s="40">
        <f t="shared" si="13"/>
        <v>880.72790780000014</v>
      </c>
      <c r="N109" s="40">
        <f t="shared" si="14"/>
        <v>3044.3050662000005</v>
      </c>
      <c r="O109" s="40">
        <f t="shared" si="15"/>
        <v>133.49480895000002</v>
      </c>
      <c r="P109" s="40">
        <f t="shared" si="16"/>
        <v>0</v>
      </c>
      <c r="Q109" s="40">
        <f t="shared" si="18"/>
        <v>77.634816399999991</v>
      </c>
      <c r="R109" s="40">
        <f t="shared" si="19"/>
        <v>393.17812000000004</v>
      </c>
      <c r="S109" s="40">
        <f t="shared" si="17"/>
        <v>0</v>
      </c>
      <c r="U109" s="45">
        <f t="shared" si="11"/>
        <v>8510.2979216000022</v>
      </c>
    </row>
    <row r="110" spans="1:21">
      <c r="A110" s="22">
        <v>286</v>
      </c>
      <c r="B110" s="22" t="s">
        <v>714</v>
      </c>
      <c r="C110" s="49">
        <v>724447.57400000002</v>
      </c>
      <c r="D110" s="40">
        <v>333405.19400000002</v>
      </c>
      <c r="E110" s="40">
        <v>1965828.7990000001</v>
      </c>
      <c r="F110" s="40">
        <v>119942.74099999999</v>
      </c>
      <c r="G110" s="40">
        <v>0</v>
      </c>
      <c r="H110" s="40">
        <v>25445.491000000002</v>
      </c>
      <c r="I110" s="40">
        <v>1920.3109999999999</v>
      </c>
      <c r="J110" s="40">
        <v>574.67999999999995</v>
      </c>
      <c r="K110" s="50"/>
      <c r="L110" s="40">
        <f t="shared" si="12"/>
        <v>4165.5735505000002</v>
      </c>
      <c r="M110" s="40">
        <f t="shared" si="13"/>
        <v>2183.8040207000004</v>
      </c>
      <c r="N110" s="40">
        <f t="shared" si="14"/>
        <v>5012.8634374500007</v>
      </c>
      <c r="O110" s="40">
        <f t="shared" si="15"/>
        <v>737.64785714999994</v>
      </c>
      <c r="P110" s="40">
        <f t="shared" si="16"/>
        <v>0</v>
      </c>
      <c r="Q110" s="40">
        <f t="shared" si="18"/>
        <v>58.524629300000001</v>
      </c>
      <c r="R110" s="40">
        <f t="shared" si="19"/>
        <v>1363.4208099999998</v>
      </c>
      <c r="S110" s="40">
        <f t="shared" si="17"/>
        <v>12.786630000000001</v>
      </c>
      <c r="U110" s="45">
        <f t="shared" si="11"/>
        <v>13534.620935100002</v>
      </c>
    </row>
    <row r="111" spans="1:21">
      <c r="A111" s="22">
        <v>287</v>
      </c>
      <c r="B111" s="22" t="s">
        <v>715</v>
      </c>
      <c r="C111" s="49">
        <v>109451.37</v>
      </c>
      <c r="D111" s="40">
        <v>31348.003000000001</v>
      </c>
      <c r="E111" s="40">
        <v>166904.75</v>
      </c>
      <c r="F111" s="40">
        <v>33369.892</v>
      </c>
      <c r="G111" s="40">
        <v>0</v>
      </c>
      <c r="H111" s="40">
        <v>2428.2570000000001</v>
      </c>
      <c r="I111" s="40">
        <v>81.105000000000004</v>
      </c>
      <c r="J111" s="40">
        <v>0</v>
      </c>
      <c r="K111" s="50"/>
      <c r="L111" s="40">
        <f t="shared" si="12"/>
        <v>629.34537749999993</v>
      </c>
      <c r="M111" s="40">
        <f t="shared" si="13"/>
        <v>205.32941965000001</v>
      </c>
      <c r="N111" s="40">
        <f t="shared" si="14"/>
        <v>425.60711250000003</v>
      </c>
      <c r="O111" s="40">
        <f t="shared" si="15"/>
        <v>205.22483579999999</v>
      </c>
      <c r="P111" s="40">
        <f t="shared" si="16"/>
        <v>0</v>
      </c>
      <c r="Q111" s="40">
        <f t="shared" si="18"/>
        <v>5.5849910999999999</v>
      </c>
      <c r="R111" s="40">
        <f t="shared" si="19"/>
        <v>57.58455</v>
      </c>
      <c r="S111" s="40">
        <f t="shared" si="17"/>
        <v>0</v>
      </c>
      <c r="U111" s="45">
        <f t="shared" si="11"/>
        <v>1528.67628655</v>
      </c>
    </row>
    <row r="112" spans="1:21">
      <c r="A112" s="22">
        <v>288</v>
      </c>
      <c r="B112" s="22" t="s">
        <v>716</v>
      </c>
      <c r="C112" s="49">
        <v>69441.275999999998</v>
      </c>
      <c r="D112" s="40">
        <v>16012.532999999999</v>
      </c>
      <c r="E112" s="40">
        <v>165702.796</v>
      </c>
      <c r="F112" s="40">
        <v>17543.805</v>
      </c>
      <c r="G112" s="40">
        <v>0</v>
      </c>
      <c r="H112" s="40">
        <v>2720.0349999999999</v>
      </c>
      <c r="I112" s="40">
        <v>106.98399999999999</v>
      </c>
      <c r="J112" s="40">
        <v>170.13900000000001</v>
      </c>
      <c r="K112" s="50"/>
      <c r="L112" s="40">
        <f t="shared" si="12"/>
        <v>399.28733699999998</v>
      </c>
      <c r="M112" s="40">
        <f t="shared" si="13"/>
        <v>104.88209114999999</v>
      </c>
      <c r="N112" s="40">
        <f t="shared" si="14"/>
        <v>422.54212980000005</v>
      </c>
      <c r="O112" s="40">
        <f t="shared" si="15"/>
        <v>107.89440075</v>
      </c>
      <c r="P112" s="40">
        <f t="shared" si="16"/>
        <v>0</v>
      </c>
      <c r="Q112" s="40">
        <f t="shared" si="18"/>
        <v>6.2560804999999995</v>
      </c>
      <c r="R112" s="40">
        <f t="shared" si="19"/>
        <v>75.958639999999988</v>
      </c>
      <c r="S112" s="40">
        <f t="shared" si="17"/>
        <v>3.7855927500000006</v>
      </c>
      <c r="U112" s="45">
        <f t="shared" si="11"/>
        <v>1120.6062719500001</v>
      </c>
    </row>
    <row r="113" spans="1:21">
      <c r="A113" s="22">
        <v>290</v>
      </c>
      <c r="B113" s="22" t="s">
        <v>717</v>
      </c>
      <c r="C113" s="49">
        <v>56685.3</v>
      </c>
      <c r="D113" s="40">
        <v>36165.027999999998</v>
      </c>
      <c r="E113" s="40">
        <v>184245.43599999999</v>
      </c>
      <c r="F113" s="40">
        <v>35855.542000000001</v>
      </c>
      <c r="G113" s="40">
        <v>0</v>
      </c>
      <c r="H113" s="40">
        <v>1478.0429999999999</v>
      </c>
      <c r="I113" s="40">
        <v>239.68700000000001</v>
      </c>
      <c r="J113" s="40">
        <v>493.39600000000002</v>
      </c>
      <c r="K113" s="50"/>
      <c r="L113" s="40">
        <f t="shared" si="12"/>
        <v>325.94047499999999</v>
      </c>
      <c r="M113" s="40">
        <f t="shared" si="13"/>
        <v>236.8809334</v>
      </c>
      <c r="N113" s="40">
        <f t="shared" si="14"/>
        <v>469.82586179999998</v>
      </c>
      <c r="O113" s="40">
        <f t="shared" si="15"/>
        <v>220.51158330000001</v>
      </c>
      <c r="P113" s="40">
        <f t="shared" si="16"/>
        <v>0</v>
      </c>
      <c r="Q113" s="40">
        <f t="shared" si="18"/>
        <v>3.3994988999999998</v>
      </c>
      <c r="R113" s="40">
        <f t="shared" si="19"/>
        <v>170.17777000000001</v>
      </c>
      <c r="S113" s="40">
        <f t="shared" si="17"/>
        <v>10.978061000000002</v>
      </c>
      <c r="U113" s="45">
        <f t="shared" si="11"/>
        <v>1437.7141834000001</v>
      </c>
    </row>
    <row r="114" spans="1:21">
      <c r="A114" s="22">
        <v>291</v>
      </c>
      <c r="B114" s="22" t="s">
        <v>718</v>
      </c>
      <c r="C114" s="49">
        <v>11434.491</v>
      </c>
      <c r="D114" s="40">
        <v>54095.517999999996</v>
      </c>
      <c r="E114" s="40">
        <v>56137.239000000001</v>
      </c>
      <c r="F114" s="40">
        <v>51552.463000000003</v>
      </c>
      <c r="G114" s="40">
        <v>0</v>
      </c>
      <c r="H114" s="40">
        <v>393.49</v>
      </c>
      <c r="I114" s="40">
        <v>66.097999999999999</v>
      </c>
      <c r="J114" s="40">
        <v>0</v>
      </c>
      <c r="K114" s="50"/>
      <c r="L114" s="40">
        <f t="shared" si="12"/>
        <v>65.748323249999999</v>
      </c>
      <c r="M114" s="40">
        <f t="shared" si="13"/>
        <v>354.32564289999999</v>
      </c>
      <c r="N114" s="40">
        <f t="shared" si="14"/>
        <v>143.14995945000001</v>
      </c>
      <c r="O114" s="40">
        <f t="shared" si="15"/>
        <v>317.04764745</v>
      </c>
      <c r="P114" s="40">
        <f t="shared" si="16"/>
        <v>0</v>
      </c>
      <c r="Q114" s="40">
        <f t="shared" si="18"/>
        <v>0.90502700000000003</v>
      </c>
      <c r="R114" s="40">
        <f t="shared" si="19"/>
        <v>46.929579999999994</v>
      </c>
      <c r="S114" s="40">
        <f t="shared" si="17"/>
        <v>0</v>
      </c>
      <c r="U114" s="45">
        <f t="shared" si="11"/>
        <v>928.10618005000003</v>
      </c>
    </row>
    <row r="115" spans="1:21">
      <c r="A115" s="22">
        <v>297</v>
      </c>
      <c r="B115" s="22" t="s">
        <v>719</v>
      </c>
      <c r="C115" s="49">
        <v>1571853.7760000001</v>
      </c>
      <c r="D115" s="40">
        <v>579554.91700000002</v>
      </c>
      <c r="E115" s="40">
        <v>3423862.6310000001</v>
      </c>
      <c r="F115" s="40">
        <v>212508.72899999999</v>
      </c>
      <c r="G115" s="40">
        <v>0</v>
      </c>
      <c r="H115" s="40">
        <v>7301.1419999999998</v>
      </c>
      <c r="I115" s="40">
        <v>486.96899999999999</v>
      </c>
      <c r="J115" s="40">
        <v>11558.448</v>
      </c>
      <c r="K115" s="50"/>
      <c r="L115" s="40">
        <f t="shared" si="12"/>
        <v>9038.1592120000005</v>
      </c>
      <c r="M115" s="40">
        <f t="shared" si="13"/>
        <v>3796.08470635</v>
      </c>
      <c r="N115" s="40">
        <f t="shared" si="14"/>
        <v>8730.8497090500005</v>
      </c>
      <c r="O115" s="40">
        <f t="shared" si="15"/>
        <v>1306.92868335</v>
      </c>
      <c r="P115" s="40">
        <f t="shared" si="16"/>
        <v>0</v>
      </c>
      <c r="Q115" s="40">
        <f t="shared" si="18"/>
        <v>16.792626599999998</v>
      </c>
      <c r="R115" s="40">
        <f t="shared" si="19"/>
        <v>345.74798999999996</v>
      </c>
      <c r="S115" s="40">
        <f t="shared" si="17"/>
        <v>257.17546800000002</v>
      </c>
      <c r="U115" s="45">
        <f t="shared" si="11"/>
        <v>23491.738395350003</v>
      </c>
    </row>
    <row r="116" spans="1:21">
      <c r="A116" s="22">
        <v>300</v>
      </c>
      <c r="B116" s="22" t="s">
        <v>720</v>
      </c>
      <c r="C116" s="49">
        <v>42440.58</v>
      </c>
      <c r="D116" s="40">
        <v>12552.647000000001</v>
      </c>
      <c r="E116" s="40">
        <v>91695.75</v>
      </c>
      <c r="F116" s="40">
        <v>11001.109</v>
      </c>
      <c r="G116" s="40">
        <v>0</v>
      </c>
      <c r="H116" s="40">
        <v>9875.2129999999997</v>
      </c>
      <c r="I116" s="40">
        <v>466.45299999999997</v>
      </c>
      <c r="J116" s="40">
        <v>0</v>
      </c>
      <c r="K116" s="50"/>
      <c r="L116" s="40">
        <f t="shared" si="12"/>
        <v>244.03333499999999</v>
      </c>
      <c r="M116" s="40">
        <f t="shared" si="13"/>
        <v>82.219837850000005</v>
      </c>
      <c r="N116" s="40">
        <f t="shared" si="14"/>
        <v>233.82416250000003</v>
      </c>
      <c r="O116" s="40">
        <f t="shared" si="15"/>
        <v>67.656820350000004</v>
      </c>
      <c r="P116" s="40">
        <f t="shared" si="16"/>
        <v>0</v>
      </c>
      <c r="Q116" s="40">
        <f t="shared" si="18"/>
        <v>22.7129899</v>
      </c>
      <c r="R116" s="40">
        <f t="shared" si="19"/>
        <v>331.18162999999998</v>
      </c>
      <c r="S116" s="40">
        <f t="shared" si="17"/>
        <v>0</v>
      </c>
      <c r="U116" s="45">
        <f t="shared" si="11"/>
        <v>981.62877559999993</v>
      </c>
    </row>
    <row r="117" spans="1:21">
      <c r="A117" s="22">
        <v>301</v>
      </c>
      <c r="B117" s="22" t="s">
        <v>721</v>
      </c>
      <c r="C117" s="49">
        <v>234146.11</v>
      </c>
      <c r="D117" s="40">
        <v>42630.900999999998</v>
      </c>
      <c r="E117" s="40">
        <v>457356.75300000003</v>
      </c>
      <c r="F117" s="40">
        <v>18462.298999999999</v>
      </c>
      <c r="G117" s="40">
        <v>0</v>
      </c>
      <c r="H117" s="40">
        <v>10467.388999999999</v>
      </c>
      <c r="I117" s="40">
        <v>296.36700000000002</v>
      </c>
      <c r="J117" s="40">
        <v>5.6790000000000003</v>
      </c>
      <c r="K117" s="50"/>
      <c r="L117" s="40">
        <f t="shared" si="12"/>
        <v>1346.3401325</v>
      </c>
      <c r="M117" s="40">
        <f t="shared" si="13"/>
        <v>279.23240155000002</v>
      </c>
      <c r="N117" s="40">
        <f t="shared" si="14"/>
        <v>1166.2597201500002</v>
      </c>
      <c r="O117" s="40">
        <f t="shared" si="15"/>
        <v>113.54313884999999</v>
      </c>
      <c r="P117" s="40">
        <f t="shared" si="16"/>
        <v>0</v>
      </c>
      <c r="Q117" s="40">
        <f t="shared" si="18"/>
        <v>24.074994699999998</v>
      </c>
      <c r="R117" s="40">
        <f t="shared" si="19"/>
        <v>210.42057</v>
      </c>
      <c r="S117" s="40">
        <f t="shared" si="17"/>
        <v>0.12635775000000002</v>
      </c>
      <c r="U117" s="45">
        <f t="shared" si="11"/>
        <v>3139.9973155000002</v>
      </c>
    </row>
    <row r="118" spans="1:21">
      <c r="A118" s="22">
        <v>304</v>
      </c>
      <c r="B118" s="22" t="s">
        <v>722</v>
      </c>
      <c r="C118" s="49">
        <v>9180.6129999999994</v>
      </c>
      <c r="D118" s="40">
        <v>85357.497000000003</v>
      </c>
      <c r="E118" s="40">
        <v>27881.161</v>
      </c>
      <c r="F118" s="40">
        <v>57996.517</v>
      </c>
      <c r="G118" s="40">
        <v>0</v>
      </c>
      <c r="H118" s="40">
        <v>73.748999999999995</v>
      </c>
      <c r="I118" s="40">
        <v>6.3330000000000002</v>
      </c>
      <c r="J118" s="40">
        <v>0</v>
      </c>
      <c r="K118" s="50"/>
      <c r="L118" s="40">
        <f t="shared" si="12"/>
        <v>52.788524749999993</v>
      </c>
      <c r="M118" s="40">
        <f t="shared" si="13"/>
        <v>559.09160535000001</v>
      </c>
      <c r="N118" s="40">
        <f t="shared" si="14"/>
        <v>71.096960550000006</v>
      </c>
      <c r="O118" s="40">
        <f t="shared" si="15"/>
        <v>356.67857954999999</v>
      </c>
      <c r="P118" s="40">
        <f t="shared" si="16"/>
        <v>0</v>
      </c>
      <c r="Q118" s="40">
        <f t="shared" si="18"/>
        <v>0.16962269999999999</v>
      </c>
      <c r="R118" s="40">
        <f t="shared" si="19"/>
        <v>4.4964300000000001</v>
      </c>
      <c r="S118" s="40">
        <f t="shared" si="17"/>
        <v>0</v>
      </c>
      <c r="U118" s="45">
        <f t="shared" si="11"/>
        <v>1044.3217228999999</v>
      </c>
    </row>
    <row r="119" spans="1:21">
      <c r="A119" s="22">
        <v>305</v>
      </c>
      <c r="B119" s="22" t="s">
        <v>723</v>
      </c>
      <c r="C119" s="49">
        <v>197057.76699999999</v>
      </c>
      <c r="D119" s="40">
        <v>158086.84099999999</v>
      </c>
      <c r="E119" s="40">
        <v>368104.50799999997</v>
      </c>
      <c r="F119" s="40">
        <v>219913.58600000001</v>
      </c>
      <c r="G119" s="40">
        <v>0</v>
      </c>
      <c r="H119" s="40">
        <v>9710.5669999999991</v>
      </c>
      <c r="I119" s="40">
        <v>382.983</v>
      </c>
      <c r="J119" s="40">
        <v>0</v>
      </c>
      <c r="K119" s="50"/>
      <c r="L119" s="40">
        <f t="shared" si="12"/>
        <v>1133.08216025</v>
      </c>
      <c r="M119" s="40">
        <f t="shared" si="13"/>
        <v>1035.4688085499999</v>
      </c>
      <c r="N119" s="40">
        <f t="shared" si="14"/>
        <v>938.66649540000003</v>
      </c>
      <c r="O119" s="40">
        <f t="shared" si="15"/>
        <v>1352.4685539000002</v>
      </c>
      <c r="P119" s="40">
        <f t="shared" si="16"/>
        <v>0</v>
      </c>
      <c r="Q119" s="40">
        <f t="shared" si="18"/>
        <v>22.334304099999997</v>
      </c>
      <c r="R119" s="40">
        <f t="shared" si="19"/>
        <v>271.91793000000001</v>
      </c>
      <c r="S119" s="40">
        <f t="shared" si="17"/>
        <v>0</v>
      </c>
      <c r="U119" s="45">
        <f t="shared" si="11"/>
        <v>4753.9382521999996</v>
      </c>
    </row>
    <row r="120" spans="1:21">
      <c r="A120" s="22">
        <v>309</v>
      </c>
      <c r="B120" s="22" t="s">
        <v>724</v>
      </c>
      <c r="C120" s="49">
        <v>47485.120000000003</v>
      </c>
      <c r="D120" s="40">
        <v>19489.424999999999</v>
      </c>
      <c r="E120" s="40">
        <v>144140.81200000001</v>
      </c>
      <c r="F120" s="40">
        <v>14651.212</v>
      </c>
      <c r="G120" s="40">
        <v>0</v>
      </c>
      <c r="H120" s="40">
        <v>644.23800000000006</v>
      </c>
      <c r="I120" s="40">
        <v>26.190999999999999</v>
      </c>
      <c r="J120" s="40">
        <v>0</v>
      </c>
      <c r="K120" s="50"/>
      <c r="L120" s="40">
        <f t="shared" si="12"/>
        <v>273.03944000000001</v>
      </c>
      <c r="M120" s="40">
        <f t="shared" si="13"/>
        <v>127.65573375</v>
      </c>
      <c r="N120" s="40">
        <f t="shared" si="14"/>
        <v>367.55907060000004</v>
      </c>
      <c r="O120" s="40">
        <f t="shared" si="15"/>
        <v>90.104953800000004</v>
      </c>
      <c r="P120" s="40">
        <f t="shared" si="16"/>
        <v>0</v>
      </c>
      <c r="Q120" s="40">
        <f t="shared" si="18"/>
        <v>1.4817474000000002</v>
      </c>
      <c r="R120" s="40">
        <f t="shared" si="19"/>
        <v>18.595609999999997</v>
      </c>
      <c r="S120" s="40">
        <f t="shared" si="17"/>
        <v>0</v>
      </c>
      <c r="U120" s="45">
        <f t="shared" si="11"/>
        <v>878.43655554999998</v>
      </c>
    </row>
    <row r="121" spans="1:21">
      <c r="A121" s="22">
        <v>312</v>
      </c>
      <c r="B121" s="22" t="s">
        <v>725</v>
      </c>
      <c r="C121" s="49">
        <v>14931.295</v>
      </c>
      <c r="D121" s="40">
        <v>4581.8829999999998</v>
      </c>
      <c r="E121" s="40">
        <v>28341.659</v>
      </c>
      <c r="F121" s="40">
        <v>5862.6620000000003</v>
      </c>
      <c r="G121" s="40">
        <v>0</v>
      </c>
      <c r="H121" s="40">
        <v>197.24299999999999</v>
      </c>
      <c r="I121" s="40">
        <v>34.048000000000002</v>
      </c>
      <c r="J121" s="40">
        <v>58.616999999999997</v>
      </c>
      <c r="K121" s="50"/>
      <c r="L121" s="40">
        <f t="shared" si="12"/>
        <v>85.854946249999998</v>
      </c>
      <c r="M121" s="40">
        <f t="shared" si="13"/>
        <v>30.011333650000001</v>
      </c>
      <c r="N121" s="40">
        <f t="shared" si="14"/>
        <v>72.271230450000004</v>
      </c>
      <c r="O121" s="40">
        <f t="shared" si="15"/>
        <v>36.055371300000004</v>
      </c>
      <c r="P121" s="40">
        <f t="shared" si="16"/>
        <v>0</v>
      </c>
      <c r="Q121" s="40">
        <f t="shared" si="18"/>
        <v>0.45365889999999998</v>
      </c>
      <c r="R121" s="40">
        <f t="shared" si="19"/>
        <v>24.17408</v>
      </c>
      <c r="S121" s="40">
        <f t="shared" si="17"/>
        <v>1.30422825</v>
      </c>
      <c r="U121" s="45">
        <f t="shared" si="11"/>
        <v>250.1248488</v>
      </c>
    </row>
    <row r="122" spans="1:21">
      <c r="A122" s="22">
        <v>316</v>
      </c>
      <c r="B122" s="22" t="s">
        <v>726</v>
      </c>
      <c r="C122" s="49">
        <v>41734.544999999998</v>
      </c>
      <c r="D122" s="40">
        <v>10559.194</v>
      </c>
      <c r="E122" s="40">
        <v>92023.966</v>
      </c>
      <c r="F122" s="40">
        <v>5432.8609999999999</v>
      </c>
      <c r="G122" s="40">
        <v>0</v>
      </c>
      <c r="H122" s="40">
        <v>435.55700000000002</v>
      </c>
      <c r="I122" s="40">
        <v>11.971</v>
      </c>
      <c r="J122" s="40">
        <v>356.53800000000001</v>
      </c>
      <c r="K122" s="50"/>
      <c r="L122" s="40">
        <f t="shared" si="12"/>
        <v>239.97363374999998</v>
      </c>
      <c r="M122" s="40">
        <f t="shared" si="13"/>
        <v>69.162720699999994</v>
      </c>
      <c r="N122" s="40">
        <f t="shared" si="14"/>
        <v>234.66111330000001</v>
      </c>
      <c r="O122" s="40">
        <f t="shared" si="15"/>
        <v>33.412095149999999</v>
      </c>
      <c r="P122" s="40">
        <f t="shared" si="16"/>
        <v>0</v>
      </c>
      <c r="Q122" s="40">
        <f t="shared" si="18"/>
        <v>1.0017811000000001</v>
      </c>
      <c r="R122" s="40">
        <f t="shared" si="19"/>
        <v>8.4994099999999992</v>
      </c>
      <c r="S122" s="40">
        <f t="shared" si="17"/>
        <v>7.9329705000000015</v>
      </c>
      <c r="U122" s="45">
        <f t="shared" si="11"/>
        <v>594.64372450000008</v>
      </c>
    </row>
    <row r="123" spans="1:21">
      <c r="A123" s="22">
        <v>317</v>
      </c>
      <c r="B123" s="22" t="s">
        <v>727</v>
      </c>
      <c r="C123" s="49">
        <v>28580.528999999999</v>
      </c>
      <c r="D123" s="40">
        <v>5434.77</v>
      </c>
      <c r="E123" s="40">
        <v>54567.529000000002</v>
      </c>
      <c r="F123" s="40">
        <v>2906.8809999999999</v>
      </c>
      <c r="G123" s="40">
        <v>0</v>
      </c>
      <c r="H123" s="40">
        <v>369.14299999999997</v>
      </c>
      <c r="I123" s="40">
        <v>11.54</v>
      </c>
      <c r="J123" s="40">
        <v>13.045999999999999</v>
      </c>
      <c r="K123" s="50"/>
      <c r="L123" s="40">
        <f t="shared" si="12"/>
        <v>164.33804175</v>
      </c>
      <c r="M123" s="40">
        <f t="shared" si="13"/>
        <v>35.597743500000007</v>
      </c>
      <c r="N123" s="40">
        <f t="shared" si="14"/>
        <v>139.14719895000002</v>
      </c>
      <c r="O123" s="40">
        <f t="shared" si="15"/>
        <v>17.877318150000001</v>
      </c>
      <c r="P123" s="40">
        <f t="shared" si="16"/>
        <v>0</v>
      </c>
      <c r="Q123" s="40">
        <f t="shared" si="18"/>
        <v>0.84902889999999998</v>
      </c>
      <c r="R123" s="40">
        <f t="shared" si="19"/>
        <v>8.1933999999999987</v>
      </c>
      <c r="S123" s="40">
        <f t="shared" si="17"/>
        <v>0.29027350000000002</v>
      </c>
      <c r="U123" s="45">
        <f t="shared" si="11"/>
        <v>366.29300475000008</v>
      </c>
    </row>
    <row r="124" spans="1:21">
      <c r="A124" s="22">
        <v>320</v>
      </c>
      <c r="B124" s="22" t="s">
        <v>728</v>
      </c>
      <c r="C124" s="49">
        <v>79184.706999999995</v>
      </c>
      <c r="D124" s="40">
        <v>42480.978000000003</v>
      </c>
      <c r="E124" s="40">
        <v>176947.04300000001</v>
      </c>
      <c r="F124" s="40">
        <v>44129.4</v>
      </c>
      <c r="G124" s="40">
        <v>0</v>
      </c>
      <c r="H124" s="40">
        <v>3352.35</v>
      </c>
      <c r="I124" s="40">
        <v>190.51499999999999</v>
      </c>
      <c r="J124" s="40">
        <v>690.63499999999999</v>
      </c>
      <c r="K124" s="50"/>
      <c r="L124" s="40">
        <f t="shared" si="12"/>
        <v>455.31206524999999</v>
      </c>
      <c r="M124" s="40">
        <f t="shared" si="13"/>
        <v>278.25040590000003</v>
      </c>
      <c r="N124" s="40">
        <f t="shared" si="14"/>
        <v>451.21495965000003</v>
      </c>
      <c r="O124" s="40">
        <f t="shared" si="15"/>
        <v>271.39581000000004</v>
      </c>
      <c r="P124" s="40">
        <f t="shared" si="16"/>
        <v>0</v>
      </c>
      <c r="Q124" s="40">
        <f t="shared" si="18"/>
        <v>7.7104049999999997</v>
      </c>
      <c r="R124" s="40">
        <f t="shared" si="19"/>
        <v>135.26564999999999</v>
      </c>
      <c r="S124" s="40">
        <f t="shared" si="17"/>
        <v>15.366628750000002</v>
      </c>
      <c r="U124" s="45">
        <f t="shared" si="11"/>
        <v>1614.5159245500001</v>
      </c>
    </row>
    <row r="125" spans="1:21">
      <c r="A125" s="22">
        <v>322</v>
      </c>
      <c r="B125" s="22" t="s">
        <v>729</v>
      </c>
      <c r="C125" s="49">
        <v>55942.563000000002</v>
      </c>
      <c r="D125" s="40">
        <v>120984.90399999999</v>
      </c>
      <c r="E125" s="40">
        <v>169493.28099999999</v>
      </c>
      <c r="F125" s="40">
        <v>101915.4</v>
      </c>
      <c r="G125" s="40">
        <v>0</v>
      </c>
      <c r="H125" s="40">
        <v>1370.3710000000001</v>
      </c>
      <c r="I125" s="40">
        <v>110.28700000000001</v>
      </c>
      <c r="J125" s="40">
        <v>2.528</v>
      </c>
      <c r="K125" s="50"/>
      <c r="L125" s="40">
        <f t="shared" si="12"/>
        <v>321.66973725000003</v>
      </c>
      <c r="M125" s="40">
        <f t="shared" si="13"/>
        <v>792.45112119999999</v>
      </c>
      <c r="N125" s="40">
        <f t="shared" si="14"/>
        <v>432.20786655000001</v>
      </c>
      <c r="O125" s="40">
        <f t="shared" si="15"/>
        <v>626.77971000000002</v>
      </c>
      <c r="P125" s="40">
        <f t="shared" si="16"/>
        <v>0</v>
      </c>
      <c r="Q125" s="40">
        <f t="shared" si="18"/>
        <v>3.1518533</v>
      </c>
      <c r="R125" s="40">
        <f t="shared" si="19"/>
        <v>78.30377</v>
      </c>
      <c r="S125" s="40">
        <f t="shared" si="17"/>
        <v>5.6248000000000006E-2</v>
      </c>
      <c r="U125" s="45">
        <f t="shared" si="11"/>
        <v>2254.6203062999998</v>
      </c>
    </row>
    <row r="126" spans="1:21">
      <c r="A126" s="22">
        <v>398</v>
      </c>
      <c r="B126" s="22" t="s">
        <v>730</v>
      </c>
      <c r="C126" s="49">
        <v>1310749.4439999999</v>
      </c>
      <c r="D126" s="40">
        <v>672460.35499999998</v>
      </c>
      <c r="E126" s="40">
        <v>3340572.39</v>
      </c>
      <c r="F126" s="40">
        <v>28605.048999999999</v>
      </c>
      <c r="G126" s="40">
        <v>0</v>
      </c>
      <c r="H126" s="40">
        <v>43104.887999999999</v>
      </c>
      <c r="I126" s="40">
        <v>5591.433</v>
      </c>
      <c r="J126" s="40">
        <v>18020.95</v>
      </c>
      <c r="K126" s="50"/>
      <c r="L126" s="40">
        <f t="shared" si="12"/>
        <v>7536.8093029999991</v>
      </c>
      <c r="M126" s="40">
        <f t="shared" si="13"/>
        <v>4404.6153252499998</v>
      </c>
      <c r="N126" s="40">
        <f t="shared" si="14"/>
        <v>8518.4595945000001</v>
      </c>
      <c r="O126" s="40">
        <f t="shared" si="15"/>
        <v>175.92105135</v>
      </c>
      <c r="P126" s="40">
        <f t="shared" si="16"/>
        <v>0</v>
      </c>
      <c r="Q126" s="40">
        <f t="shared" si="18"/>
        <v>99.141242399999996</v>
      </c>
      <c r="R126" s="40">
        <f t="shared" si="19"/>
        <v>3969.91743</v>
      </c>
      <c r="S126" s="40">
        <f t="shared" si="17"/>
        <v>400.96613750000006</v>
      </c>
      <c r="U126" s="45">
        <f t="shared" si="11"/>
        <v>25105.830084000001</v>
      </c>
    </row>
    <row r="127" spans="1:21">
      <c r="A127" s="22">
        <v>399</v>
      </c>
      <c r="B127" s="22" t="s">
        <v>731</v>
      </c>
      <c r="C127" s="49">
        <v>35439.243000000002</v>
      </c>
      <c r="D127" s="40">
        <v>13077.118</v>
      </c>
      <c r="E127" s="40">
        <v>188098.43900000001</v>
      </c>
      <c r="F127" s="40">
        <v>4222.0320000000002</v>
      </c>
      <c r="G127" s="40">
        <v>0</v>
      </c>
      <c r="H127" s="40">
        <v>1493.3810000000001</v>
      </c>
      <c r="I127" s="40">
        <v>48.643000000000001</v>
      </c>
      <c r="J127" s="40">
        <v>539.77499999999998</v>
      </c>
      <c r="K127" s="50"/>
      <c r="L127" s="40">
        <f t="shared" si="12"/>
        <v>203.77564725000002</v>
      </c>
      <c r="M127" s="40">
        <f t="shared" si="13"/>
        <v>85.655122900000009</v>
      </c>
      <c r="N127" s="40">
        <f t="shared" si="14"/>
        <v>479.65101945000009</v>
      </c>
      <c r="O127" s="40">
        <f t="shared" si="15"/>
        <v>25.9654968</v>
      </c>
      <c r="P127" s="40">
        <f t="shared" si="16"/>
        <v>0</v>
      </c>
      <c r="Q127" s="40">
        <f t="shared" si="18"/>
        <v>3.4347763000000002</v>
      </c>
      <c r="R127" s="40">
        <f t="shared" si="19"/>
        <v>34.536529999999999</v>
      </c>
      <c r="S127" s="40">
        <f t="shared" si="17"/>
        <v>12.009993750000001</v>
      </c>
      <c r="U127" s="45">
        <f t="shared" si="11"/>
        <v>845.02858645000003</v>
      </c>
    </row>
    <row r="128" spans="1:21">
      <c r="A128" s="22">
        <v>400</v>
      </c>
      <c r="B128" s="22" t="s">
        <v>732</v>
      </c>
      <c r="C128" s="49">
        <v>93706.695000000007</v>
      </c>
      <c r="D128" s="40">
        <v>28143.723999999998</v>
      </c>
      <c r="E128" s="40">
        <v>224345.49400000001</v>
      </c>
      <c r="F128" s="40">
        <v>23356.432000000001</v>
      </c>
      <c r="G128" s="40">
        <v>0</v>
      </c>
      <c r="H128" s="40">
        <v>838.78499999999997</v>
      </c>
      <c r="I128" s="40">
        <v>116.776</v>
      </c>
      <c r="J128" s="40">
        <v>894.91899999999998</v>
      </c>
      <c r="K128" s="50"/>
      <c r="L128" s="40">
        <f t="shared" si="12"/>
        <v>538.81349625000007</v>
      </c>
      <c r="M128" s="40">
        <f t="shared" si="13"/>
        <v>184.3413922</v>
      </c>
      <c r="N128" s="40">
        <f t="shared" si="14"/>
        <v>572.0810097000001</v>
      </c>
      <c r="O128" s="40">
        <f t="shared" si="15"/>
        <v>143.64205680000001</v>
      </c>
      <c r="P128" s="40">
        <f t="shared" si="16"/>
        <v>0</v>
      </c>
      <c r="Q128" s="40">
        <f t="shared" si="18"/>
        <v>1.9292054999999999</v>
      </c>
      <c r="R128" s="40">
        <f t="shared" si="19"/>
        <v>82.910959999999989</v>
      </c>
      <c r="S128" s="40">
        <f t="shared" si="17"/>
        <v>19.911947750000003</v>
      </c>
      <c r="U128" s="45">
        <f t="shared" si="11"/>
        <v>1543.6300682000003</v>
      </c>
    </row>
    <row r="129" spans="1:21">
      <c r="A129" s="22">
        <v>402</v>
      </c>
      <c r="B129" s="22" t="s">
        <v>733</v>
      </c>
      <c r="C129" s="49">
        <v>65496.385999999999</v>
      </c>
      <c r="D129" s="40">
        <v>25369.386999999999</v>
      </c>
      <c r="E129" s="40">
        <v>212097.079</v>
      </c>
      <c r="F129" s="40">
        <v>23448.194</v>
      </c>
      <c r="G129" s="40">
        <v>0</v>
      </c>
      <c r="H129" s="40">
        <v>3737.3589999999999</v>
      </c>
      <c r="I129" s="40">
        <v>133.08099999999999</v>
      </c>
      <c r="J129" s="40">
        <v>161.01</v>
      </c>
      <c r="K129" s="50"/>
      <c r="L129" s="40">
        <f t="shared" si="12"/>
        <v>376.6042195</v>
      </c>
      <c r="M129" s="40">
        <f t="shared" si="13"/>
        <v>166.16948485</v>
      </c>
      <c r="N129" s="40">
        <f t="shared" si="14"/>
        <v>540.84755145000008</v>
      </c>
      <c r="O129" s="40">
        <f t="shared" si="15"/>
        <v>144.20639309999999</v>
      </c>
      <c r="P129" s="40">
        <f t="shared" si="16"/>
        <v>0</v>
      </c>
      <c r="Q129" s="40">
        <f t="shared" si="18"/>
        <v>8.5959257000000004</v>
      </c>
      <c r="R129" s="40">
        <f t="shared" si="19"/>
        <v>94.487509999999986</v>
      </c>
      <c r="S129" s="40">
        <f t="shared" si="17"/>
        <v>3.5824725000000002</v>
      </c>
      <c r="U129" s="45">
        <f t="shared" si="11"/>
        <v>1334.4935571000001</v>
      </c>
    </row>
    <row r="130" spans="1:21">
      <c r="A130" s="22">
        <v>403</v>
      </c>
      <c r="B130" s="22" t="s">
        <v>734</v>
      </c>
      <c r="C130" s="49">
        <v>31248.365000000002</v>
      </c>
      <c r="D130" s="40">
        <v>15889.603999999999</v>
      </c>
      <c r="E130" s="40">
        <v>78421.861999999994</v>
      </c>
      <c r="F130" s="40">
        <v>18121.419999999998</v>
      </c>
      <c r="G130" s="40">
        <v>0</v>
      </c>
      <c r="H130" s="40">
        <v>586.75</v>
      </c>
      <c r="I130" s="40">
        <v>35.054000000000002</v>
      </c>
      <c r="J130" s="40">
        <v>0</v>
      </c>
      <c r="K130" s="50"/>
      <c r="L130" s="40">
        <f t="shared" si="12"/>
        <v>179.67809875</v>
      </c>
      <c r="M130" s="40">
        <f t="shared" si="13"/>
        <v>104.0769062</v>
      </c>
      <c r="N130" s="40">
        <f t="shared" si="14"/>
        <v>199.9757481</v>
      </c>
      <c r="O130" s="40">
        <f t="shared" si="15"/>
        <v>111.44673299999999</v>
      </c>
      <c r="P130" s="40">
        <f t="shared" si="16"/>
        <v>0</v>
      </c>
      <c r="Q130" s="40">
        <f t="shared" si="18"/>
        <v>1.3495250000000001</v>
      </c>
      <c r="R130" s="40">
        <f t="shared" si="19"/>
        <v>24.888339999999999</v>
      </c>
      <c r="S130" s="40">
        <f t="shared" si="17"/>
        <v>0</v>
      </c>
      <c r="U130" s="45">
        <f t="shared" si="11"/>
        <v>621.41535104999991</v>
      </c>
    </row>
    <row r="131" spans="1:21">
      <c r="A131" s="22">
        <v>405</v>
      </c>
      <c r="B131" s="22" t="s">
        <v>735</v>
      </c>
      <c r="C131" s="49">
        <v>827277.56400000001</v>
      </c>
      <c r="D131" s="40">
        <v>352733.30300000001</v>
      </c>
      <c r="E131" s="40">
        <v>1864039.0430000001</v>
      </c>
      <c r="F131" s="40">
        <v>61382.559999999998</v>
      </c>
      <c r="G131" s="40">
        <v>0</v>
      </c>
      <c r="H131" s="40">
        <v>86156.342999999993</v>
      </c>
      <c r="I131" s="40">
        <v>4801.5370000000003</v>
      </c>
      <c r="J131" s="40">
        <v>5130.2640000000001</v>
      </c>
      <c r="K131" s="50"/>
      <c r="L131" s="40">
        <f t="shared" si="12"/>
        <v>4756.8459929999999</v>
      </c>
      <c r="M131" s="40">
        <f t="shared" si="13"/>
        <v>2310.4031346500001</v>
      </c>
      <c r="N131" s="40">
        <f t="shared" si="14"/>
        <v>4753.2995596500004</v>
      </c>
      <c r="O131" s="40">
        <f t="shared" si="15"/>
        <v>377.50274400000001</v>
      </c>
      <c r="P131" s="40">
        <f t="shared" si="16"/>
        <v>0</v>
      </c>
      <c r="Q131" s="40">
        <f t="shared" si="18"/>
        <v>198.15958889999999</v>
      </c>
      <c r="R131" s="40">
        <f t="shared" si="19"/>
        <v>3409.0912699999999</v>
      </c>
      <c r="S131" s="40">
        <f t="shared" si="17"/>
        <v>114.14837400000002</v>
      </c>
      <c r="U131" s="45">
        <f t="shared" si="11"/>
        <v>15919.450664200001</v>
      </c>
    </row>
    <row r="132" spans="1:21">
      <c r="A132" s="22">
        <v>407</v>
      </c>
      <c r="B132" s="22" t="s">
        <v>736</v>
      </c>
      <c r="C132" s="49">
        <v>26297.975999999999</v>
      </c>
      <c r="D132" s="40">
        <v>8123.4809999999998</v>
      </c>
      <c r="E132" s="40">
        <v>54029.451000000001</v>
      </c>
      <c r="F132" s="40">
        <v>6684.7669999999998</v>
      </c>
      <c r="G132" s="40">
        <v>0</v>
      </c>
      <c r="H132" s="40">
        <v>763.71900000000005</v>
      </c>
      <c r="I132" s="40">
        <v>42.64</v>
      </c>
      <c r="J132" s="40">
        <v>2.7349999999999999</v>
      </c>
      <c r="K132" s="50"/>
      <c r="L132" s="40">
        <f t="shared" si="12"/>
        <v>151.21336199999999</v>
      </c>
      <c r="M132" s="40">
        <f t="shared" si="13"/>
        <v>53.208800549999999</v>
      </c>
      <c r="N132" s="40">
        <f t="shared" si="14"/>
        <v>137.77510005000002</v>
      </c>
      <c r="O132" s="40">
        <f t="shared" si="15"/>
        <v>41.111317049999997</v>
      </c>
      <c r="P132" s="40">
        <f t="shared" si="16"/>
        <v>0</v>
      </c>
      <c r="Q132" s="40">
        <f t="shared" si="18"/>
        <v>1.7565537</v>
      </c>
      <c r="R132" s="40">
        <f t="shared" si="19"/>
        <v>30.2744</v>
      </c>
      <c r="S132" s="40">
        <f t="shared" si="17"/>
        <v>6.0853750000000005E-2</v>
      </c>
      <c r="U132" s="45">
        <f t="shared" si="11"/>
        <v>415.40038710000005</v>
      </c>
    </row>
    <row r="133" spans="1:21">
      <c r="A133" s="22">
        <v>408</v>
      </c>
      <c r="B133" s="22" t="s">
        <v>737</v>
      </c>
      <c r="C133" s="49">
        <v>109906.807</v>
      </c>
      <c r="D133" s="40">
        <v>29342.879000000001</v>
      </c>
      <c r="E133" s="40">
        <v>359488.24200000003</v>
      </c>
      <c r="F133" s="40">
        <v>9794.5220000000008</v>
      </c>
      <c r="G133" s="40">
        <v>0</v>
      </c>
      <c r="H133" s="40">
        <v>6471.8720000000003</v>
      </c>
      <c r="I133" s="40">
        <v>313.36700000000002</v>
      </c>
      <c r="J133" s="40">
        <v>455.22399999999999</v>
      </c>
      <c r="K133" s="50"/>
      <c r="L133" s="40">
        <f t="shared" si="12"/>
        <v>631.96414025000001</v>
      </c>
      <c r="M133" s="40">
        <f t="shared" si="13"/>
        <v>192.19585745000001</v>
      </c>
      <c r="N133" s="40">
        <f t="shared" si="14"/>
        <v>916.69501710000009</v>
      </c>
      <c r="O133" s="40">
        <f t="shared" si="15"/>
        <v>60.236310300000007</v>
      </c>
      <c r="P133" s="40">
        <f t="shared" si="16"/>
        <v>0</v>
      </c>
      <c r="Q133" s="40">
        <f t="shared" si="18"/>
        <v>14.885305600000001</v>
      </c>
      <c r="R133" s="40">
        <f t="shared" si="19"/>
        <v>222.49056999999999</v>
      </c>
      <c r="S133" s="40">
        <f t="shared" si="17"/>
        <v>10.128734000000001</v>
      </c>
      <c r="U133" s="45">
        <f t="shared" si="11"/>
        <v>2048.5959347000003</v>
      </c>
    </row>
    <row r="134" spans="1:21">
      <c r="A134" s="22">
        <v>410</v>
      </c>
      <c r="B134" s="22" t="s">
        <v>738</v>
      </c>
      <c r="C134" s="49">
        <v>144713.217</v>
      </c>
      <c r="D134" s="40">
        <v>79607.63</v>
      </c>
      <c r="E134" s="40">
        <v>457479.22100000002</v>
      </c>
      <c r="F134" s="40">
        <v>28345.615000000002</v>
      </c>
      <c r="G134" s="40">
        <v>0</v>
      </c>
      <c r="H134" s="40">
        <v>17844.755000000001</v>
      </c>
      <c r="I134" s="40">
        <v>756.54600000000005</v>
      </c>
      <c r="J134" s="40">
        <v>766.17700000000002</v>
      </c>
      <c r="K134" s="50"/>
      <c r="L134" s="40">
        <f t="shared" si="12"/>
        <v>832.10099775000003</v>
      </c>
      <c r="M134" s="40">
        <f t="shared" si="13"/>
        <v>521.42997650000007</v>
      </c>
      <c r="N134" s="40">
        <f t="shared" si="14"/>
        <v>1166.5720135500001</v>
      </c>
      <c r="O134" s="40">
        <f t="shared" si="15"/>
        <v>174.32553225000001</v>
      </c>
      <c r="P134" s="40">
        <f t="shared" si="16"/>
        <v>0</v>
      </c>
      <c r="Q134" s="40">
        <f t="shared" si="18"/>
        <v>41.042936500000003</v>
      </c>
      <c r="R134" s="40">
        <f t="shared" si="19"/>
        <v>537.14765999999997</v>
      </c>
      <c r="S134" s="40">
        <f t="shared" si="17"/>
        <v>17.047438250000003</v>
      </c>
      <c r="U134" s="45">
        <f t="shared" si="11"/>
        <v>3289.6665548000001</v>
      </c>
    </row>
    <row r="135" spans="1:21">
      <c r="A135" s="22">
        <v>416</v>
      </c>
      <c r="B135" s="22" t="s">
        <v>739</v>
      </c>
      <c r="C135" s="49">
        <v>9112.1039999999994</v>
      </c>
      <c r="D135" s="40">
        <v>16981.862000000001</v>
      </c>
      <c r="E135" s="40">
        <v>75751.563999999998</v>
      </c>
      <c r="F135" s="40">
        <v>19492.485000000001</v>
      </c>
      <c r="G135" s="40">
        <v>0</v>
      </c>
      <c r="H135" s="40">
        <v>326.61099999999999</v>
      </c>
      <c r="I135" s="40">
        <v>32.822000000000003</v>
      </c>
      <c r="J135" s="40">
        <v>60.378</v>
      </c>
      <c r="K135" s="50"/>
      <c r="L135" s="40">
        <f t="shared" si="12"/>
        <v>52.394597999999995</v>
      </c>
      <c r="M135" s="40">
        <f t="shared" si="13"/>
        <v>111.23119610000001</v>
      </c>
      <c r="N135" s="40">
        <f t="shared" si="14"/>
        <v>193.1664882</v>
      </c>
      <c r="O135" s="40">
        <f t="shared" si="15"/>
        <v>119.87878275</v>
      </c>
      <c r="P135" s="40">
        <f t="shared" si="16"/>
        <v>0</v>
      </c>
      <c r="Q135" s="40">
        <f t="shared" si="18"/>
        <v>0.75120529999999996</v>
      </c>
      <c r="R135" s="40">
        <f t="shared" si="19"/>
        <v>23.303620000000002</v>
      </c>
      <c r="S135" s="40">
        <f t="shared" si="17"/>
        <v>1.3434105000000001</v>
      </c>
      <c r="U135" s="45">
        <f t="shared" si="11"/>
        <v>502.06930085000005</v>
      </c>
    </row>
    <row r="136" spans="1:21">
      <c r="A136" s="22">
        <v>418</v>
      </c>
      <c r="B136" s="22" t="s">
        <v>740</v>
      </c>
      <c r="C136" s="49">
        <v>249652.383</v>
      </c>
      <c r="D136" s="40">
        <v>149359.66</v>
      </c>
      <c r="E136" s="40">
        <v>652365.09100000001</v>
      </c>
      <c r="F136" s="40">
        <v>17868.563999999998</v>
      </c>
      <c r="G136" s="40">
        <v>0</v>
      </c>
      <c r="H136" s="40">
        <v>11019.342000000001</v>
      </c>
      <c r="I136" s="40">
        <v>567.99099999999999</v>
      </c>
      <c r="J136" s="40">
        <v>2687.1529999999998</v>
      </c>
      <c r="K136" s="50"/>
      <c r="L136" s="40">
        <f t="shared" si="12"/>
        <v>1435.50120225</v>
      </c>
      <c r="M136" s="40">
        <f t="shared" si="13"/>
        <v>978.30577300000004</v>
      </c>
      <c r="N136" s="40">
        <f t="shared" si="14"/>
        <v>1663.5309820500001</v>
      </c>
      <c r="O136" s="40">
        <f t="shared" si="15"/>
        <v>109.89166859999999</v>
      </c>
      <c r="P136" s="40">
        <f t="shared" si="16"/>
        <v>0</v>
      </c>
      <c r="Q136" s="40">
        <f t="shared" si="18"/>
        <v>25.3444866</v>
      </c>
      <c r="R136" s="40">
        <f t="shared" si="19"/>
        <v>403.27360999999996</v>
      </c>
      <c r="S136" s="40">
        <f t="shared" si="17"/>
        <v>59.789154250000003</v>
      </c>
      <c r="U136" s="45">
        <f t="shared" si="11"/>
        <v>4675.6368767500007</v>
      </c>
    </row>
    <row r="137" spans="1:21">
      <c r="A137" s="22">
        <v>420</v>
      </c>
      <c r="B137" s="22" t="s">
        <v>741</v>
      </c>
      <c r="C137" s="49">
        <v>71459.525999999998</v>
      </c>
      <c r="D137" s="40">
        <v>51847.133999999998</v>
      </c>
      <c r="E137" s="40">
        <v>253521.44699999999</v>
      </c>
      <c r="F137" s="40">
        <v>60231.792000000001</v>
      </c>
      <c r="G137" s="40">
        <v>0</v>
      </c>
      <c r="H137" s="40">
        <v>1921.847</v>
      </c>
      <c r="I137" s="40">
        <v>208.45500000000001</v>
      </c>
      <c r="J137" s="40">
        <v>111.98399999999999</v>
      </c>
      <c r="K137" s="50"/>
      <c r="L137" s="40">
        <f t="shared" si="12"/>
        <v>410.89227449999998</v>
      </c>
      <c r="M137" s="40">
        <f t="shared" si="13"/>
        <v>339.59872769999998</v>
      </c>
      <c r="N137" s="40">
        <f t="shared" si="14"/>
        <v>646.47968985</v>
      </c>
      <c r="O137" s="40">
        <f t="shared" si="15"/>
        <v>370.42552080000002</v>
      </c>
      <c r="P137" s="40">
        <f t="shared" si="16"/>
        <v>0</v>
      </c>
      <c r="Q137" s="40">
        <f t="shared" si="18"/>
        <v>4.4202481000000002</v>
      </c>
      <c r="R137" s="40">
        <f t="shared" si="19"/>
        <v>148.00305</v>
      </c>
      <c r="S137" s="40">
        <f t="shared" si="17"/>
        <v>2.491644</v>
      </c>
      <c r="U137" s="45">
        <f t="shared" si="11"/>
        <v>1922.3111549499997</v>
      </c>
    </row>
    <row r="138" spans="1:21">
      <c r="A138" s="22">
        <v>421</v>
      </c>
      <c r="B138" s="22" t="s">
        <v>742</v>
      </c>
      <c r="C138" s="49">
        <v>33401.796999999999</v>
      </c>
      <c r="D138" s="40">
        <v>5365.6610000000001</v>
      </c>
      <c r="E138" s="40">
        <v>16327.837</v>
      </c>
      <c r="F138" s="40">
        <v>8324.9030000000002</v>
      </c>
      <c r="G138" s="40">
        <v>0</v>
      </c>
      <c r="H138" s="40">
        <v>178.16900000000001</v>
      </c>
      <c r="I138" s="40">
        <v>13.551</v>
      </c>
      <c r="J138" s="40">
        <v>0</v>
      </c>
      <c r="K138" s="50"/>
      <c r="L138" s="40">
        <f t="shared" si="12"/>
        <v>192.06033274999999</v>
      </c>
      <c r="M138" s="40">
        <f t="shared" si="13"/>
        <v>35.145079549999998</v>
      </c>
      <c r="N138" s="40">
        <f t="shared" si="14"/>
        <v>41.635984350000001</v>
      </c>
      <c r="O138" s="40">
        <f t="shared" si="15"/>
        <v>51.19815345</v>
      </c>
      <c r="P138" s="40">
        <f t="shared" si="16"/>
        <v>0</v>
      </c>
      <c r="Q138" s="40">
        <f t="shared" si="18"/>
        <v>0.40978870000000001</v>
      </c>
      <c r="R138" s="40">
        <f t="shared" si="19"/>
        <v>9.6212099999999996</v>
      </c>
      <c r="S138" s="40">
        <f t="shared" si="17"/>
        <v>0</v>
      </c>
      <c r="U138" s="45">
        <f t="shared" ref="U138:U201" si="20">SUM(L138:S138)</f>
        <v>330.07054879999998</v>
      </c>
    </row>
    <row r="139" spans="1:21">
      <c r="A139" s="22">
        <v>422</v>
      </c>
      <c r="B139" s="22" t="s">
        <v>743</v>
      </c>
      <c r="C139" s="49">
        <v>113744.182</v>
      </c>
      <c r="D139" s="40">
        <v>49944.824999999997</v>
      </c>
      <c r="E139" s="40">
        <v>255302.163</v>
      </c>
      <c r="F139" s="40">
        <v>56564.898999999998</v>
      </c>
      <c r="G139" s="40">
        <v>0</v>
      </c>
      <c r="H139" s="40">
        <v>1935.752</v>
      </c>
      <c r="I139" s="40">
        <v>224.74</v>
      </c>
      <c r="J139" s="40">
        <v>0</v>
      </c>
      <c r="K139" s="50"/>
      <c r="L139" s="40">
        <f t="shared" ref="L139:L202" si="21">0.5*(C139)*($L$9/100)</f>
        <v>654.02904650000005</v>
      </c>
      <c r="M139" s="40">
        <f t="shared" ref="M139:M202" si="22">0.5*(D139)*($M$9/100)</f>
        <v>327.13860375000002</v>
      </c>
      <c r="N139" s="40">
        <f t="shared" ref="N139:N202" si="23">0.5*E139*($N$9/100)</f>
        <v>651.02051564999999</v>
      </c>
      <c r="O139" s="40">
        <f t="shared" ref="O139:O202" si="24">0.5*F139*($O$9/100)</f>
        <v>347.87412884999998</v>
      </c>
      <c r="P139" s="40">
        <f t="shared" ref="P139:P202" si="25">0.5*G139*($P$9/100)</f>
        <v>0</v>
      </c>
      <c r="Q139" s="40">
        <f t="shared" si="18"/>
        <v>4.4522295999999999</v>
      </c>
      <c r="R139" s="40">
        <f t="shared" si="19"/>
        <v>159.56540000000001</v>
      </c>
      <c r="S139" s="40">
        <f t="shared" ref="S139:S202" si="26">0.5*J139*($S$9/100)</f>
        <v>0</v>
      </c>
      <c r="U139" s="45">
        <f t="shared" si="20"/>
        <v>2144.0799243500001</v>
      </c>
    </row>
    <row r="140" spans="1:21">
      <c r="A140" s="22">
        <v>423</v>
      </c>
      <c r="B140" s="22" t="s">
        <v>744</v>
      </c>
      <c r="C140" s="49">
        <v>184629.084</v>
      </c>
      <c r="D140" s="40">
        <v>86488.773000000001</v>
      </c>
      <c r="E140" s="40">
        <v>548996.21</v>
      </c>
      <c r="F140" s="40">
        <v>5976.6940000000004</v>
      </c>
      <c r="G140" s="40">
        <v>0</v>
      </c>
      <c r="H140" s="40">
        <v>1389.0920000000001</v>
      </c>
      <c r="I140" s="40">
        <v>163.59299999999999</v>
      </c>
      <c r="J140" s="40">
        <v>2588.511</v>
      </c>
      <c r="K140" s="50"/>
      <c r="L140" s="40">
        <f t="shared" si="21"/>
        <v>1061.6172329999999</v>
      </c>
      <c r="M140" s="40">
        <f t="shared" si="22"/>
        <v>566.50146315000006</v>
      </c>
      <c r="N140" s="40">
        <f t="shared" si="23"/>
        <v>1399.9403354999999</v>
      </c>
      <c r="O140" s="40">
        <f t="shared" si="24"/>
        <v>36.756668100000006</v>
      </c>
      <c r="P140" s="40">
        <f t="shared" si="25"/>
        <v>0</v>
      </c>
      <c r="Q140" s="40">
        <f t="shared" ref="Q140:Q203" si="27">0.5*H140*($Q$9/100)</f>
        <v>3.1949116000000002</v>
      </c>
      <c r="R140" s="40">
        <f t="shared" ref="R140:R203" si="28">I140*$R$9</f>
        <v>116.15102999999999</v>
      </c>
      <c r="S140" s="40">
        <f t="shared" si="26"/>
        <v>57.594369750000006</v>
      </c>
      <c r="U140" s="45">
        <f t="shared" si="20"/>
        <v>3241.7560111000003</v>
      </c>
    </row>
    <row r="141" spans="1:21">
      <c r="A141" s="22">
        <v>425</v>
      </c>
      <c r="B141" s="22" t="s">
        <v>745</v>
      </c>
      <c r="C141" s="49">
        <v>69837.297999999995</v>
      </c>
      <c r="D141" s="40">
        <v>8946.2170000000006</v>
      </c>
      <c r="E141" s="40">
        <v>230346.44099999999</v>
      </c>
      <c r="F141" s="40">
        <v>2520.4810000000002</v>
      </c>
      <c r="G141" s="40">
        <v>0</v>
      </c>
      <c r="H141" s="40">
        <v>2293.0990000000002</v>
      </c>
      <c r="I141" s="40">
        <v>62.906999999999996</v>
      </c>
      <c r="J141" s="40">
        <v>73.724999999999994</v>
      </c>
      <c r="K141" s="50"/>
      <c r="L141" s="40">
        <f t="shared" si="21"/>
        <v>401.56446349999999</v>
      </c>
      <c r="M141" s="40">
        <f t="shared" si="22"/>
        <v>58.597721350000008</v>
      </c>
      <c r="N141" s="40">
        <f t="shared" si="23"/>
        <v>587.38342454999997</v>
      </c>
      <c r="O141" s="40">
        <f t="shared" si="24"/>
        <v>15.500958150000002</v>
      </c>
      <c r="P141" s="40">
        <f t="shared" si="25"/>
        <v>0</v>
      </c>
      <c r="Q141" s="40">
        <f t="shared" si="27"/>
        <v>5.2741277000000002</v>
      </c>
      <c r="R141" s="40">
        <f t="shared" si="28"/>
        <v>44.663969999999992</v>
      </c>
      <c r="S141" s="40">
        <f t="shared" si="26"/>
        <v>1.6403812500000001</v>
      </c>
      <c r="U141" s="45">
        <f t="shared" si="20"/>
        <v>1114.6250465000003</v>
      </c>
    </row>
    <row r="142" spans="1:21">
      <c r="A142" s="22">
        <v>426</v>
      </c>
      <c r="B142" s="22" t="s">
        <v>746</v>
      </c>
      <c r="C142" s="49">
        <v>83431.629000000001</v>
      </c>
      <c r="D142" s="40">
        <v>41398.527000000002</v>
      </c>
      <c r="E142" s="40">
        <v>286213.05900000001</v>
      </c>
      <c r="F142" s="40">
        <v>39297.635999999999</v>
      </c>
      <c r="G142" s="40">
        <v>0</v>
      </c>
      <c r="H142" s="40">
        <v>6070.732</v>
      </c>
      <c r="I142" s="40">
        <v>191.624</v>
      </c>
      <c r="J142" s="40">
        <v>0</v>
      </c>
      <c r="K142" s="50"/>
      <c r="L142" s="40">
        <f t="shared" si="21"/>
        <v>479.73186674999999</v>
      </c>
      <c r="M142" s="40">
        <f t="shared" si="22"/>
        <v>271.16035185000004</v>
      </c>
      <c r="N142" s="40">
        <f t="shared" si="23"/>
        <v>729.84330045000013</v>
      </c>
      <c r="O142" s="40">
        <f t="shared" si="24"/>
        <v>241.68046139999998</v>
      </c>
      <c r="P142" s="40">
        <f t="shared" si="25"/>
        <v>0</v>
      </c>
      <c r="Q142" s="40">
        <f t="shared" si="27"/>
        <v>13.9626836</v>
      </c>
      <c r="R142" s="40">
        <f t="shared" si="28"/>
        <v>136.05303999999998</v>
      </c>
      <c r="S142" s="40">
        <f t="shared" si="26"/>
        <v>0</v>
      </c>
      <c r="U142" s="45">
        <f t="shared" si="20"/>
        <v>1872.4317040500002</v>
      </c>
    </row>
    <row r="143" spans="1:21">
      <c r="A143" s="22">
        <v>430</v>
      </c>
      <c r="B143" s="22" t="s">
        <v>747</v>
      </c>
      <c r="C143" s="49">
        <v>201323.03599999999</v>
      </c>
      <c r="D143" s="40">
        <v>61785.533000000003</v>
      </c>
      <c r="E143" s="40">
        <v>396423.98</v>
      </c>
      <c r="F143" s="40">
        <v>18612.026000000002</v>
      </c>
      <c r="G143" s="40">
        <v>0</v>
      </c>
      <c r="H143" s="40">
        <v>1522.9059999999999</v>
      </c>
      <c r="I143" s="40">
        <v>198.71299999999999</v>
      </c>
      <c r="J143" s="40">
        <v>13.387</v>
      </c>
      <c r="K143" s="50"/>
      <c r="L143" s="40">
        <f t="shared" si="21"/>
        <v>1157.6074569999998</v>
      </c>
      <c r="M143" s="40">
        <f t="shared" si="22"/>
        <v>404.69524115000002</v>
      </c>
      <c r="N143" s="40">
        <f t="shared" si="23"/>
        <v>1010.8811490000001</v>
      </c>
      <c r="O143" s="40">
        <f t="shared" si="24"/>
        <v>114.46395990000001</v>
      </c>
      <c r="P143" s="40">
        <f t="shared" si="25"/>
        <v>0</v>
      </c>
      <c r="Q143" s="40">
        <f t="shared" si="27"/>
        <v>3.5026837999999998</v>
      </c>
      <c r="R143" s="40">
        <f t="shared" si="28"/>
        <v>141.08623</v>
      </c>
      <c r="S143" s="40">
        <f t="shared" si="26"/>
        <v>0.29786075000000006</v>
      </c>
      <c r="U143" s="45">
        <f t="shared" si="20"/>
        <v>2832.5345815999995</v>
      </c>
    </row>
    <row r="144" spans="1:21">
      <c r="A144" s="22">
        <v>433</v>
      </c>
      <c r="B144" s="22" t="s">
        <v>748</v>
      </c>
      <c r="C144" s="49">
        <v>51673.631999999998</v>
      </c>
      <c r="D144" s="40">
        <v>51460.553999999996</v>
      </c>
      <c r="E144" s="40">
        <v>195259.098</v>
      </c>
      <c r="F144" s="40">
        <v>54593.243999999999</v>
      </c>
      <c r="G144" s="40">
        <v>0</v>
      </c>
      <c r="H144" s="40">
        <v>1238.491</v>
      </c>
      <c r="I144" s="40">
        <v>124.166</v>
      </c>
      <c r="J144" s="40">
        <v>227.50200000000001</v>
      </c>
      <c r="K144" s="50"/>
      <c r="L144" s="40">
        <f t="shared" si="21"/>
        <v>297.12338399999999</v>
      </c>
      <c r="M144" s="40">
        <f t="shared" si="22"/>
        <v>337.06662869999997</v>
      </c>
      <c r="N144" s="40">
        <f t="shared" si="23"/>
        <v>497.91069990000005</v>
      </c>
      <c r="O144" s="40">
        <f t="shared" si="24"/>
        <v>335.74845060000001</v>
      </c>
      <c r="P144" s="40">
        <f t="shared" si="25"/>
        <v>0</v>
      </c>
      <c r="Q144" s="40">
        <f t="shared" si="27"/>
        <v>2.8485293</v>
      </c>
      <c r="R144" s="40">
        <f t="shared" si="28"/>
        <v>88.157859999999999</v>
      </c>
      <c r="S144" s="40">
        <f t="shared" si="26"/>
        <v>5.061919500000001</v>
      </c>
      <c r="U144" s="45">
        <f t="shared" si="20"/>
        <v>1563.9174720000001</v>
      </c>
    </row>
    <row r="145" spans="1:21">
      <c r="A145" s="22">
        <v>434</v>
      </c>
      <c r="B145" s="22" t="s">
        <v>749</v>
      </c>
      <c r="C145" s="49">
        <v>138945.875</v>
      </c>
      <c r="D145" s="40">
        <v>115021.20699999999</v>
      </c>
      <c r="E145" s="40">
        <v>345574.79200000002</v>
      </c>
      <c r="F145" s="40">
        <v>63481.411999999997</v>
      </c>
      <c r="G145" s="40">
        <v>138497.02600000001</v>
      </c>
      <c r="H145" s="40">
        <v>1976.0530000000001</v>
      </c>
      <c r="I145" s="40">
        <v>244.87299999999999</v>
      </c>
      <c r="J145" s="40">
        <v>1028.9670000000001</v>
      </c>
      <c r="K145" s="50"/>
      <c r="L145" s="40">
        <f t="shared" si="21"/>
        <v>798.93878125000003</v>
      </c>
      <c r="M145" s="40">
        <f t="shared" si="22"/>
        <v>753.38890585000001</v>
      </c>
      <c r="N145" s="40">
        <f t="shared" si="23"/>
        <v>881.21571960000006</v>
      </c>
      <c r="O145" s="40">
        <f t="shared" si="24"/>
        <v>390.41068379999996</v>
      </c>
      <c r="P145" s="40">
        <f>0.5*G145*($P$9/100)</f>
        <v>796.35789950000003</v>
      </c>
      <c r="Q145" s="40">
        <f t="shared" si="27"/>
        <v>4.5449219000000003</v>
      </c>
      <c r="R145" s="40">
        <f t="shared" si="28"/>
        <v>173.85982999999999</v>
      </c>
      <c r="S145" s="40">
        <f t="shared" si="26"/>
        <v>22.894515750000004</v>
      </c>
      <c r="U145" s="45">
        <f t="shared" si="20"/>
        <v>3821.6112576500004</v>
      </c>
    </row>
    <row r="146" spans="1:21">
      <c r="A146" s="22">
        <v>435</v>
      </c>
      <c r="B146" s="22" t="s">
        <v>750</v>
      </c>
      <c r="C146" s="49">
        <v>2755.942</v>
      </c>
      <c r="D146" s="40">
        <v>14454.716</v>
      </c>
      <c r="E146" s="40">
        <v>19158.348999999998</v>
      </c>
      <c r="F146" s="40">
        <v>15789.981</v>
      </c>
      <c r="G146" s="40">
        <v>0</v>
      </c>
      <c r="H146" s="40">
        <v>122.72799999999999</v>
      </c>
      <c r="I146" s="40">
        <v>7.2510000000000003</v>
      </c>
      <c r="J146" s="40">
        <v>66.384</v>
      </c>
      <c r="K146" s="50"/>
      <c r="L146" s="40">
        <f t="shared" si="21"/>
        <v>15.8466665</v>
      </c>
      <c r="M146" s="40">
        <f t="shared" si="22"/>
        <v>94.678389800000005</v>
      </c>
      <c r="N146" s="40">
        <f t="shared" si="23"/>
        <v>48.853789949999999</v>
      </c>
      <c r="O146" s="40">
        <f t="shared" si="24"/>
        <v>97.108383149999995</v>
      </c>
      <c r="P146" s="40">
        <f t="shared" si="25"/>
        <v>0</v>
      </c>
      <c r="Q146" s="40">
        <f t="shared" si="27"/>
        <v>0.28227439999999998</v>
      </c>
      <c r="R146" s="40">
        <f t="shared" si="28"/>
        <v>5.1482099999999997</v>
      </c>
      <c r="S146" s="40">
        <f t="shared" si="26"/>
        <v>1.4770440000000002</v>
      </c>
      <c r="U146" s="45">
        <f t="shared" si="20"/>
        <v>263.39475779999998</v>
      </c>
    </row>
    <row r="147" spans="1:21">
      <c r="A147" s="22">
        <v>436</v>
      </c>
      <c r="B147" s="22" t="s">
        <v>751</v>
      </c>
      <c r="C147" s="49">
        <v>4228.692</v>
      </c>
      <c r="D147" s="40">
        <v>2987.09</v>
      </c>
      <c r="E147" s="40">
        <v>45828.150999999998</v>
      </c>
      <c r="F147" s="40">
        <v>2211.346</v>
      </c>
      <c r="G147" s="40">
        <v>0</v>
      </c>
      <c r="H147" s="40">
        <v>846.16800000000001</v>
      </c>
      <c r="I147" s="40">
        <v>21.215</v>
      </c>
      <c r="J147" s="40">
        <v>96.805000000000007</v>
      </c>
      <c r="K147" s="50"/>
      <c r="L147" s="40">
        <f t="shared" si="21"/>
        <v>24.314979000000001</v>
      </c>
      <c r="M147" s="40">
        <f t="shared" si="22"/>
        <v>19.5654395</v>
      </c>
      <c r="N147" s="40">
        <f t="shared" si="23"/>
        <v>116.86178505000001</v>
      </c>
      <c r="O147" s="40">
        <f t="shared" si="24"/>
        <v>13.599777899999999</v>
      </c>
      <c r="P147" s="40">
        <f t="shared" si="25"/>
        <v>0</v>
      </c>
      <c r="Q147" s="40">
        <f t="shared" si="27"/>
        <v>1.9461864</v>
      </c>
      <c r="R147" s="40">
        <f t="shared" si="28"/>
        <v>15.06265</v>
      </c>
      <c r="S147" s="40">
        <f t="shared" si="26"/>
        <v>2.1539112500000002</v>
      </c>
      <c r="U147" s="45">
        <f t="shared" si="20"/>
        <v>193.50472909999996</v>
      </c>
    </row>
    <row r="148" spans="1:21">
      <c r="A148" s="22">
        <v>440</v>
      </c>
      <c r="B148" s="22" t="s">
        <v>752</v>
      </c>
      <c r="C148" s="49">
        <v>24459.33</v>
      </c>
      <c r="D148" s="40">
        <v>22712.841</v>
      </c>
      <c r="E148" s="40">
        <v>131126.18299999999</v>
      </c>
      <c r="F148" s="40">
        <v>31676.235000000001</v>
      </c>
      <c r="G148" s="40">
        <v>0</v>
      </c>
      <c r="H148" s="40">
        <v>1744.116</v>
      </c>
      <c r="I148" s="40">
        <v>34.113999999999997</v>
      </c>
      <c r="J148" s="40">
        <v>227.83699999999999</v>
      </c>
      <c r="K148" s="50"/>
      <c r="L148" s="40">
        <f t="shared" si="21"/>
        <v>140.64114750000002</v>
      </c>
      <c r="M148" s="40">
        <f t="shared" si="22"/>
        <v>148.76910855</v>
      </c>
      <c r="N148" s="40">
        <f t="shared" si="23"/>
        <v>334.37176664999998</v>
      </c>
      <c r="O148" s="40">
        <f t="shared" si="24"/>
        <v>194.80884525000002</v>
      </c>
      <c r="P148" s="40">
        <f t="shared" si="25"/>
        <v>0</v>
      </c>
      <c r="Q148" s="40">
        <f t="shared" si="27"/>
        <v>4.0114668</v>
      </c>
      <c r="R148" s="40">
        <f t="shared" si="28"/>
        <v>24.220939999999995</v>
      </c>
      <c r="S148" s="40">
        <f t="shared" si="26"/>
        <v>5.0693732499999999</v>
      </c>
      <c r="U148" s="45">
        <f t="shared" si="20"/>
        <v>851.89264800000001</v>
      </c>
    </row>
    <row r="149" spans="1:21">
      <c r="A149" s="22">
        <v>441</v>
      </c>
      <c r="B149" s="22" t="s">
        <v>753</v>
      </c>
      <c r="C149" s="49">
        <v>22637.811000000002</v>
      </c>
      <c r="D149" s="40">
        <v>45852.794999999998</v>
      </c>
      <c r="E149" s="40">
        <v>115856.18</v>
      </c>
      <c r="F149" s="40">
        <v>46230.817000000003</v>
      </c>
      <c r="G149" s="40">
        <v>0</v>
      </c>
      <c r="H149" s="40">
        <v>484.35</v>
      </c>
      <c r="I149" s="40">
        <v>88.105000000000004</v>
      </c>
      <c r="J149" s="40">
        <v>512.15300000000002</v>
      </c>
      <c r="K149" s="50"/>
      <c r="L149" s="40">
        <f t="shared" si="21"/>
        <v>130.16741325000001</v>
      </c>
      <c r="M149" s="40">
        <f t="shared" si="22"/>
        <v>300.33580725000002</v>
      </c>
      <c r="N149" s="40">
        <f t="shared" si="23"/>
        <v>295.43325900000002</v>
      </c>
      <c r="O149" s="40">
        <f t="shared" si="24"/>
        <v>284.31952455000004</v>
      </c>
      <c r="P149" s="40">
        <f t="shared" si="25"/>
        <v>0</v>
      </c>
      <c r="Q149" s="40">
        <f t="shared" si="27"/>
        <v>1.1140050000000001</v>
      </c>
      <c r="R149" s="40">
        <f t="shared" si="28"/>
        <v>62.554549999999999</v>
      </c>
      <c r="S149" s="40">
        <f t="shared" si="26"/>
        <v>11.395404250000002</v>
      </c>
      <c r="U149" s="45">
        <f t="shared" si="20"/>
        <v>1085.3199632999999</v>
      </c>
    </row>
    <row r="150" spans="1:21">
      <c r="A150" s="22">
        <v>444</v>
      </c>
      <c r="B150" s="22" t="s">
        <v>754</v>
      </c>
      <c r="C150" s="49">
        <v>369756.864</v>
      </c>
      <c r="D150" s="40">
        <v>404314.49400000001</v>
      </c>
      <c r="E150" s="40">
        <v>1165426.804</v>
      </c>
      <c r="F150" s="40">
        <v>143959.084</v>
      </c>
      <c r="G150" s="40">
        <v>0</v>
      </c>
      <c r="H150" s="40">
        <v>5082.7489999999998</v>
      </c>
      <c r="I150" s="40">
        <v>349.99799999999999</v>
      </c>
      <c r="J150" s="40">
        <v>7597.7790000000005</v>
      </c>
      <c r="K150" s="50"/>
      <c r="L150" s="40">
        <f t="shared" si="21"/>
        <v>2126.1019679999999</v>
      </c>
      <c r="M150" s="40">
        <f t="shared" si="22"/>
        <v>2648.2599357000004</v>
      </c>
      <c r="N150" s="40">
        <f t="shared" si="23"/>
        <v>2971.8383502000001</v>
      </c>
      <c r="O150" s="40">
        <f t="shared" si="24"/>
        <v>885.34836660000008</v>
      </c>
      <c r="P150" s="40">
        <f t="shared" si="25"/>
        <v>0</v>
      </c>
      <c r="Q150" s="40">
        <f t="shared" si="27"/>
        <v>11.690322699999999</v>
      </c>
      <c r="R150" s="40">
        <f t="shared" si="28"/>
        <v>248.49857999999998</v>
      </c>
      <c r="S150" s="40">
        <f t="shared" si="26"/>
        <v>169.05058275000002</v>
      </c>
      <c r="U150" s="45">
        <f t="shared" si="20"/>
        <v>9060.7881059499996</v>
      </c>
    </row>
    <row r="151" spans="1:21">
      <c r="A151" s="22">
        <v>445</v>
      </c>
      <c r="B151" s="22" t="s">
        <v>755</v>
      </c>
      <c r="C151" s="49">
        <v>124110.226</v>
      </c>
      <c r="D151" s="40">
        <v>291194.12599999999</v>
      </c>
      <c r="E151" s="40">
        <v>399996.61599999998</v>
      </c>
      <c r="F151" s="40">
        <v>165949.95800000001</v>
      </c>
      <c r="G151" s="40">
        <v>0</v>
      </c>
      <c r="H151" s="40">
        <v>2232.2280000000001</v>
      </c>
      <c r="I151" s="40">
        <v>603.33900000000006</v>
      </c>
      <c r="J151" s="40">
        <v>787.22299999999996</v>
      </c>
      <c r="K151" s="50"/>
      <c r="L151" s="40">
        <f t="shared" si="21"/>
        <v>713.63379950000001</v>
      </c>
      <c r="M151" s="40">
        <f t="shared" si="22"/>
        <v>1907.3215253000001</v>
      </c>
      <c r="N151" s="40">
        <f t="shared" si="23"/>
        <v>1019.9913708</v>
      </c>
      <c r="O151" s="40">
        <f t="shared" si="24"/>
        <v>1020.5922417</v>
      </c>
      <c r="P151" s="40">
        <f t="shared" si="25"/>
        <v>0</v>
      </c>
      <c r="Q151" s="40">
        <f t="shared" si="27"/>
        <v>5.1341244000000001</v>
      </c>
      <c r="R151" s="40">
        <f t="shared" si="28"/>
        <v>428.37069000000002</v>
      </c>
      <c r="S151" s="40">
        <f t="shared" si="26"/>
        <v>17.515711750000001</v>
      </c>
      <c r="U151" s="45">
        <f t="shared" si="20"/>
        <v>5112.5594634499994</v>
      </c>
    </row>
    <row r="152" spans="1:21">
      <c r="A152" s="22">
        <v>475</v>
      </c>
      <c r="B152" s="22" t="s">
        <v>756</v>
      </c>
      <c r="C152" s="49">
        <v>40575.779000000002</v>
      </c>
      <c r="D152" s="40">
        <v>27276.276999999998</v>
      </c>
      <c r="E152" s="40">
        <v>140803.87400000001</v>
      </c>
      <c r="F152" s="40">
        <v>32442.135999999999</v>
      </c>
      <c r="G152" s="40">
        <v>0</v>
      </c>
      <c r="H152" s="40">
        <v>1987.961</v>
      </c>
      <c r="I152" s="40">
        <v>73.516000000000005</v>
      </c>
      <c r="J152" s="40">
        <v>7.7640000000000002</v>
      </c>
      <c r="K152" s="50"/>
      <c r="L152" s="40">
        <f t="shared" si="21"/>
        <v>233.31072925000001</v>
      </c>
      <c r="M152" s="40">
        <f t="shared" si="22"/>
        <v>178.65961435</v>
      </c>
      <c r="N152" s="40">
        <f t="shared" si="23"/>
        <v>359.04987870000008</v>
      </c>
      <c r="O152" s="40">
        <f t="shared" si="24"/>
        <v>199.51913640000001</v>
      </c>
      <c r="P152" s="40">
        <f t="shared" si="25"/>
        <v>0</v>
      </c>
      <c r="Q152" s="40">
        <f t="shared" si="27"/>
        <v>4.5723102999999998</v>
      </c>
      <c r="R152" s="40">
        <f t="shared" si="28"/>
        <v>52.196359999999999</v>
      </c>
      <c r="S152" s="40">
        <f t="shared" si="26"/>
        <v>0.17274900000000001</v>
      </c>
      <c r="U152" s="45">
        <f t="shared" si="20"/>
        <v>1027.4807780000001</v>
      </c>
    </row>
    <row r="153" spans="1:21">
      <c r="A153" s="22">
        <v>480</v>
      </c>
      <c r="B153" s="22" t="s">
        <v>757</v>
      </c>
      <c r="C153" s="49">
        <v>12638.932000000001</v>
      </c>
      <c r="D153" s="40">
        <v>4870.6779999999999</v>
      </c>
      <c r="E153" s="40">
        <v>46001.408000000003</v>
      </c>
      <c r="F153" s="40">
        <v>3450.1880000000001</v>
      </c>
      <c r="G153" s="40">
        <v>0</v>
      </c>
      <c r="H153" s="40">
        <v>230.33199999999999</v>
      </c>
      <c r="I153" s="40">
        <v>6.2249999999999996</v>
      </c>
      <c r="J153" s="40">
        <v>8.8070000000000004</v>
      </c>
      <c r="K153" s="50"/>
      <c r="L153" s="40">
        <f t="shared" si="21"/>
        <v>72.673859000000007</v>
      </c>
      <c r="M153" s="40">
        <f t="shared" si="22"/>
        <v>31.902940900000001</v>
      </c>
      <c r="N153" s="40">
        <f t="shared" si="23"/>
        <v>117.30359040000002</v>
      </c>
      <c r="O153" s="40">
        <f t="shared" si="24"/>
        <v>21.218656200000002</v>
      </c>
      <c r="P153" s="40">
        <f t="shared" si="25"/>
        <v>0</v>
      </c>
      <c r="Q153" s="40">
        <f t="shared" si="27"/>
        <v>0.5297636</v>
      </c>
      <c r="R153" s="40">
        <f t="shared" si="28"/>
        <v>4.4197499999999996</v>
      </c>
      <c r="S153" s="40">
        <f t="shared" si="26"/>
        <v>0.19595575000000004</v>
      </c>
      <c r="U153" s="45">
        <f t="shared" si="20"/>
        <v>248.24451585000003</v>
      </c>
    </row>
    <row r="154" spans="1:21">
      <c r="A154" s="22">
        <v>481</v>
      </c>
      <c r="B154" s="22" t="s">
        <v>758</v>
      </c>
      <c r="C154" s="49">
        <v>65191.063999999998</v>
      </c>
      <c r="D154" s="40">
        <v>47372.447</v>
      </c>
      <c r="E154" s="40">
        <v>271648.05599999998</v>
      </c>
      <c r="F154" s="40">
        <v>14023.817999999999</v>
      </c>
      <c r="G154" s="40">
        <v>0</v>
      </c>
      <c r="H154" s="40">
        <v>1133.377</v>
      </c>
      <c r="I154" s="40">
        <v>13.757</v>
      </c>
      <c r="J154" s="40">
        <v>1119.941</v>
      </c>
      <c r="K154" s="50"/>
      <c r="L154" s="40">
        <f t="shared" si="21"/>
        <v>374.84861799999999</v>
      </c>
      <c r="M154" s="40">
        <f t="shared" si="22"/>
        <v>310.28952785000001</v>
      </c>
      <c r="N154" s="40">
        <f t="shared" si="23"/>
        <v>692.70254280000006</v>
      </c>
      <c r="O154" s="40">
        <f t="shared" si="24"/>
        <v>86.246480699999992</v>
      </c>
      <c r="P154" s="40">
        <f t="shared" si="25"/>
        <v>0</v>
      </c>
      <c r="Q154" s="40">
        <f t="shared" si="27"/>
        <v>2.6067670999999999</v>
      </c>
      <c r="R154" s="40">
        <f t="shared" si="28"/>
        <v>9.7674699999999994</v>
      </c>
      <c r="S154" s="40">
        <f t="shared" si="26"/>
        <v>24.918687250000005</v>
      </c>
      <c r="U154" s="45">
        <f t="shared" si="20"/>
        <v>1501.3800937000001</v>
      </c>
    </row>
    <row r="155" spans="1:21">
      <c r="A155" s="22">
        <v>483</v>
      </c>
      <c r="B155" s="22" t="s">
        <v>759</v>
      </c>
      <c r="C155" s="49">
        <v>5606.4579999999996</v>
      </c>
      <c r="D155" s="40">
        <v>2290.48</v>
      </c>
      <c r="E155" s="40">
        <v>20491.512999999999</v>
      </c>
      <c r="F155" s="40">
        <v>1773.69</v>
      </c>
      <c r="G155" s="40">
        <v>0</v>
      </c>
      <c r="H155" s="40">
        <v>5.8920000000000003</v>
      </c>
      <c r="I155" s="40">
        <v>6.6870000000000003</v>
      </c>
      <c r="J155" s="40">
        <v>0</v>
      </c>
      <c r="K155" s="50"/>
      <c r="L155" s="40">
        <f t="shared" si="21"/>
        <v>32.237133499999999</v>
      </c>
      <c r="M155" s="40">
        <f t="shared" si="22"/>
        <v>15.002644</v>
      </c>
      <c r="N155" s="40">
        <f t="shared" si="23"/>
        <v>52.253358150000004</v>
      </c>
      <c r="O155" s="40">
        <f t="shared" si="24"/>
        <v>10.908193500000001</v>
      </c>
      <c r="P155" s="40">
        <f t="shared" si="25"/>
        <v>0</v>
      </c>
      <c r="Q155" s="40">
        <f t="shared" si="27"/>
        <v>1.35516E-2</v>
      </c>
      <c r="R155" s="40">
        <f t="shared" si="28"/>
        <v>4.74777</v>
      </c>
      <c r="S155" s="40">
        <f t="shared" si="26"/>
        <v>0</v>
      </c>
      <c r="U155" s="45">
        <f t="shared" si="20"/>
        <v>115.16265075</v>
      </c>
    </row>
    <row r="156" spans="1:21">
      <c r="A156" s="22">
        <v>484</v>
      </c>
      <c r="B156" s="22" t="s">
        <v>760</v>
      </c>
      <c r="C156" s="49">
        <v>21643.925999999999</v>
      </c>
      <c r="D156" s="40">
        <v>27575.973000000002</v>
      </c>
      <c r="E156" s="40">
        <v>75435.947</v>
      </c>
      <c r="F156" s="40">
        <v>30689.803</v>
      </c>
      <c r="G156" s="40">
        <v>0</v>
      </c>
      <c r="H156" s="40">
        <v>1228.203</v>
      </c>
      <c r="I156" s="40">
        <v>72.486000000000004</v>
      </c>
      <c r="J156" s="40">
        <v>504.21</v>
      </c>
      <c r="K156" s="50"/>
      <c r="L156" s="40">
        <f t="shared" si="21"/>
        <v>124.4525745</v>
      </c>
      <c r="M156" s="40">
        <f t="shared" si="22"/>
        <v>180.62262315000001</v>
      </c>
      <c r="N156" s="40">
        <f t="shared" si="23"/>
        <v>192.36166485000001</v>
      </c>
      <c r="O156" s="40">
        <f t="shared" si="24"/>
        <v>188.74228844999999</v>
      </c>
      <c r="P156" s="40">
        <f t="shared" si="25"/>
        <v>0</v>
      </c>
      <c r="Q156" s="40">
        <f t="shared" si="27"/>
        <v>2.8248669</v>
      </c>
      <c r="R156" s="40">
        <f t="shared" si="28"/>
        <v>51.465060000000001</v>
      </c>
      <c r="S156" s="40">
        <f t="shared" si="26"/>
        <v>11.2186725</v>
      </c>
      <c r="U156" s="45">
        <f t="shared" si="20"/>
        <v>751.68775034999999</v>
      </c>
    </row>
    <row r="157" spans="1:21">
      <c r="A157" s="22">
        <v>489</v>
      </c>
      <c r="B157" s="22" t="s">
        <v>761</v>
      </c>
      <c r="C157" s="49">
        <v>9177.9330000000009</v>
      </c>
      <c r="D157" s="40">
        <v>8695.0339999999997</v>
      </c>
      <c r="E157" s="40">
        <v>39992.675999999999</v>
      </c>
      <c r="F157" s="40">
        <v>13164.536</v>
      </c>
      <c r="G157" s="40">
        <v>0</v>
      </c>
      <c r="H157" s="40">
        <v>612.25900000000001</v>
      </c>
      <c r="I157" s="40">
        <v>96.141000000000005</v>
      </c>
      <c r="J157" s="40">
        <v>0</v>
      </c>
      <c r="K157" s="50"/>
      <c r="L157" s="40">
        <f t="shared" si="21"/>
        <v>52.773114750000005</v>
      </c>
      <c r="M157" s="40">
        <f t="shared" si="22"/>
        <v>56.952472700000001</v>
      </c>
      <c r="N157" s="40">
        <f t="shared" si="23"/>
        <v>101.98132380000001</v>
      </c>
      <c r="O157" s="40">
        <f t="shared" si="24"/>
        <v>80.961896400000001</v>
      </c>
      <c r="P157" s="40">
        <f t="shared" si="25"/>
        <v>0</v>
      </c>
      <c r="Q157" s="40">
        <f t="shared" si="27"/>
        <v>1.4081957000000001</v>
      </c>
      <c r="R157" s="40">
        <f t="shared" si="28"/>
        <v>68.260109999999997</v>
      </c>
      <c r="S157" s="40">
        <f t="shared" si="26"/>
        <v>0</v>
      </c>
      <c r="U157" s="45">
        <f t="shared" si="20"/>
        <v>362.33711335000004</v>
      </c>
    </row>
    <row r="158" spans="1:21">
      <c r="A158" s="22">
        <v>491</v>
      </c>
      <c r="B158" s="22" t="s">
        <v>762</v>
      </c>
      <c r="C158" s="49">
        <v>573938.51</v>
      </c>
      <c r="D158" s="40">
        <v>330503.59399999998</v>
      </c>
      <c r="E158" s="40">
        <v>1402502.04</v>
      </c>
      <c r="F158" s="40">
        <v>177130.55900000001</v>
      </c>
      <c r="G158" s="40">
        <v>0</v>
      </c>
      <c r="H158" s="40">
        <v>9601.9259999999995</v>
      </c>
      <c r="I158" s="40">
        <v>483.505</v>
      </c>
      <c r="J158" s="40">
        <v>1162.165</v>
      </c>
      <c r="K158" s="50"/>
      <c r="L158" s="40">
        <f t="shared" si="21"/>
        <v>3300.1464325000002</v>
      </c>
      <c r="M158" s="40">
        <f t="shared" si="22"/>
        <v>2164.7985407000001</v>
      </c>
      <c r="N158" s="40">
        <f t="shared" si="23"/>
        <v>3576.3802020000003</v>
      </c>
      <c r="O158" s="40">
        <f t="shared" si="24"/>
        <v>1089.35293785</v>
      </c>
      <c r="P158" s="40">
        <f t="shared" si="25"/>
        <v>0</v>
      </c>
      <c r="Q158" s="40">
        <f t="shared" si="27"/>
        <v>22.084429799999999</v>
      </c>
      <c r="R158" s="40">
        <f t="shared" si="28"/>
        <v>343.28854999999999</v>
      </c>
      <c r="S158" s="40">
        <f t="shared" si="26"/>
        <v>25.858171250000002</v>
      </c>
      <c r="U158" s="45">
        <f t="shared" si="20"/>
        <v>10521.909264099999</v>
      </c>
    </row>
    <row r="159" spans="1:21">
      <c r="A159" s="22">
        <v>494</v>
      </c>
      <c r="B159" s="22" t="s">
        <v>763</v>
      </c>
      <c r="C159" s="49">
        <v>53522.667000000001</v>
      </c>
      <c r="D159" s="40">
        <v>29069.623</v>
      </c>
      <c r="E159" s="40">
        <v>208136.09400000001</v>
      </c>
      <c r="F159" s="40">
        <v>8920.8559999999998</v>
      </c>
      <c r="G159" s="40">
        <v>0</v>
      </c>
      <c r="H159" s="40">
        <v>532.17899999999997</v>
      </c>
      <c r="I159" s="40">
        <v>80.855000000000004</v>
      </c>
      <c r="J159" s="40">
        <v>228.40899999999999</v>
      </c>
      <c r="K159" s="50"/>
      <c r="L159" s="40">
        <f t="shared" si="21"/>
        <v>307.75533525000003</v>
      </c>
      <c r="M159" s="40">
        <f t="shared" si="22"/>
        <v>190.40603064999999</v>
      </c>
      <c r="N159" s="40">
        <f t="shared" si="23"/>
        <v>530.74703970000007</v>
      </c>
      <c r="O159" s="40">
        <f t="shared" si="24"/>
        <v>54.863264399999998</v>
      </c>
      <c r="P159" s="40">
        <f t="shared" si="25"/>
        <v>0</v>
      </c>
      <c r="Q159" s="40">
        <f t="shared" si="27"/>
        <v>1.2240116999999999</v>
      </c>
      <c r="R159" s="40">
        <f t="shared" si="28"/>
        <v>57.407049999999998</v>
      </c>
      <c r="S159" s="40">
        <f t="shared" si="26"/>
        <v>5.0821002500000008</v>
      </c>
      <c r="U159" s="45">
        <f t="shared" si="20"/>
        <v>1147.4848319499999</v>
      </c>
    </row>
    <row r="160" spans="1:21">
      <c r="A160" s="22">
        <v>495</v>
      </c>
      <c r="B160" s="22" t="s">
        <v>764</v>
      </c>
      <c r="C160" s="49">
        <v>11234.001</v>
      </c>
      <c r="D160" s="40">
        <v>9438.1190000000006</v>
      </c>
      <c r="E160" s="40">
        <v>35618.644</v>
      </c>
      <c r="F160" s="40">
        <v>11338.903</v>
      </c>
      <c r="G160" s="40">
        <v>0</v>
      </c>
      <c r="H160" s="40">
        <v>231.959</v>
      </c>
      <c r="I160" s="40">
        <v>65.296999999999997</v>
      </c>
      <c r="J160" s="40">
        <v>47.548999999999999</v>
      </c>
      <c r="K160" s="50"/>
      <c r="L160" s="40">
        <f t="shared" si="21"/>
        <v>64.595505750000001</v>
      </c>
      <c r="M160" s="40">
        <f t="shared" si="22"/>
        <v>61.81967945000001</v>
      </c>
      <c r="N160" s="40">
        <f t="shared" si="23"/>
        <v>90.827542200000011</v>
      </c>
      <c r="O160" s="40">
        <f t="shared" si="24"/>
        <v>69.734253449999997</v>
      </c>
      <c r="P160" s="40">
        <f t="shared" si="25"/>
        <v>0</v>
      </c>
      <c r="Q160" s="40">
        <f t="shared" si="27"/>
        <v>0.53350569999999997</v>
      </c>
      <c r="R160" s="40">
        <f t="shared" si="28"/>
        <v>46.360869999999998</v>
      </c>
      <c r="S160" s="40">
        <f t="shared" si="26"/>
        <v>1.0579652500000001</v>
      </c>
      <c r="U160" s="45">
        <f t="shared" si="20"/>
        <v>334.92932179999997</v>
      </c>
    </row>
    <row r="161" spans="1:21">
      <c r="A161" s="22">
        <v>498</v>
      </c>
      <c r="B161" s="22" t="s">
        <v>765</v>
      </c>
      <c r="C161" s="49">
        <v>45492.728999999999</v>
      </c>
      <c r="D161" s="40">
        <v>16557.225999999999</v>
      </c>
      <c r="E161" s="40">
        <v>50515.857000000004</v>
      </c>
      <c r="F161" s="40">
        <v>26472.116999999998</v>
      </c>
      <c r="G161" s="40">
        <v>0</v>
      </c>
      <c r="H161" s="40">
        <v>67.183000000000007</v>
      </c>
      <c r="I161" s="40">
        <v>0</v>
      </c>
      <c r="J161" s="40">
        <v>192.29499999999999</v>
      </c>
      <c r="K161" s="50"/>
      <c r="L161" s="40">
        <f t="shared" si="21"/>
        <v>261.58319174999997</v>
      </c>
      <c r="M161" s="40">
        <f t="shared" si="22"/>
        <v>108.4498303</v>
      </c>
      <c r="N161" s="40">
        <f t="shared" si="23"/>
        <v>128.81543535000003</v>
      </c>
      <c r="O161" s="40">
        <f t="shared" si="24"/>
        <v>162.80351955</v>
      </c>
      <c r="P161" s="40">
        <f t="shared" si="25"/>
        <v>0</v>
      </c>
      <c r="Q161" s="40">
        <f t="shared" si="27"/>
        <v>0.15452090000000002</v>
      </c>
      <c r="R161" s="40">
        <f t="shared" si="28"/>
        <v>0</v>
      </c>
      <c r="S161" s="40">
        <f t="shared" si="26"/>
        <v>4.27856375</v>
      </c>
      <c r="U161" s="45">
        <f t="shared" si="20"/>
        <v>666.08506160000002</v>
      </c>
    </row>
    <row r="162" spans="1:21">
      <c r="A162" s="22">
        <v>499</v>
      </c>
      <c r="B162" s="22" t="s">
        <v>766</v>
      </c>
      <c r="C162" s="49">
        <v>123604.803</v>
      </c>
      <c r="D162" s="40">
        <v>80845.03</v>
      </c>
      <c r="E162" s="40">
        <v>516499.435</v>
      </c>
      <c r="F162" s="40">
        <v>60606.883000000002</v>
      </c>
      <c r="G162" s="40">
        <v>0</v>
      </c>
      <c r="H162" s="40">
        <v>5346.7820000000002</v>
      </c>
      <c r="I162" s="40">
        <v>214.80199999999999</v>
      </c>
      <c r="J162" s="40">
        <v>315.226</v>
      </c>
      <c r="K162" s="50"/>
      <c r="L162" s="40">
        <f t="shared" si="21"/>
        <v>710.72761724999998</v>
      </c>
      <c r="M162" s="40">
        <f t="shared" si="22"/>
        <v>529.53494650000005</v>
      </c>
      <c r="N162" s="40">
        <f t="shared" si="23"/>
        <v>1317.07355925</v>
      </c>
      <c r="O162" s="40">
        <f t="shared" si="24"/>
        <v>372.73233045000001</v>
      </c>
      <c r="P162" s="40">
        <f t="shared" si="25"/>
        <v>0</v>
      </c>
      <c r="Q162" s="40">
        <f t="shared" si="27"/>
        <v>12.297598600000001</v>
      </c>
      <c r="R162" s="40">
        <f t="shared" si="28"/>
        <v>152.50941999999998</v>
      </c>
      <c r="S162" s="40">
        <f t="shared" si="26"/>
        <v>7.0137785000000008</v>
      </c>
      <c r="U162" s="45">
        <f t="shared" si="20"/>
        <v>3101.8892505500003</v>
      </c>
    </row>
    <row r="163" spans="1:21">
      <c r="A163" s="22">
        <v>500</v>
      </c>
      <c r="B163" s="22" t="s">
        <v>767</v>
      </c>
      <c r="C163" s="49">
        <v>68866.644</v>
      </c>
      <c r="D163" s="40">
        <v>42211.446000000004</v>
      </c>
      <c r="E163" s="40">
        <v>288560.87599999999</v>
      </c>
      <c r="F163" s="40">
        <v>10950.981</v>
      </c>
      <c r="G163" s="40">
        <v>0</v>
      </c>
      <c r="H163" s="40">
        <v>76.524000000000001</v>
      </c>
      <c r="I163" s="40">
        <v>70.778000000000006</v>
      </c>
      <c r="J163" s="40">
        <v>575.55600000000004</v>
      </c>
      <c r="K163" s="50"/>
      <c r="L163" s="40">
        <f t="shared" si="21"/>
        <v>395.983203</v>
      </c>
      <c r="M163" s="40">
        <f t="shared" si="22"/>
        <v>276.48497130000004</v>
      </c>
      <c r="N163" s="40">
        <f t="shared" si="23"/>
        <v>735.83023379999997</v>
      </c>
      <c r="O163" s="40">
        <f t="shared" si="24"/>
        <v>67.348533149999994</v>
      </c>
      <c r="P163" s="40">
        <f t="shared" si="25"/>
        <v>0</v>
      </c>
      <c r="Q163" s="40">
        <f t="shared" si="27"/>
        <v>0.1760052</v>
      </c>
      <c r="R163" s="40">
        <f t="shared" si="28"/>
        <v>50.252380000000002</v>
      </c>
      <c r="S163" s="40">
        <f t="shared" si="26"/>
        <v>12.806121000000003</v>
      </c>
      <c r="U163" s="45">
        <f t="shared" si="20"/>
        <v>1538.88144745</v>
      </c>
    </row>
    <row r="164" spans="1:21">
      <c r="A164" s="22">
        <v>503</v>
      </c>
      <c r="B164" s="22" t="s">
        <v>768</v>
      </c>
      <c r="C164" s="49">
        <v>60163.1</v>
      </c>
      <c r="D164" s="40">
        <v>29342.36</v>
      </c>
      <c r="E164" s="40">
        <v>178694.10699999999</v>
      </c>
      <c r="F164" s="40">
        <v>14792.975</v>
      </c>
      <c r="G164" s="40">
        <v>0</v>
      </c>
      <c r="H164" s="40">
        <v>1453.7270000000001</v>
      </c>
      <c r="I164" s="40">
        <v>107.429</v>
      </c>
      <c r="J164" s="40">
        <v>0.20300000000000001</v>
      </c>
      <c r="K164" s="50"/>
      <c r="L164" s="40">
        <f t="shared" si="21"/>
        <v>345.93782499999998</v>
      </c>
      <c r="M164" s="40">
        <f t="shared" si="22"/>
        <v>192.19245800000002</v>
      </c>
      <c r="N164" s="40">
        <f t="shared" si="23"/>
        <v>455.66997285000002</v>
      </c>
      <c r="O164" s="40">
        <f t="shared" si="24"/>
        <v>90.976796250000007</v>
      </c>
      <c r="P164" s="40">
        <f t="shared" si="25"/>
        <v>0</v>
      </c>
      <c r="Q164" s="40">
        <f t="shared" si="27"/>
        <v>3.3435721000000003</v>
      </c>
      <c r="R164" s="40">
        <f t="shared" si="28"/>
        <v>76.274590000000003</v>
      </c>
      <c r="S164" s="40">
        <f t="shared" si="26"/>
        <v>4.5167500000000008E-3</v>
      </c>
      <c r="U164" s="45">
        <f t="shared" si="20"/>
        <v>1164.39973095</v>
      </c>
    </row>
    <row r="165" spans="1:21">
      <c r="A165" s="22">
        <v>504</v>
      </c>
      <c r="B165" s="22" t="s">
        <v>769</v>
      </c>
      <c r="C165" s="49">
        <v>6849.4960000000001</v>
      </c>
      <c r="D165" s="40">
        <v>7295.5910000000003</v>
      </c>
      <c r="E165" s="40">
        <v>40134.322</v>
      </c>
      <c r="F165" s="40">
        <v>6665.1959999999999</v>
      </c>
      <c r="G165" s="40">
        <v>0</v>
      </c>
      <c r="H165" s="40">
        <v>259.18700000000001</v>
      </c>
      <c r="I165" s="40">
        <v>35.631999999999998</v>
      </c>
      <c r="J165" s="40">
        <v>0</v>
      </c>
      <c r="K165" s="50"/>
      <c r="L165" s="40">
        <f t="shared" si="21"/>
        <v>39.384602000000001</v>
      </c>
      <c r="M165" s="40">
        <f t="shared" si="22"/>
        <v>47.786121050000006</v>
      </c>
      <c r="N165" s="40">
        <f t="shared" si="23"/>
        <v>102.34252110000001</v>
      </c>
      <c r="O165" s="40">
        <f t="shared" si="24"/>
        <v>40.990955399999997</v>
      </c>
      <c r="P165" s="40">
        <f t="shared" si="25"/>
        <v>0</v>
      </c>
      <c r="Q165" s="40">
        <f t="shared" si="27"/>
        <v>0.5961301</v>
      </c>
      <c r="R165" s="40">
        <f t="shared" si="28"/>
        <v>25.298719999999996</v>
      </c>
      <c r="S165" s="40">
        <f t="shared" si="26"/>
        <v>0</v>
      </c>
      <c r="U165" s="45">
        <f t="shared" si="20"/>
        <v>256.39904964999999</v>
      </c>
    </row>
    <row r="166" spans="1:21">
      <c r="A166" s="22">
        <v>505</v>
      </c>
      <c r="B166" s="22" t="s">
        <v>770</v>
      </c>
      <c r="C166" s="49">
        <v>237205.12899999999</v>
      </c>
      <c r="D166" s="40">
        <v>169737.40400000001</v>
      </c>
      <c r="E166" s="40">
        <v>558369.755</v>
      </c>
      <c r="F166" s="40">
        <v>16485.11</v>
      </c>
      <c r="G166" s="40">
        <v>0</v>
      </c>
      <c r="H166" s="40">
        <v>1882.0930000000001</v>
      </c>
      <c r="I166" s="40">
        <v>154.77199999999999</v>
      </c>
      <c r="J166" s="40">
        <v>3209.799</v>
      </c>
      <c r="K166" s="50"/>
      <c r="L166" s="40">
        <f t="shared" si="21"/>
        <v>1363.9294917499999</v>
      </c>
      <c r="M166" s="40">
        <f t="shared" si="22"/>
        <v>1111.7799962000001</v>
      </c>
      <c r="N166" s="40">
        <f t="shared" si="23"/>
        <v>1423.8428752500001</v>
      </c>
      <c r="O166" s="40">
        <f t="shared" si="24"/>
        <v>101.3834265</v>
      </c>
      <c r="P166" s="40">
        <f t="shared" si="25"/>
        <v>0</v>
      </c>
      <c r="Q166" s="40">
        <f t="shared" si="27"/>
        <v>4.3288139000000001</v>
      </c>
      <c r="R166" s="40">
        <f t="shared" si="28"/>
        <v>109.88811999999999</v>
      </c>
      <c r="S166" s="40">
        <f t="shared" si="26"/>
        <v>71.418027750000007</v>
      </c>
      <c r="U166" s="45">
        <f t="shared" si="20"/>
        <v>4186.5707513500001</v>
      </c>
    </row>
    <row r="167" spans="1:21">
      <c r="A167" s="22">
        <v>507</v>
      </c>
      <c r="B167" s="22" t="s">
        <v>771</v>
      </c>
      <c r="C167" s="49">
        <v>60049.464</v>
      </c>
      <c r="D167" s="40">
        <v>99238.303</v>
      </c>
      <c r="E167" s="40">
        <v>182830.78099999999</v>
      </c>
      <c r="F167" s="40">
        <v>110014.978</v>
      </c>
      <c r="G167" s="40">
        <v>0</v>
      </c>
      <c r="H167" s="40">
        <v>538.601</v>
      </c>
      <c r="I167" s="40">
        <v>59.783000000000001</v>
      </c>
      <c r="J167" s="40">
        <v>821.41</v>
      </c>
      <c r="K167" s="50"/>
      <c r="L167" s="40">
        <f t="shared" si="21"/>
        <v>345.28441800000002</v>
      </c>
      <c r="M167" s="40">
        <f t="shared" si="22"/>
        <v>650.01088464999998</v>
      </c>
      <c r="N167" s="40">
        <f t="shared" si="23"/>
        <v>466.21849155000001</v>
      </c>
      <c r="O167" s="40">
        <f t="shared" si="24"/>
        <v>676.59211470000002</v>
      </c>
      <c r="P167" s="40">
        <f t="shared" si="25"/>
        <v>0</v>
      </c>
      <c r="Q167" s="40">
        <f t="shared" si="27"/>
        <v>1.2387823</v>
      </c>
      <c r="R167" s="40">
        <f t="shared" si="28"/>
        <v>42.445929999999997</v>
      </c>
      <c r="S167" s="40">
        <f t="shared" si="26"/>
        <v>18.276372500000001</v>
      </c>
      <c r="U167" s="45">
        <f t="shared" si="20"/>
        <v>2200.0669936999998</v>
      </c>
    </row>
    <row r="168" spans="1:21">
      <c r="A168" s="22">
        <v>508</v>
      </c>
      <c r="B168" s="22" t="s">
        <v>772</v>
      </c>
      <c r="C168" s="49">
        <v>100393.22199999999</v>
      </c>
      <c r="D168" s="40">
        <v>39827.949999999997</v>
      </c>
      <c r="E168" s="40">
        <v>233144.09400000001</v>
      </c>
      <c r="F168" s="40">
        <v>31528.460999999999</v>
      </c>
      <c r="G168" s="40">
        <v>0</v>
      </c>
      <c r="H168" s="40">
        <v>8553.6740000000009</v>
      </c>
      <c r="I168" s="40">
        <v>245.93</v>
      </c>
      <c r="J168" s="40">
        <v>0</v>
      </c>
      <c r="K168" s="50"/>
      <c r="L168" s="40">
        <f t="shared" si="21"/>
        <v>577.26102649999996</v>
      </c>
      <c r="M168" s="40">
        <f t="shared" si="22"/>
        <v>260.87307249999998</v>
      </c>
      <c r="N168" s="40">
        <f t="shared" si="23"/>
        <v>594.51743970000007</v>
      </c>
      <c r="O168" s="40">
        <f t="shared" si="24"/>
        <v>193.90003515000001</v>
      </c>
      <c r="P168" s="40">
        <f t="shared" si="25"/>
        <v>0</v>
      </c>
      <c r="Q168" s="40">
        <f t="shared" si="27"/>
        <v>19.673450200000001</v>
      </c>
      <c r="R168" s="40">
        <f t="shared" si="28"/>
        <v>174.6103</v>
      </c>
      <c r="S168" s="40">
        <f t="shared" si="26"/>
        <v>0</v>
      </c>
      <c r="U168" s="45">
        <f t="shared" si="20"/>
        <v>1820.8353240499998</v>
      </c>
    </row>
    <row r="169" spans="1:21">
      <c r="A169" s="22">
        <v>529</v>
      </c>
      <c r="B169" s="22" t="s">
        <v>773</v>
      </c>
      <c r="C169" s="49">
        <v>171443.981</v>
      </c>
      <c r="D169" s="40">
        <v>210289.848</v>
      </c>
      <c r="E169" s="40">
        <v>625878.505</v>
      </c>
      <c r="F169" s="40">
        <v>84011.994999999995</v>
      </c>
      <c r="G169" s="40">
        <v>0</v>
      </c>
      <c r="H169" s="40">
        <v>248.399</v>
      </c>
      <c r="I169" s="40">
        <v>69.41</v>
      </c>
      <c r="J169" s="40">
        <v>1307.097</v>
      </c>
      <c r="K169" s="50"/>
      <c r="L169" s="40">
        <f t="shared" si="21"/>
        <v>985.80289074999996</v>
      </c>
      <c r="M169" s="40">
        <f t="shared" si="22"/>
        <v>1377.3985044000001</v>
      </c>
      <c r="N169" s="40">
        <f t="shared" si="23"/>
        <v>1595.9901877500001</v>
      </c>
      <c r="O169" s="40">
        <f t="shared" si="24"/>
        <v>516.67376924999996</v>
      </c>
      <c r="P169" s="40">
        <f t="shared" si="25"/>
        <v>0</v>
      </c>
      <c r="Q169" s="40">
        <f t="shared" si="27"/>
        <v>0.57131770000000004</v>
      </c>
      <c r="R169" s="40">
        <f t="shared" si="28"/>
        <v>49.281099999999995</v>
      </c>
      <c r="S169" s="40">
        <f t="shared" si="26"/>
        <v>29.082908250000003</v>
      </c>
      <c r="U169" s="45">
        <f t="shared" si="20"/>
        <v>4554.8006781000004</v>
      </c>
    </row>
    <row r="170" spans="1:21">
      <c r="A170" s="22">
        <v>531</v>
      </c>
      <c r="B170" s="22" t="s">
        <v>774</v>
      </c>
      <c r="C170" s="49">
        <v>40193.826999999997</v>
      </c>
      <c r="D170" s="40">
        <v>9455.902</v>
      </c>
      <c r="E170" s="40">
        <v>125737.955</v>
      </c>
      <c r="F170" s="40">
        <v>2562.2199999999998</v>
      </c>
      <c r="G170" s="40">
        <v>0</v>
      </c>
      <c r="H170" s="40">
        <v>1002.941</v>
      </c>
      <c r="I170" s="40">
        <v>13.493</v>
      </c>
      <c r="J170" s="40">
        <v>115.7</v>
      </c>
      <c r="K170" s="50"/>
      <c r="L170" s="40">
        <f t="shared" si="21"/>
        <v>231.11450524999998</v>
      </c>
      <c r="M170" s="40">
        <f t="shared" si="22"/>
        <v>61.9361581</v>
      </c>
      <c r="N170" s="40">
        <f t="shared" si="23"/>
        <v>320.63178525000001</v>
      </c>
      <c r="O170" s="40">
        <f t="shared" si="24"/>
        <v>15.757652999999999</v>
      </c>
      <c r="P170" s="40">
        <f t="shared" si="25"/>
        <v>0</v>
      </c>
      <c r="Q170" s="40">
        <f t="shared" si="27"/>
        <v>2.3067643000000002</v>
      </c>
      <c r="R170" s="40">
        <f t="shared" si="28"/>
        <v>9.5800299999999989</v>
      </c>
      <c r="S170" s="40">
        <f t="shared" si="26"/>
        <v>2.5743250000000004</v>
      </c>
      <c r="U170" s="45">
        <f t="shared" si="20"/>
        <v>643.90122090000011</v>
      </c>
    </row>
    <row r="171" spans="1:21">
      <c r="A171" s="22">
        <v>535</v>
      </c>
      <c r="B171" s="22" t="s">
        <v>775</v>
      </c>
      <c r="C171" s="49">
        <v>104646.796</v>
      </c>
      <c r="D171" s="40">
        <v>21445.792000000001</v>
      </c>
      <c r="E171" s="40">
        <v>243245.56099999999</v>
      </c>
      <c r="F171" s="40">
        <v>3878.7979999999998</v>
      </c>
      <c r="G171" s="40">
        <v>0</v>
      </c>
      <c r="H171" s="40">
        <v>2086.9520000000002</v>
      </c>
      <c r="I171" s="40">
        <v>275.39499999999998</v>
      </c>
      <c r="J171" s="40">
        <v>513.61699999999996</v>
      </c>
      <c r="K171" s="50"/>
      <c r="L171" s="40">
        <f t="shared" si="21"/>
        <v>601.71907699999997</v>
      </c>
      <c r="M171" s="40">
        <f t="shared" si="22"/>
        <v>140.46993760000001</v>
      </c>
      <c r="N171" s="40">
        <f t="shared" si="23"/>
        <v>620.27618055000005</v>
      </c>
      <c r="O171" s="40">
        <f t="shared" si="24"/>
        <v>23.854607699999999</v>
      </c>
      <c r="P171" s="40">
        <f t="shared" si="25"/>
        <v>0</v>
      </c>
      <c r="Q171" s="40">
        <f t="shared" si="27"/>
        <v>4.7999896000000009</v>
      </c>
      <c r="R171" s="40">
        <f t="shared" si="28"/>
        <v>195.53044999999997</v>
      </c>
      <c r="S171" s="40">
        <f t="shared" si="26"/>
        <v>11.427978250000001</v>
      </c>
      <c r="U171" s="45">
        <f t="shared" si="20"/>
        <v>1598.0782207</v>
      </c>
    </row>
    <row r="172" spans="1:21">
      <c r="A172" s="22">
        <v>536</v>
      </c>
      <c r="B172" s="22" t="s">
        <v>776</v>
      </c>
      <c r="C172" s="49">
        <v>338902.70699999999</v>
      </c>
      <c r="D172" s="40">
        <v>156592.967</v>
      </c>
      <c r="E172" s="40">
        <v>926307.63199999998</v>
      </c>
      <c r="F172" s="40">
        <v>23221.26</v>
      </c>
      <c r="G172" s="40">
        <v>0</v>
      </c>
      <c r="H172" s="40">
        <v>13050.008</v>
      </c>
      <c r="I172" s="40">
        <v>2082.4340000000002</v>
      </c>
      <c r="J172" s="40">
        <v>1059.693</v>
      </c>
      <c r="K172" s="50"/>
      <c r="L172" s="40">
        <f t="shared" si="21"/>
        <v>1948.69056525</v>
      </c>
      <c r="M172" s="40">
        <f t="shared" si="22"/>
        <v>1025.6839338500001</v>
      </c>
      <c r="N172" s="40">
        <f t="shared" si="23"/>
        <v>2362.0844615999999</v>
      </c>
      <c r="O172" s="40">
        <f t="shared" si="24"/>
        <v>142.81074899999999</v>
      </c>
      <c r="P172" s="40">
        <f t="shared" si="25"/>
        <v>0</v>
      </c>
      <c r="Q172" s="40">
        <f t="shared" si="27"/>
        <v>30.015018399999999</v>
      </c>
      <c r="R172" s="40">
        <f t="shared" si="28"/>
        <v>1478.5281400000001</v>
      </c>
      <c r="S172" s="40">
        <f t="shared" si="26"/>
        <v>23.578169250000002</v>
      </c>
      <c r="U172" s="45">
        <f t="shared" si="20"/>
        <v>7011.3910373500012</v>
      </c>
    </row>
    <row r="173" spans="1:21">
      <c r="A173" s="22">
        <v>538</v>
      </c>
      <c r="B173" s="22" t="s">
        <v>777</v>
      </c>
      <c r="C173" s="49">
        <v>14756.146000000001</v>
      </c>
      <c r="D173" s="40">
        <v>15337.133</v>
      </c>
      <c r="E173" s="40">
        <v>119849.132</v>
      </c>
      <c r="F173" s="40">
        <v>4875.7449999999999</v>
      </c>
      <c r="G173" s="40">
        <v>0</v>
      </c>
      <c r="H173" s="40">
        <v>693.65300000000002</v>
      </c>
      <c r="I173" s="40">
        <v>59.006999999999998</v>
      </c>
      <c r="J173" s="40">
        <v>467.791</v>
      </c>
      <c r="K173" s="50"/>
      <c r="L173" s="40">
        <f t="shared" si="21"/>
        <v>84.847839500000006</v>
      </c>
      <c r="M173" s="40">
        <f t="shared" si="22"/>
        <v>100.45822115</v>
      </c>
      <c r="N173" s="40">
        <f t="shared" si="23"/>
        <v>305.61528659999999</v>
      </c>
      <c r="O173" s="40">
        <f t="shared" si="24"/>
        <v>29.985831749999999</v>
      </c>
      <c r="P173" s="40">
        <f t="shared" si="25"/>
        <v>0</v>
      </c>
      <c r="Q173" s="40">
        <f t="shared" si="27"/>
        <v>1.5954018999999999</v>
      </c>
      <c r="R173" s="40">
        <f t="shared" si="28"/>
        <v>41.894969999999994</v>
      </c>
      <c r="S173" s="40">
        <f t="shared" si="26"/>
        <v>10.408349750000001</v>
      </c>
      <c r="U173" s="45">
        <f t="shared" si="20"/>
        <v>574.8059006499999</v>
      </c>
    </row>
    <row r="174" spans="1:21">
      <c r="A174" s="22">
        <v>541</v>
      </c>
      <c r="B174" s="22" t="s">
        <v>778</v>
      </c>
      <c r="C174" s="49">
        <v>64790.531000000003</v>
      </c>
      <c r="D174" s="40">
        <v>37100.476000000002</v>
      </c>
      <c r="E174" s="40">
        <v>207062.27299999999</v>
      </c>
      <c r="F174" s="40">
        <v>26643.476999999999</v>
      </c>
      <c r="G174" s="40">
        <v>0</v>
      </c>
      <c r="H174" s="40">
        <v>1028.0809999999999</v>
      </c>
      <c r="I174" s="40">
        <v>156.06200000000001</v>
      </c>
      <c r="J174" s="40">
        <v>0</v>
      </c>
      <c r="K174" s="50"/>
      <c r="L174" s="40">
        <f t="shared" si="21"/>
        <v>372.54555325000001</v>
      </c>
      <c r="M174" s="40">
        <f t="shared" si="22"/>
        <v>243.00811780000004</v>
      </c>
      <c r="N174" s="40">
        <f t="shared" si="23"/>
        <v>528.00879614999997</v>
      </c>
      <c r="O174" s="40">
        <f t="shared" si="24"/>
        <v>163.85738355000001</v>
      </c>
      <c r="P174" s="40">
        <f t="shared" si="25"/>
        <v>0</v>
      </c>
      <c r="Q174" s="40">
        <f t="shared" si="27"/>
        <v>2.3645862999999996</v>
      </c>
      <c r="R174" s="40">
        <f t="shared" si="28"/>
        <v>110.80402000000001</v>
      </c>
      <c r="S174" s="40">
        <f t="shared" si="26"/>
        <v>0</v>
      </c>
      <c r="U174" s="45">
        <f t="shared" si="20"/>
        <v>1420.58845705</v>
      </c>
    </row>
    <row r="175" spans="1:21">
      <c r="A175" s="22">
        <v>543</v>
      </c>
      <c r="B175" s="22" t="s">
        <v>779</v>
      </c>
      <c r="C175" s="49">
        <v>305021.61800000002</v>
      </c>
      <c r="D175" s="40">
        <v>366939.59499999997</v>
      </c>
      <c r="E175" s="40">
        <v>1180497.003</v>
      </c>
      <c r="F175" s="40">
        <v>9854.8619999999992</v>
      </c>
      <c r="G175" s="40">
        <v>0</v>
      </c>
      <c r="H175" s="40">
        <v>9236.6350000000002</v>
      </c>
      <c r="I175" s="40">
        <v>3091.3</v>
      </c>
      <c r="J175" s="40">
        <v>8420.7710000000006</v>
      </c>
      <c r="K175" s="50"/>
      <c r="L175" s="40">
        <f t="shared" si="21"/>
        <v>1753.8743035</v>
      </c>
      <c r="M175" s="40">
        <f t="shared" si="22"/>
        <v>2403.45434725</v>
      </c>
      <c r="N175" s="40">
        <f t="shared" si="23"/>
        <v>3010.2673576500001</v>
      </c>
      <c r="O175" s="40">
        <f t="shared" si="24"/>
        <v>60.607401299999992</v>
      </c>
      <c r="P175" s="40">
        <f t="shared" si="25"/>
        <v>0</v>
      </c>
      <c r="Q175" s="40">
        <f t="shared" si="27"/>
        <v>21.244260499999999</v>
      </c>
      <c r="R175" s="40">
        <f t="shared" si="28"/>
        <v>2194.8229999999999</v>
      </c>
      <c r="S175" s="40">
        <f t="shared" si="26"/>
        <v>187.36215475000003</v>
      </c>
      <c r="U175" s="45">
        <f t="shared" si="20"/>
        <v>9631.6328249500002</v>
      </c>
    </row>
    <row r="176" spans="1:21">
      <c r="A176" s="22">
        <v>545</v>
      </c>
      <c r="B176" s="22" t="s">
        <v>780</v>
      </c>
      <c r="C176" s="49">
        <v>167293.367</v>
      </c>
      <c r="D176" s="40">
        <v>45960.875</v>
      </c>
      <c r="E176" s="40">
        <v>233931.70300000001</v>
      </c>
      <c r="F176" s="40">
        <v>47458.711000000003</v>
      </c>
      <c r="G176" s="40">
        <v>0</v>
      </c>
      <c r="H176" s="40">
        <v>2646.9079999999999</v>
      </c>
      <c r="I176" s="40">
        <v>139.03100000000001</v>
      </c>
      <c r="J176" s="40">
        <v>10.647</v>
      </c>
      <c r="K176" s="50"/>
      <c r="L176" s="40">
        <f t="shared" si="21"/>
        <v>961.93686025</v>
      </c>
      <c r="M176" s="40">
        <f t="shared" si="22"/>
        <v>301.04373125000001</v>
      </c>
      <c r="N176" s="40">
        <f t="shared" si="23"/>
        <v>596.52584265000007</v>
      </c>
      <c r="O176" s="40">
        <f t="shared" si="24"/>
        <v>291.87107265000003</v>
      </c>
      <c r="P176" s="40">
        <f t="shared" si="25"/>
        <v>0</v>
      </c>
      <c r="Q176" s="40">
        <f t="shared" si="27"/>
        <v>6.0878883999999998</v>
      </c>
      <c r="R176" s="40">
        <f t="shared" si="28"/>
        <v>98.712009999999992</v>
      </c>
      <c r="S176" s="40">
        <f t="shared" si="26"/>
        <v>0.23689575000000004</v>
      </c>
      <c r="U176" s="45">
        <f t="shared" si="20"/>
        <v>2256.4143009499999</v>
      </c>
    </row>
    <row r="177" spans="1:21">
      <c r="A177" s="22">
        <v>560</v>
      </c>
      <c r="B177" s="22" t="s">
        <v>781</v>
      </c>
      <c r="C177" s="49">
        <v>143613.003</v>
      </c>
      <c r="D177" s="40">
        <v>59832.807000000001</v>
      </c>
      <c r="E177" s="40">
        <v>390062.076</v>
      </c>
      <c r="F177" s="40">
        <v>22122.953000000001</v>
      </c>
      <c r="G177" s="40">
        <v>0</v>
      </c>
      <c r="H177" s="40">
        <v>1551.268</v>
      </c>
      <c r="I177" s="40">
        <v>185.267</v>
      </c>
      <c r="J177" s="40">
        <v>1243.549</v>
      </c>
      <c r="K177" s="50"/>
      <c r="L177" s="40">
        <f t="shared" si="21"/>
        <v>825.77476724999997</v>
      </c>
      <c r="M177" s="40">
        <f t="shared" si="22"/>
        <v>391.90488585000003</v>
      </c>
      <c r="N177" s="40">
        <f t="shared" si="23"/>
        <v>994.65829380000002</v>
      </c>
      <c r="O177" s="40">
        <f t="shared" si="24"/>
        <v>136.05616095000002</v>
      </c>
      <c r="P177" s="40">
        <f t="shared" si="25"/>
        <v>0</v>
      </c>
      <c r="Q177" s="40">
        <f t="shared" si="27"/>
        <v>3.5679164000000001</v>
      </c>
      <c r="R177" s="40">
        <f t="shared" si="28"/>
        <v>131.53957</v>
      </c>
      <c r="S177" s="40">
        <f t="shared" si="26"/>
        <v>27.668965250000003</v>
      </c>
      <c r="U177" s="45">
        <f t="shared" si="20"/>
        <v>2511.1705594999999</v>
      </c>
    </row>
    <row r="178" spans="1:21">
      <c r="A178" s="22">
        <v>561</v>
      </c>
      <c r="B178" s="22" t="s">
        <v>782</v>
      </c>
      <c r="C178" s="49">
        <v>24505.217000000001</v>
      </c>
      <c r="D178" s="40">
        <v>4181.3670000000002</v>
      </c>
      <c r="E178" s="40">
        <v>31935.883000000002</v>
      </c>
      <c r="F178" s="40">
        <v>3109.087</v>
      </c>
      <c r="G178" s="40">
        <v>0</v>
      </c>
      <c r="H178" s="40">
        <v>193.035</v>
      </c>
      <c r="I178" s="40">
        <v>3.4740000000000002</v>
      </c>
      <c r="J178" s="40">
        <v>0</v>
      </c>
      <c r="K178" s="50"/>
      <c r="L178" s="40">
        <f t="shared" si="21"/>
        <v>140.90499775000001</v>
      </c>
      <c r="M178" s="40">
        <f t="shared" si="22"/>
        <v>27.387953850000002</v>
      </c>
      <c r="N178" s="40">
        <f t="shared" si="23"/>
        <v>81.436501650000011</v>
      </c>
      <c r="O178" s="40">
        <f t="shared" si="24"/>
        <v>19.120885050000002</v>
      </c>
      <c r="P178" s="40">
        <f t="shared" si="25"/>
        <v>0</v>
      </c>
      <c r="Q178" s="40">
        <f t="shared" si="27"/>
        <v>0.4439805</v>
      </c>
      <c r="R178" s="40">
        <f t="shared" si="28"/>
        <v>2.4665400000000002</v>
      </c>
      <c r="S178" s="40">
        <f t="shared" si="26"/>
        <v>0</v>
      </c>
      <c r="U178" s="45">
        <f t="shared" si="20"/>
        <v>271.76085880000005</v>
      </c>
    </row>
    <row r="179" spans="1:21">
      <c r="A179" s="22">
        <v>562</v>
      </c>
      <c r="B179" s="22" t="s">
        <v>783</v>
      </c>
      <c r="C179" s="49">
        <v>50373.552000000003</v>
      </c>
      <c r="D179" s="40">
        <v>55941.521999999997</v>
      </c>
      <c r="E179" s="40">
        <v>219179.288</v>
      </c>
      <c r="F179" s="40">
        <v>55870.036</v>
      </c>
      <c r="G179" s="40">
        <v>0</v>
      </c>
      <c r="H179" s="40">
        <v>10386.237999999999</v>
      </c>
      <c r="I179" s="40">
        <v>297.96499999999997</v>
      </c>
      <c r="J179" s="40">
        <v>244.79400000000001</v>
      </c>
      <c r="K179" s="50"/>
      <c r="L179" s="40">
        <f t="shared" si="21"/>
        <v>289.64792399999999</v>
      </c>
      <c r="M179" s="40">
        <f t="shared" si="22"/>
        <v>366.41696910000002</v>
      </c>
      <c r="N179" s="40">
        <f t="shared" si="23"/>
        <v>558.90718440000001</v>
      </c>
      <c r="O179" s="40">
        <f t="shared" si="24"/>
        <v>343.6007214</v>
      </c>
      <c r="P179" s="40">
        <f t="shared" si="25"/>
        <v>0</v>
      </c>
      <c r="Q179" s="40">
        <f t="shared" si="27"/>
        <v>23.888347399999997</v>
      </c>
      <c r="R179" s="40">
        <f t="shared" si="28"/>
        <v>211.55514999999997</v>
      </c>
      <c r="S179" s="40">
        <f t="shared" si="26"/>
        <v>5.446666500000001</v>
      </c>
      <c r="U179" s="45">
        <f t="shared" si="20"/>
        <v>1799.4629628</v>
      </c>
    </row>
    <row r="180" spans="1:21">
      <c r="A180" s="22">
        <v>563</v>
      </c>
      <c r="B180" s="22" t="s">
        <v>784</v>
      </c>
      <c r="C180" s="49">
        <v>78500.933000000005</v>
      </c>
      <c r="D180" s="40">
        <v>19962.577000000001</v>
      </c>
      <c r="E180" s="40">
        <v>167445.364</v>
      </c>
      <c r="F180" s="40">
        <v>4694.8530000000001</v>
      </c>
      <c r="G180" s="40">
        <v>0</v>
      </c>
      <c r="H180" s="40">
        <v>2371.3000000000002</v>
      </c>
      <c r="I180" s="40">
        <v>116.931</v>
      </c>
      <c r="J180" s="40">
        <v>785.33799999999997</v>
      </c>
      <c r="K180" s="50"/>
      <c r="L180" s="40">
        <f t="shared" si="21"/>
        <v>451.38036475000001</v>
      </c>
      <c r="M180" s="40">
        <f t="shared" si="22"/>
        <v>130.75487935000001</v>
      </c>
      <c r="N180" s="40">
        <f t="shared" si="23"/>
        <v>426.98567820000005</v>
      </c>
      <c r="O180" s="40">
        <f t="shared" si="24"/>
        <v>28.873345950000001</v>
      </c>
      <c r="P180" s="40">
        <f t="shared" si="25"/>
        <v>0</v>
      </c>
      <c r="Q180" s="40">
        <f t="shared" si="27"/>
        <v>5.4539900000000001</v>
      </c>
      <c r="R180" s="40">
        <f t="shared" si="28"/>
        <v>83.02100999999999</v>
      </c>
      <c r="S180" s="40">
        <f t="shared" si="26"/>
        <v>17.473770500000001</v>
      </c>
      <c r="U180" s="45">
        <f t="shared" si="20"/>
        <v>1143.9430387499999</v>
      </c>
    </row>
    <row r="181" spans="1:21">
      <c r="A181" s="22">
        <v>564</v>
      </c>
      <c r="B181" s="22" t="s">
        <v>785</v>
      </c>
      <c r="C181" s="49">
        <v>2541424.7570000002</v>
      </c>
      <c r="D181" s="40">
        <v>1028208.3320000001</v>
      </c>
      <c r="E181" s="40">
        <v>5720422.2359999996</v>
      </c>
      <c r="F181" s="40">
        <v>62228.09</v>
      </c>
      <c r="G181" s="40">
        <v>0</v>
      </c>
      <c r="H181" s="40">
        <v>118465.277</v>
      </c>
      <c r="I181" s="40">
        <v>6497.5590000000002</v>
      </c>
      <c r="J181" s="40">
        <v>1745.664</v>
      </c>
      <c r="K181" s="50"/>
      <c r="L181" s="40">
        <f t="shared" si="21"/>
        <v>14613.19235275</v>
      </c>
      <c r="M181" s="40">
        <f t="shared" si="22"/>
        <v>6734.7645746000007</v>
      </c>
      <c r="N181" s="40">
        <f t="shared" si="23"/>
        <v>14587.076701800001</v>
      </c>
      <c r="O181" s="40">
        <f t="shared" si="24"/>
        <v>382.70275349999997</v>
      </c>
      <c r="P181" s="40">
        <f t="shared" si="25"/>
        <v>0</v>
      </c>
      <c r="Q181" s="40">
        <f t="shared" si="27"/>
        <v>272.47013709999999</v>
      </c>
      <c r="R181" s="40">
        <f t="shared" si="28"/>
        <v>4613.2668899999999</v>
      </c>
      <c r="S181" s="40">
        <f t="shared" si="26"/>
        <v>38.841024000000004</v>
      </c>
      <c r="U181" s="45">
        <f t="shared" si="20"/>
        <v>41242.314433749998</v>
      </c>
    </row>
    <row r="182" spans="1:21">
      <c r="A182" s="22">
        <v>576</v>
      </c>
      <c r="B182" s="22" t="s">
        <v>786</v>
      </c>
      <c r="C182" s="49">
        <v>15065.647000000001</v>
      </c>
      <c r="D182" s="40">
        <v>51784.786</v>
      </c>
      <c r="E182" s="40">
        <v>68349.688999999998</v>
      </c>
      <c r="F182" s="40">
        <v>48621.258999999998</v>
      </c>
      <c r="G182" s="40">
        <v>0</v>
      </c>
      <c r="H182" s="40">
        <v>1122.615</v>
      </c>
      <c r="I182" s="40">
        <v>40.966999999999999</v>
      </c>
      <c r="J182" s="40">
        <v>1.8</v>
      </c>
      <c r="K182" s="50"/>
      <c r="L182" s="40">
        <f t="shared" si="21"/>
        <v>86.627470250000002</v>
      </c>
      <c r="M182" s="40">
        <f t="shared" si="22"/>
        <v>339.19034830000004</v>
      </c>
      <c r="N182" s="40">
        <f t="shared" si="23"/>
        <v>174.29170695000002</v>
      </c>
      <c r="O182" s="40">
        <f t="shared" si="24"/>
        <v>299.02074284999998</v>
      </c>
      <c r="P182" s="40">
        <f t="shared" si="25"/>
        <v>0</v>
      </c>
      <c r="Q182" s="40">
        <f t="shared" si="27"/>
        <v>2.5820145000000001</v>
      </c>
      <c r="R182" s="40">
        <f t="shared" si="28"/>
        <v>29.086569999999998</v>
      </c>
      <c r="S182" s="40">
        <f t="shared" si="26"/>
        <v>4.0050000000000002E-2</v>
      </c>
      <c r="U182" s="45">
        <f t="shared" si="20"/>
        <v>930.83890285000007</v>
      </c>
    </row>
    <row r="183" spans="1:21">
      <c r="A183" s="22">
        <v>577</v>
      </c>
      <c r="B183" s="22" t="s">
        <v>787</v>
      </c>
      <c r="C183" s="49">
        <v>74552.353000000003</v>
      </c>
      <c r="D183" s="40">
        <v>38006.148000000001</v>
      </c>
      <c r="E183" s="40">
        <v>294747.06199999998</v>
      </c>
      <c r="F183" s="40">
        <v>5822.4340000000002</v>
      </c>
      <c r="G183" s="40">
        <v>0</v>
      </c>
      <c r="H183" s="40">
        <v>117.574</v>
      </c>
      <c r="I183" s="40">
        <v>25.850999999999999</v>
      </c>
      <c r="J183" s="40">
        <v>1118.97</v>
      </c>
      <c r="K183" s="50"/>
      <c r="L183" s="40">
        <f t="shared" si="21"/>
        <v>428.67602975</v>
      </c>
      <c r="M183" s="40">
        <f t="shared" si="22"/>
        <v>248.94026940000001</v>
      </c>
      <c r="N183" s="40">
        <f t="shared" si="23"/>
        <v>751.60500809999996</v>
      </c>
      <c r="O183" s="40">
        <f t="shared" si="24"/>
        <v>35.807969100000001</v>
      </c>
      <c r="P183" s="40">
        <f t="shared" si="25"/>
        <v>0</v>
      </c>
      <c r="Q183" s="40">
        <f t="shared" si="27"/>
        <v>0.2704202</v>
      </c>
      <c r="R183" s="40">
        <f t="shared" si="28"/>
        <v>18.354209999999998</v>
      </c>
      <c r="S183" s="40">
        <f t="shared" si="26"/>
        <v>24.897082500000003</v>
      </c>
      <c r="U183" s="45">
        <f t="shared" si="20"/>
        <v>1508.5509890499998</v>
      </c>
    </row>
    <row r="184" spans="1:21">
      <c r="A184" s="22">
        <v>578</v>
      </c>
      <c r="B184" s="22" t="s">
        <v>788</v>
      </c>
      <c r="C184" s="49">
        <v>17214.125</v>
      </c>
      <c r="D184" s="40">
        <v>19385.481</v>
      </c>
      <c r="E184" s="40">
        <v>69584.917000000001</v>
      </c>
      <c r="F184" s="40">
        <v>21024.045999999998</v>
      </c>
      <c r="G184" s="40">
        <v>0</v>
      </c>
      <c r="H184" s="40">
        <v>2180.7199999999998</v>
      </c>
      <c r="I184" s="40">
        <v>86.379000000000005</v>
      </c>
      <c r="J184" s="40">
        <v>0</v>
      </c>
      <c r="K184" s="50"/>
      <c r="L184" s="40">
        <f t="shared" si="21"/>
        <v>98.981218749999996</v>
      </c>
      <c r="M184" s="40">
        <f t="shared" si="22"/>
        <v>126.97490055</v>
      </c>
      <c r="N184" s="40">
        <f t="shared" si="23"/>
        <v>177.44153835</v>
      </c>
      <c r="O184" s="40">
        <f t="shared" si="24"/>
        <v>129.29788289999999</v>
      </c>
      <c r="P184" s="40">
        <f t="shared" si="25"/>
        <v>0</v>
      </c>
      <c r="Q184" s="40">
        <f t="shared" si="27"/>
        <v>5.0156559999999999</v>
      </c>
      <c r="R184" s="40">
        <f t="shared" si="28"/>
        <v>61.329090000000001</v>
      </c>
      <c r="S184" s="40">
        <f t="shared" si="26"/>
        <v>0</v>
      </c>
      <c r="U184" s="45">
        <f t="shared" si="20"/>
        <v>599.04028655000002</v>
      </c>
    </row>
    <row r="185" spans="1:21">
      <c r="A185" s="22">
        <v>580</v>
      </c>
      <c r="B185" s="22" t="s">
        <v>789</v>
      </c>
      <c r="C185" s="49">
        <v>28822.777999999998</v>
      </c>
      <c r="D185" s="40">
        <v>24830.608</v>
      </c>
      <c r="E185" s="40">
        <v>107737.486</v>
      </c>
      <c r="F185" s="40">
        <v>31527.190999999999</v>
      </c>
      <c r="G185" s="40">
        <v>0</v>
      </c>
      <c r="H185" s="40">
        <v>488.34899999999999</v>
      </c>
      <c r="I185" s="40">
        <v>82.793999999999997</v>
      </c>
      <c r="J185" s="40">
        <v>0</v>
      </c>
      <c r="K185" s="50"/>
      <c r="L185" s="40">
        <f t="shared" si="21"/>
        <v>165.73097349999998</v>
      </c>
      <c r="M185" s="40">
        <f t="shared" si="22"/>
        <v>162.6404824</v>
      </c>
      <c r="N185" s="40">
        <f t="shared" si="23"/>
        <v>274.73058930000002</v>
      </c>
      <c r="O185" s="40">
        <f t="shared" si="24"/>
        <v>193.89222465</v>
      </c>
      <c r="P185" s="40">
        <f t="shared" si="25"/>
        <v>0</v>
      </c>
      <c r="Q185" s="40">
        <f t="shared" si="27"/>
        <v>1.1232027</v>
      </c>
      <c r="R185" s="40">
        <f t="shared" si="28"/>
        <v>58.783739999999995</v>
      </c>
      <c r="S185" s="40">
        <f t="shared" si="26"/>
        <v>0</v>
      </c>
      <c r="U185" s="45">
        <f t="shared" si="20"/>
        <v>856.90121254999997</v>
      </c>
    </row>
    <row r="186" spans="1:21">
      <c r="A186" s="22">
        <v>581</v>
      </c>
      <c r="B186" s="22" t="s">
        <v>790</v>
      </c>
      <c r="C186" s="49">
        <v>69985.441000000006</v>
      </c>
      <c r="D186" s="40">
        <v>25775.163</v>
      </c>
      <c r="E186" s="40">
        <v>155228.38200000001</v>
      </c>
      <c r="F186" s="40">
        <v>25542.835999999999</v>
      </c>
      <c r="G186" s="40">
        <v>0</v>
      </c>
      <c r="H186" s="40">
        <v>2227.1640000000002</v>
      </c>
      <c r="I186" s="40">
        <v>139.77799999999999</v>
      </c>
      <c r="J186" s="40">
        <v>0</v>
      </c>
      <c r="K186" s="50"/>
      <c r="L186" s="40">
        <f t="shared" si="21"/>
        <v>402.41628575000004</v>
      </c>
      <c r="M186" s="40">
        <f t="shared" si="22"/>
        <v>168.82731765</v>
      </c>
      <c r="N186" s="40">
        <f t="shared" si="23"/>
        <v>395.83237410000004</v>
      </c>
      <c r="O186" s="40">
        <f t="shared" si="24"/>
        <v>157.08844139999999</v>
      </c>
      <c r="P186" s="40">
        <f t="shared" si="25"/>
        <v>0</v>
      </c>
      <c r="Q186" s="40">
        <f t="shared" si="27"/>
        <v>5.1224772000000005</v>
      </c>
      <c r="R186" s="40">
        <f t="shared" si="28"/>
        <v>99.242379999999983</v>
      </c>
      <c r="S186" s="40">
        <f t="shared" si="26"/>
        <v>0</v>
      </c>
      <c r="U186" s="45">
        <f t="shared" si="20"/>
        <v>1228.5292761000001</v>
      </c>
    </row>
    <row r="187" spans="1:21">
      <c r="A187" s="22">
        <v>583</v>
      </c>
      <c r="B187" s="22" t="s">
        <v>791</v>
      </c>
      <c r="C187" s="49">
        <v>33115.116999999998</v>
      </c>
      <c r="D187" s="40">
        <v>13311.213</v>
      </c>
      <c r="E187" s="40">
        <v>22826.92</v>
      </c>
      <c r="F187" s="40">
        <v>31213.948</v>
      </c>
      <c r="G187" s="40">
        <v>0</v>
      </c>
      <c r="H187" s="40">
        <v>279.51900000000001</v>
      </c>
      <c r="I187" s="40">
        <v>17.850000000000001</v>
      </c>
      <c r="J187" s="40">
        <v>33.311</v>
      </c>
      <c r="K187" s="50"/>
      <c r="L187" s="40">
        <f t="shared" si="21"/>
        <v>190.41192274999997</v>
      </c>
      <c r="M187" s="40">
        <f t="shared" si="22"/>
        <v>87.188445150000007</v>
      </c>
      <c r="N187" s="40">
        <f t="shared" si="23"/>
        <v>58.208646000000002</v>
      </c>
      <c r="O187" s="40">
        <f t="shared" si="24"/>
        <v>191.96578020000001</v>
      </c>
      <c r="P187" s="40">
        <f t="shared" si="25"/>
        <v>0</v>
      </c>
      <c r="Q187" s="40">
        <f t="shared" si="27"/>
        <v>0.64289370000000001</v>
      </c>
      <c r="R187" s="40">
        <f t="shared" si="28"/>
        <v>12.673500000000001</v>
      </c>
      <c r="S187" s="40">
        <f t="shared" si="26"/>
        <v>0.74116975000000007</v>
      </c>
      <c r="U187" s="45">
        <f t="shared" si="20"/>
        <v>541.83235754999998</v>
      </c>
    </row>
    <row r="188" spans="1:21">
      <c r="A188" s="22">
        <v>584</v>
      </c>
      <c r="B188" s="22" t="s">
        <v>792</v>
      </c>
      <c r="C188" s="49">
        <v>17361.811000000002</v>
      </c>
      <c r="D188" s="40">
        <v>5296.1589999999997</v>
      </c>
      <c r="E188" s="40">
        <v>55076.250999999997</v>
      </c>
      <c r="F188" s="40">
        <v>6185.0860000000002</v>
      </c>
      <c r="G188" s="40">
        <v>0</v>
      </c>
      <c r="H188" s="40">
        <v>1647.338</v>
      </c>
      <c r="I188" s="40">
        <v>43.433</v>
      </c>
      <c r="J188" s="40">
        <v>23.324000000000002</v>
      </c>
      <c r="K188" s="50"/>
      <c r="L188" s="40">
        <f t="shared" si="21"/>
        <v>99.830413250000007</v>
      </c>
      <c r="M188" s="40">
        <f t="shared" si="22"/>
        <v>34.689841449999996</v>
      </c>
      <c r="N188" s="40">
        <f t="shared" si="23"/>
        <v>140.44444005</v>
      </c>
      <c r="O188" s="40">
        <f t="shared" si="24"/>
        <v>38.038278900000002</v>
      </c>
      <c r="P188" s="40">
        <f t="shared" si="25"/>
        <v>0</v>
      </c>
      <c r="Q188" s="40">
        <f t="shared" si="27"/>
        <v>3.7888774000000001</v>
      </c>
      <c r="R188" s="40">
        <f t="shared" si="28"/>
        <v>30.837429999999998</v>
      </c>
      <c r="S188" s="40">
        <f t="shared" si="26"/>
        <v>0.51895900000000006</v>
      </c>
      <c r="U188" s="45">
        <f t="shared" si="20"/>
        <v>348.14824005000003</v>
      </c>
    </row>
    <row r="189" spans="1:21">
      <c r="A189" s="22">
        <v>592</v>
      </c>
      <c r="B189" s="22" t="s">
        <v>793</v>
      </c>
      <c r="C189" s="49">
        <v>18912.886999999999</v>
      </c>
      <c r="D189" s="40">
        <v>15302.546</v>
      </c>
      <c r="E189" s="40">
        <v>92614.085999999996</v>
      </c>
      <c r="F189" s="40">
        <v>12009.727000000001</v>
      </c>
      <c r="G189" s="40">
        <v>0</v>
      </c>
      <c r="H189" s="40">
        <v>222.196</v>
      </c>
      <c r="I189" s="40">
        <v>51.692999999999998</v>
      </c>
      <c r="J189" s="40">
        <v>36.72</v>
      </c>
      <c r="K189" s="50"/>
      <c r="L189" s="40">
        <f t="shared" si="21"/>
        <v>108.74910025</v>
      </c>
      <c r="M189" s="40">
        <f t="shared" si="22"/>
        <v>100.2316763</v>
      </c>
      <c r="N189" s="40">
        <f t="shared" si="23"/>
        <v>236.16591930000001</v>
      </c>
      <c r="O189" s="40">
        <f t="shared" si="24"/>
        <v>73.859821050000008</v>
      </c>
      <c r="P189" s="40">
        <f t="shared" si="25"/>
        <v>0</v>
      </c>
      <c r="Q189" s="40">
        <f t="shared" si="27"/>
        <v>0.51105080000000003</v>
      </c>
      <c r="R189" s="40">
        <f t="shared" si="28"/>
        <v>36.702029999999993</v>
      </c>
      <c r="S189" s="40">
        <f t="shared" si="26"/>
        <v>0.81702000000000008</v>
      </c>
      <c r="U189" s="45">
        <f t="shared" si="20"/>
        <v>557.03661770000008</v>
      </c>
    </row>
    <row r="190" spans="1:21">
      <c r="A190" s="22">
        <v>593</v>
      </c>
      <c r="B190" s="22" t="s">
        <v>794</v>
      </c>
      <c r="C190" s="49">
        <v>160889.33300000001</v>
      </c>
      <c r="D190" s="40">
        <v>54520.555</v>
      </c>
      <c r="E190" s="40">
        <v>424315.88099999999</v>
      </c>
      <c r="F190" s="40">
        <v>46178.125999999997</v>
      </c>
      <c r="G190" s="40">
        <v>0</v>
      </c>
      <c r="H190" s="40">
        <v>7370.01</v>
      </c>
      <c r="I190" s="40">
        <v>226.83</v>
      </c>
      <c r="J190" s="40">
        <v>11.891999999999999</v>
      </c>
      <c r="K190" s="50"/>
      <c r="L190" s="40">
        <f t="shared" si="21"/>
        <v>925.11366475000011</v>
      </c>
      <c r="M190" s="40">
        <f t="shared" si="22"/>
        <v>357.10963525</v>
      </c>
      <c r="N190" s="40">
        <f t="shared" si="23"/>
        <v>1082.0054965500001</v>
      </c>
      <c r="O190" s="40">
        <f t="shared" si="24"/>
        <v>283.99547489999998</v>
      </c>
      <c r="P190" s="40">
        <f t="shared" si="25"/>
        <v>0</v>
      </c>
      <c r="Q190" s="40">
        <f t="shared" si="27"/>
        <v>16.951022999999999</v>
      </c>
      <c r="R190" s="40">
        <f t="shared" si="28"/>
        <v>161.04929999999999</v>
      </c>
      <c r="S190" s="40">
        <f t="shared" si="26"/>
        <v>0.26459700000000003</v>
      </c>
      <c r="U190" s="45">
        <f t="shared" si="20"/>
        <v>2826.4891914499999</v>
      </c>
    </row>
    <row r="191" spans="1:21">
      <c r="A191" s="22">
        <v>595</v>
      </c>
      <c r="B191" s="22" t="s">
        <v>795</v>
      </c>
      <c r="C191" s="49">
        <v>21227.203000000001</v>
      </c>
      <c r="D191" s="40">
        <v>21481.276999999998</v>
      </c>
      <c r="E191" s="40">
        <v>98452.773000000001</v>
      </c>
      <c r="F191" s="40">
        <v>28017.589</v>
      </c>
      <c r="G191" s="40">
        <v>0</v>
      </c>
      <c r="H191" s="40">
        <v>888.55399999999997</v>
      </c>
      <c r="I191" s="40">
        <v>84.691999999999993</v>
      </c>
      <c r="J191" s="40">
        <v>87.888000000000005</v>
      </c>
      <c r="K191" s="50"/>
      <c r="L191" s="40">
        <f t="shared" si="21"/>
        <v>122.05641725000001</v>
      </c>
      <c r="M191" s="40">
        <f t="shared" si="22"/>
        <v>140.70236434999998</v>
      </c>
      <c r="N191" s="40">
        <f t="shared" si="23"/>
        <v>251.05457115000002</v>
      </c>
      <c r="O191" s="40">
        <f t="shared" si="24"/>
        <v>172.30817235000001</v>
      </c>
      <c r="P191" s="40">
        <f t="shared" si="25"/>
        <v>0</v>
      </c>
      <c r="Q191" s="40">
        <f t="shared" si="27"/>
        <v>2.0436741999999999</v>
      </c>
      <c r="R191" s="40">
        <f t="shared" si="28"/>
        <v>60.131319999999995</v>
      </c>
      <c r="S191" s="40">
        <f t="shared" si="26"/>
        <v>1.9555080000000002</v>
      </c>
      <c r="U191" s="45">
        <f t="shared" si="20"/>
        <v>750.25202730000012</v>
      </c>
    </row>
    <row r="192" spans="1:21">
      <c r="A192" s="22">
        <v>598</v>
      </c>
      <c r="B192" s="22" t="s">
        <v>796</v>
      </c>
      <c r="C192" s="49">
        <v>331319.19900000002</v>
      </c>
      <c r="D192" s="40">
        <v>46858.953999999998</v>
      </c>
      <c r="E192" s="40">
        <v>416344.12800000003</v>
      </c>
      <c r="F192" s="40">
        <v>16376.722</v>
      </c>
      <c r="G192" s="40">
        <v>0</v>
      </c>
      <c r="H192" s="40">
        <v>7033.1689999999999</v>
      </c>
      <c r="I192" s="40">
        <v>439.541</v>
      </c>
      <c r="J192" s="40">
        <v>679.55100000000004</v>
      </c>
      <c r="K192" s="50"/>
      <c r="L192" s="40">
        <f t="shared" si="21"/>
        <v>1905.08539425</v>
      </c>
      <c r="M192" s="40">
        <f t="shared" si="22"/>
        <v>306.9261487</v>
      </c>
      <c r="N192" s="40">
        <f t="shared" si="23"/>
        <v>1061.6775264</v>
      </c>
      <c r="O192" s="40">
        <f t="shared" si="24"/>
        <v>100.7168403</v>
      </c>
      <c r="P192" s="40">
        <f t="shared" si="25"/>
        <v>0</v>
      </c>
      <c r="Q192" s="40">
        <f t="shared" si="27"/>
        <v>16.176288700000001</v>
      </c>
      <c r="R192" s="40">
        <f t="shared" si="28"/>
        <v>312.07410999999996</v>
      </c>
      <c r="S192" s="40">
        <f t="shared" si="26"/>
        <v>15.120009750000003</v>
      </c>
      <c r="U192" s="45">
        <f t="shared" si="20"/>
        <v>3717.7763181</v>
      </c>
    </row>
    <row r="193" spans="1:21">
      <c r="A193" s="22">
        <v>599</v>
      </c>
      <c r="B193" s="22" t="s">
        <v>797</v>
      </c>
      <c r="C193" s="49">
        <v>114522.303</v>
      </c>
      <c r="D193" s="40">
        <v>19499.484</v>
      </c>
      <c r="E193" s="40">
        <v>260888.71900000001</v>
      </c>
      <c r="F193" s="40">
        <v>11809.66</v>
      </c>
      <c r="G193" s="40">
        <v>0</v>
      </c>
      <c r="H193" s="40">
        <v>4022.694</v>
      </c>
      <c r="I193" s="40">
        <v>258.96899999999999</v>
      </c>
      <c r="J193" s="40">
        <v>4.173</v>
      </c>
      <c r="K193" s="50"/>
      <c r="L193" s="40">
        <f t="shared" si="21"/>
        <v>658.50324224999997</v>
      </c>
      <c r="M193" s="40">
        <f t="shared" si="22"/>
        <v>127.7216202</v>
      </c>
      <c r="N193" s="40">
        <f t="shared" si="23"/>
        <v>665.26623345000007</v>
      </c>
      <c r="O193" s="40">
        <f t="shared" si="24"/>
        <v>72.629408999999995</v>
      </c>
      <c r="P193" s="40">
        <f t="shared" si="25"/>
        <v>0</v>
      </c>
      <c r="Q193" s="40">
        <f t="shared" si="27"/>
        <v>9.2521962000000002</v>
      </c>
      <c r="R193" s="40">
        <f t="shared" si="28"/>
        <v>183.86798999999999</v>
      </c>
      <c r="S193" s="40">
        <f t="shared" si="26"/>
        <v>9.2849250000000008E-2</v>
      </c>
      <c r="U193" s="45">
        <f t="shared" si="20"/>
        <v>1717.3335403499998</v>
      </c>
    </row>
    <row r="194" spans="1:21">
      <c r="A194" s="22">
        <v>601</v>
      </c>
      <c r="B194" s="22" t="s">
        <v>798</v>
      </c>
      <c r="C194" s="49">
        <v>23645.703000000001</v>
      </c>
      <c r="D194" s="40">
        <v>17310.474999999999</v>
      </c>
      <c r="E194" s="40">
        <v>81081.523000000001</v>
      </c>
      <c r="F194" s="40">
        <v>16597.93</v>
      </c>
      <c r="G194" s="40">
        <v>0</v>
      </c>
      <c r="H194" s="40">
        <v>1505.933</v>
      </c>
      <c r="I194" s="40">
        <v>127.18600000000001</v>
      </c>
      <c r="J194" s="40">
        <v>24</v>
      </c>
      <c r="K194" s="50"/>
      <c r="L194" s="40">
        <f t="shared" si="21"/>
        <v>135.96279225000001</v>
      </c>
      <c r="M194" s="40">
        <f t="shared" si="22"/>
        <v>113.38361125</v>
      </c>
      <c r="N194" s="40">
        <f t="shared" si="23"/>
        <v>206.75788365000002</v>
      </c>
      <c r="O194" s="40">
        <f t="shared" si="24"/>
        <v>102.0772695</v>
      </c>
      <c r="P194" s="40">
        <f t="shared" si="25"/>
        <v>0</v>
      </c>
      <c r="Q194" s="40">
        <f t="shared" si="27"/>
        <v>3.4636458999999999</v>
      </c>
      <c r="R194" s="40">
        <f t="shared" si="28"/>
        <v>90.302059999999997</v>
      </c>
      <c r="S194" s="40">
        <f t="shared" si="26"/>
        <v>0.53400000000000003</v>
      </c>
      <c r="U194" s="45">
        <f t="shared" si="20"/>
        <v>652.48126254999988</v>
      </c>
    </row>
    <row r="195" spans="1:21">
      <c r="A195" s="22">
        <v>604</v>
      </c>
      <c r="B195" s="22" t="s">
        <v>799</v>
      </c>
      <c r="C195" s="49">
        <v>266803.33100000001</v>
      </c>
      <c r="D195" s="40">
        <v>98487.167000000001</v>
      </c>
      <c r="E195" s="40">
        <v>581703.90599999996</v>
      </c>
      <c r="F195" s="40">
        <v>5822.7809999999999</v>
      </c>
      <c r="G195" s="40">
        <v>0</v>
      </c>
      <c r="H195" s="40">
        <v>10679.609</v>
      </c>
      <c r="I195" s="40">
        <v>45.113</v>
      </c>
      <c r="J195" s="40">
        <v>564.66600000000005</v>
      </c>
      <c r="K195" s="50"/>
      <c r="L195" s="40">
        <f t="shared" si="21"/>
        <v>1534.11915325</v>
      </c>
      <c r="M195" s="40">
        <f t="shared" si="22"/>
        <v>645.09094385000003</v>
      </c>
      <c r="N195" s="40">
        <f t="shared" si="23"/>
        <v>1483.3449602999999</v>
      </c>
      <c r="O195" s="40">
        <f t="shared" si="24"/>
        <v>35.810103150000003</v>
      </c>
      <c r="P195" s="40">
        <f t="shared" si="25"/>
        <v>0</v>
      </c>
      <c r="Q195" s="40">
        <f t="shared" si="27"/>
        <v>24.5631007</v>
      </c>
      <c r="R195" s="40">
        <f t="shared" si="28"/>
        <v>32.030229999999996</v>
      </c>
      <c r="S195" s="40">
        <f t="shared" si="26"/>
        <v>12.563818500000002</v>
      </c>
      <c r="U195" s="45">
        <f t="shared" si="20"/>
        <v>3767.5223097499997</v>
      </c>
    </row>
    <row r="196" spans="1:21">
      <c r="A196" s="22">
        <v>607</v>
      </c>
      <c r="B196" s="22" t="s">
        <v>800</v>
      </c>
      <c r="C196" s="49">
        <v>15842.91</v>
      </c>
      <c r="D196" s="40">
        <v>20200.251</v>
      </c>
      <c r="E196" s="40">
        <v>86488.73</v>
      </c>
      <c r="F196" s="40">
        <v>19885.07</v>
      </c>
      <c r="G196" s="40">
        <v>0</v>
      </c>
      <c r="H196" s="40">
        <v>1353.604</v>
      </c>
      <c r="I196" s="40">
        <v>141.22200000000001</v>
      </c>
      <c r="J196" s="40">
        <v>0</v>
      </c>
      <c r="K196" s="50"/>
      <c r="L196" s="40">
        <f t="shared" si="21"/>
        <v>91.096732500000002</v>
      </c>
      <c r="M196" s="40">
        <f t="shared" si="22"/>
        <v>132.31164405000001</v>
      </c>
      <c r="N196" s="40">
        <f t="shared" si="23"/>
        <v>220.54626150000001</v>
      </c>
      <c r="O196" s="40">
        <f t="shared" si="24"/>
        <v>122.29318050000001</v>
      </c>
      <c r="P196" s="40">
        <f t="shared" si="25"/>
        <v>0</v>
      </c>
      <c r="Q196" s="40">
        <f t="shared" si="27"/>
        <v>3.1132892000000001</v>
      </c>
      <c r="R196" s="40">
        <f t="shared" si="28"/>
        <v>100.26762000000001</v>
      </c>
      <c r="S196" s="40">
        <f t="shared" si="26"/>
        <v>0</v>
      </c>
      <c r="U196" s="45">
        <f t="shared" si="20"/>
        <v>669.62872775000005</v>
      </c>
    </row>
    <row r="197" spans="1:21">
      <c r="A197" s="22">
        <v>608</v>
      </c>
      <c r="B197" s="22" t="s">
        <v>801</v>
      </c>
      <c r="C197" s="49">
        <v>10300.403</v>
      </c>
      <c r="D197" s="40">
        <v>9020.6299999999992</v>
      </c>
      <c r="E197" s="40">
        <v>51825.211000000003</v>
      </c>
      <c r="F197" s="40">
        <v>12483.433999999999</v>
      </c>
      <c r="G197" s="40">
        <v>0</v>
      </c>
      <c r="H197" s="40">
        <v>167.45599999999999</v>
      </c>
      <c r="I197" s="40">
        <v>46.581000000000003</v>
      </c>
      <c r="J197" s="40">
        <v>0</v>
      </c>
      <c r="K197" s="50"/>
      <c r="L197" s="40">
        <f t="shared" si="21"/>
        <v>59.227317249999999</v>
      </c>
      <c r="M197" s="40">
        <f t="shared" si="22"/>
        <v>59.085126499999994</v>
      </c>
      <c r="N197" s="40">
        <f t="shared" si="23"/>
        <v>132.15428805000002</v>
      </c>
      <c r="O197" s="40">
        <f t="shared" si="24"/>
        <v>76.773119100000002</v>
      </c>
      <c r="P197" s="40">
        <f t="shared" si="25"/>
        <v>0</v>
      </c>
      <c r="Q197" s="40">
        <f t="shared" si="27"/>
        <v>0.38514879999999996</v>
      </c>
      <c r="R197" s="40">
        <f t="shared" si="28"/>
        <v>33.072510000000001</v>
      </c>
      <c r="S197" s="40">
        <f t="shared" si="26"/>
        <v>0</v>
      </c>
      <c r="U197" s="45">
        <f t="shared" si="20"/>
        <v>360.69750970000007</v>
      </c>
    </row>
    <row r="198" spans="1:21">
      <c r="A198" s="22">
        <v>609</v>
      </c>
      <c r="B198" s="22" t="s">
        <v>802</v>
      </c>
      <c r="C198" s="49">
        <v>1073397.9269999999</v>
      </c>
      <c r="D198" s="40">
        <v>453648.321</v>
      </c>
      <c r="E198" s="40">
        <v>2147904.2209999999</v>
      </c>
      <c r="F198" s="40">
        <v>73170.034</v>
      </c>
      <c r="G198" s="40">
        <v>0</v>
      </c>
      <c r="H198" s="40">
        <v>22894.692999999999</v>
      </c>
      <c r="I198" s="40">
        <v>4418.7330000000002</v>
      </c>
      <c r="J198" s="40">
        <v>10185.766</v>
      </c>
      <c r="K198" s="50"/>
      <c r="L198" s="40">
        <f t="shared" si="21"/>
        <v>6172.0380802499994</v>
      </c>
      <c r="M198" s="40">
        <f t="shared" si="22"/>
        <v>2971.3965025500002</v>
      </c>
      <c r="N198" s="40">
        <f t="shared" si="23"/>
        <v>5477.1557635500003</v>
      </c>
      <c r="O198" s="40">
        <f t="shared" si="24"/>
        <v>449.9957091</v>
      </c>
      <c r="P198" s="40">
        <f t="shared" si="25"/>
        <v>0</v>
      </c>
      <c r="Q198" s="40">
        <f t="shared" si="27"/>
        <v>52.657793899999994</v>
      </c>
      <c r="R198" s="40">
        <f t="shared" si="28"/>
        <v>3137.3004299999998</v>
      </c>
      <c r="S198" s="40">
        <f t="shared" si="26"/>
        <v>226.63329350000001</v>
      </c>
      <c r="U198" s="45">
        <f t="shared" si="20"/>
        <v>18487.17757285</v>
      </c>
    </row>
    <row r="199" spans="1:21">
      <c r="A199" s="22">
        <v>611</v>
      </c>
      <c r="B199" s="22" t="s">
        <v>803</v>
      </c>
      <c r="C199" s="49">
        <v>13662.44</v>
      </c>
      <c r="D199" s="40">
        <v>44215.627</v>
      </c>
      <c r="E199" s="40">
        <v>126953.621</v>
      </c>
      <c r="F199" s="40">
        <v>7792.866</v>
      </c>
      <c r="G199" s="40">
        <v>0</v>
      </c>
      <c r="H199" s="40">
        <v>389.76400000000001</v>
      </c>
      <c r="I199" s="40">
        <v>173.02699999999999</v>
      </c>
      <c r="J199" s="40">
        <v>399.42200000000003</v>
      </c>
      <c r="K199" s="50"/>
      <c r="L199" s="40">
        <f t="shared" si="21"/>
        <v>78.559030000000007</v>
      </c>
      <c r="M199" s="40">
        <f t="shared" si="22"/>
        <v>289.61235685000003</v>
      </c>
      <c r="N199" s="40">
        <f t="shared" si="23"/>
        <v>323.73173355</v>
      </c>
      <c r="O199" s="40">
        <f t="shared" si="24"/>
        <v>47.926125900000002</v>
      </c>
      <c r="P199" s="40">
        <f t="shared" si="25"/>
        <v>0</v>
      </c>
      <c r="Q199" s="40">
        <f t="shared" si="27"/>
        <v>0.89645719999999995</v>
      </c>
      <c r="R199" s="40">
        <f t="shared" si="28"/>
        <v>122.84916999999999</v>
      </c>
      <c r="S199" s="40">
        <f t="shared" si="26"/>
        <v>8.8871395000000017</v>
      </c>
      <c r="U199" s="45">
        <f t="shared" si="20"/>
        <v>872.46201299999996</v>
      </c>
    </row>
    <row r="200" spans="1:21">
      <c r="A200" s="22">
        <v>614</v>
      </c>
      <c r="B200" s="22" t="s">
        <v>804</v>
      </c>
      <c r="C200" s="49">
        <v>19511.315999999999</v>
      </c>
      <c r="D200" s="40">
        <v>22889.191999999999</v>
      </c>
      <c r="E200" s="40">
        <v>65854.611000000004</v>
      </c>
      <c r="F200" s="40">
        <v>45012.498</v>
      </c>
      <c r="G200" s="40">
        <v>0</v>
      </c>
      <c r="H200" s="40">
        <v>246.023</v>
      </c>
      <c r="I200" s="40">
        <v>105.389</v>
      </c>
      <c r="J200" s="40">
        <v>0</v>
      </c>
      <c r="K200" s="50"/>
      <c r="L200" s="40">
        <f t="shared" si="21"/>
        <v>112.19006699999998</v>
      </c>
      <c r="M200" s="40">
        <f t="shared" si="22"/>
        <v>149.92420759999999</v>
      </c>
      <c r="N200" s="40">
        <f t="shared" si="23"/>
        <v>167.92925805000002</v>
      </c>
      <c r="O200" s="40">
        <f t="shared" si="24"/>
        <v>276.82686269999999</v>
      </c>
      <c r="P200" s="40">
        <f t="shared" si="25"/>
        <v>0</v>
      </c>
      <c r="Q200" s="40">
        <f t="shared" si="27"/>
        <v>0.56585289999999999</v>
      </c>
      <c r="R200" s="40">
        <f t="shared" si="28"/>
        <v>74.826189999999997</v>
      </c>
      <c r="S200" s="40">
        <f t="shared" si="26"/>
        <v>0</v>
      </c>
      <c r="U200" s="45">
        <f t="shared" si="20"/>
        <v>782.26243824999995</v>
      </c>
    </row>
    <row r="201" spans="1:21">
      <c r="A201" s="22">
        <v>615</v>
      </c>
      <c r="B201" s="22" t="s">
        <v>805</v>
      </c>
      <c r="C201" s="49">
        <v>71762.145999999993</v>
      </c>
      <c r="D201" s="40">
        <v>48050.542000000001</v>
      </c>
      <c r="E201" s="40">
        <v>163713.07500000001</v>
      </c>
      <c r="F201" s="40">
        <v>85151.392999999996</v>
      </c>
      <c r="G201" s="40">
        <v>0</v>
      </c>
      <c r="H201" s="40">
        <v>6009.2250000000004</v>
      </c>
      <c r="I201" s="40">
        <v>93.043000000000006</v>
      </c>
      <c r="J201" s="40">
        <v>474.65699999999998</v>
      </c>
      <c r="K201" s="50"/>
      <c r="L201" s="40">
        <f t="shared" si="21"/>
        <v>412.63233949999994</v>
      </c>
      <c r="M201" s="40">
        <f t="shared" si="22"/>
        <v>314.7310501</v>
      </c>
      <c r="N201" s="40">
        <f t="shared" si="23"/>
        <v>417.46834125000004</v>
      </c>
      <c r="O201" s="40">
        <f t="shared" si="24"/>
        <v>523.68106694999994</v>
      </c>
      <c r="P201" s="40">
        <f t="shared" si="25"/>
        <v>0</v>
      </c>
      <c r="Q201" s="40">
        <f t="shared" si="27"/>
        <v>13.821217500000001</v>
      </c>
      <c r="R201" s="40">
        <f t="shared" si="28"/>
        <v>66.06053</v>
      </c>
      <c r="S201" s="40">
        <f t="shared" si="26"/>
        <v>10.561118250000002</v>
      </c>
      <c r="U201" s="45">
        <f t="shared" si="20"/>
        <v>1758.9556635500001</v>
      </c>
    </row>
    <row r="202" spans="1:21">
      <c r="A202" s="22">
        <v>616</v>
      </c>
      <c r="B202" s="22" t="s">
        <v>806</v>
      </c>
      <c r="C202" s="49">
        <v>7192.8069999999998</v>
      </c>
      <c r="D202" s="40">
        <v>5459.6710000000003</v>
      </c>
      <c r="E202" s="40">
        <v>44645.773999999998</v>
      </c>
      <c r="F202" s="40">
        <v>5189.9319999999998</v>
      </c>
      <c r="G202" s="40">
        <v>0</v>
      </c>
      <c r="H202" s="40">
        <v>241.22</v>
      </c>
      <c r="I202" s="40">
        <v>10.167</v>
      </c>
      <c r="J202" s="40">
        <v>43.832999999999998</v>
      </c>
      <c r="K202" s="50"/>
      <c r="L202" s="40">
        <f t="shared" si="21"/>
        <v>41.358640250000001</v>
      </c>
      <c r="M202" s="40">
        <f t="shared" si="22"/>
        <v>35.76084505</v>
      </c>
      <c r="N202" s="40">
        <f t="shared" si="23"/>
        <v>113.8467237</v>
      </c>
      <c r="O202" s="40">
        <f t="shared" si="24"/>
        <v>31.9180818</v>
      </c>
      <c r="P202" s="40">
        <f t="shared" si="25"/>
        <v>0</v>
      </c>
      <c r="Q202" s="40">
        <f t="shared" si="27"/>
        <v>0.55480600000000002</v>
      </c>
      <c r="R202" s="40">
        <f t="shared" si="28"/>
        <v>7.2185699999999997</v>
      </c>
      <c r="S202" s="40">
        <f t="shared" si="26"/>
        <v>0.97528425000000007</v>
      </c>
      <c r="U202" s="45">
        <f t="shared" ref="U202:U265" si="29">SUM(L202:S202)</f>
        <v>231.63295105</v>
      </c>
    </row>
    <row r="203" spans="1:21">
      <c r="A203" s="22">
        <v>619</v>
      </c>
      <c r="B203" s="22" t="s">
        <v>807</v>
      </c>
      <c r="C203" s="49">
        <v>18798.516</v>
      </c>
      <c r="D203" s="40">
        <v>9409.2649999999994</v>
      </c>
      <c r="E203" s="40">
        <v>58595.673000000003</v>
      </c>
      <c r="F203" s="40">
        <v>9003.6360000000004</v>
      </c>
      <c r="G203" s="40">
        <v>0</v>
      </c>
      <c r="H203" s="40">
        <v>315.89499999999998</v>
      </c>
      <c r="I203" s="40">
        <v>11.148999999999999</v>
      </c>
      <c r="J203" s="40">
        <v>0</v>
      </c>
      <c r="K203" s="50"/>
      <c r="L203" s="40">
        <f t="shared" ref="L203:L267" si="30">0.5*(C203)*($L$9/100)</f>
        <v>108.09146699999999</v>
      </c>
      <c r="M203" s="40">
        <f t="shared" ref="M203:M267" si="31">0.5*(D203)*($M$9/100)</f>
        <v>61.630685749999998</v>
      </c>
      <c r="N203" s="40">
        <f t="shared" ref="N203:N266" si="32">0.5*E203*($N$9/100)</f>
        <v>149.41896615000002</v>
      </c>
      <c r="O203" s="40">
        <f t="shared" ref="O203:O267" si="33">0.5*F203*($O$9/100)</f>
        <v>55.372361400000003</v>
      </c>
      <c r="P203" s="40">
        <f t="shared" ref="P203:P267" si="34">0.5*G203*($P$9/100)</f>
        <v>0</v>
      </c>
      <c r="Q203" s="40">
        <f t="shared" si="27"/>
        <v>0.7265585</v>
      </c>
      <c r="R203" s="40">
        <f t="shared" si="28"/>
        <v>7.9157899999999985</v>
      </c>
      <c r="S203" s="40">
        <f t="shared" ref="S203:S267" si="35">0.5*J203*($S$9/100)</f>
        <v>0</v>
      </c>
      <c r="U203" s="45">
        <f t="shared" si="29"/>
        <v>383.15582880000005</v>
      </c>
    </row>
    <row r="204" spans="1:21">
      <c r="A204" s="22">
        <v>620</v>
      </c>
      <c r="B204" s="22" t="s">
        <v>808</v>
      </c>
      <c r="C204" s="49">
        <v>14542.6</v>
      </c>
      <c r="D204" s="40">
        <v>16586.259999999998</v>
      </c>
      <c r="E204" s="40">
        <v>54676.366999999998</v>
      </c>
      <c r="F204" s="40">
        <v>27030.795999999998</v>
      </c>
      <c r="G204" s="40">
        <v>0</v>
      </c>
      <c r="H204" s="40">
        <v>1752.1010000000001</v>
      </c>
      <c r="I204" s="40">
        <v>25.390999999999998</v>
      </c>
      <c r="J204" s="40">
        <v>0</v>
      </c>
      <c r="K204" s="50"/>
      <c r="L204" s="40">
        <f t="shared" si="30"/>
        <v>83.619950000000003</v>
      </c>
      <c r="M204" s="40">
        <f t="shared" si="31"/>
        <v>108.64000299999999</v>
      </c>
      <c r="N204" s="40">
        <f t="shared" si="32"/>
        <v>139.42473585000002</v>
      </c>
      <c r="O204" s="40">
        <f t="shared" si="33"/>
        <v>166.23939540000001</v>
      </c>
      <c r="P204" s="40">
        <f t="shared" si="34"/>
        <v>0</v>
      </c>
      <c r="Q204" s="40">
        <f t="shared" ref="Q204:Q267" si="36">0.5*H204*($Q$9/100)</f>
        <v>4.0298322999999998</v>
      </c>
      <c r="R204" s="40">
        <f t="shared" ref="R204:R267" si="37">I204*$R$9</f>
        <v>18.027609999999999</v>
      </c>
      <c r="S204" s="40">
        <f t="shared" si="35"/>
        <v>0</v>
      </c>
      <c r="U204" s="45">
        <f t="shared" si="29"/>
        <v>519.98152655000013</v>
      </c>
    </row>
    <row r="205" spans="1:21">
      <c r="A205" s="22">
        <v>623</v>
      </c>
      <c r="B205" s="22" t="s">
        <v>809</v>
      </c>
      <c r="C205" s="49">
        <v>15660.304</v>
      </c>
      <c r="D205" s="40">
        <v>68598.971999999994</v>
      </c>
      <c r="E205" s="40">
        <v>64353.91</v>
      </c>
      <c r="F205" s="40">
        <v>77970.623999999996</v>
      </c>
      <c r="G205" s="40">
        <v>0</v>
      </c>
      <c r="H205" s="40">
        <v>367.56599999999997</v>
      </c>
      <c r="I205" s="40">
        <v>94.590999999999994</v>
      </c>
      <c r="J205" s="40">
        <v>414.286</v>
      </c>
      <c r="K205" s="50"/>
      <c r="L205" s="40">
        <f t="shared" si="30"/>
        <v>90.046747999999994</v>
      </c>
      <c r="M205" s="40">
        <f t="shared" si="31"/>
        <v>449.32326659999995</v>
      </c>
      <c r="N205" s="40">
        <f t="shared" si="32"/>
        <v>164.10247050000001</v>
      </c>
      <c r="O205" s="40">
        <f t="shared" si="33"/>
        <v>479.51933759999997</v>
      </c>
      <c r="P205" s="40">
        <f t="shared" si="34"/>
        <v>0</v>
      </c>
      <c r="Q205" s="40">
        <f t="shared" si="36"/>
        <v>0.84540179999999998</v>
      </c>
      <c r="R205" s="40">
        <f t="shared" si="37"/>
        <v>67.159609999999986</v>
      </c>
      <c r="S205" s="40">
        <f t="shared" si="35"/>
        <v>9.2178635000000018</v>
      </c>
      <c r="U205" s="45">
        <f t="shared" si="29"/>
        <v>1260.2146979999998</v>
      </c>
    </row>
    <row r="206" spans="1:21">
      <c r="A206" s="22">
        <v>624</v>
      </c>
      <c r="B206" s="22" t="s">
        <v>810</v>
      </c>
      <c r="C206" s="49">
        <v>22630.348000000002</v>
      </c>
      <c r="D206" s="40">
        <v>38265.35</v>
      </c>
      <c r="E206" s="40">
        <v>127275.159</v>
      </c>
      <c r="F206" s="40">
        <v>31629.422999999999</v>
      </c>
      <c r="G206" s="40">
        <v>0</v>
      </c>
      <c r="H206" s="40">
        <v>702.90700000000004</v>
      </c>
      <c r="I206" s="40">
        <v>128.143</v>
      </c>
      <c r="J206" s="40">
        <v>17.097999999999999</v>
      </c>
      <c r="K206" s="50"/>
      <c r="L206" s="40">
        <f t="shared" si="30"/>
        <v>130.12450100000001</v>
      </c>
      <c r="M206" s="40">
        <f t="shared" si="31"/>
        <v>250.63804250000001</v>
      </c>
      <c r="N206" s="40">
        <f t="shared" si="32"/>
        <v>324.55165545</v>
      </c>
      <c r="O206" s="40">
        <f t="shared" si="33"/>
        <v>194.52095144999998</v>
      </c>
      <c r="P206" s="40">
        <f t="shared" si="34"/>
        <v>0</v>
      </c>
      <c r="Q206" s="40">
        <f t="shared" si="36"/>
        <v>1.6166861000000001</v>
      </c>
      <c r="R206" s="40">
        <f t="shared" si="37"/>
        <v>90.981529999999992</v>
      </c>
      <c r="S206" s="40">
        <f t="shared" si="35"/>
        <v>0.3804305</v>
      </c>
      <c r="U206" s="45">
        <f t="shared" si="29"/>
        <v>992.81379700000002</v>
      </c>
    </row>
    <row r="207" spans="1:21">
      <c r="A207" s="22">
        <v>625</v>
      </c>
      <c r="B207" s="22" t="s">
        <v>811</v>
      </c>
      <c r="C207" s="49">
        <v>122493.32</v>
      </c>
      <c r="D207" s="40">
        <v>9595.2109999999993</v>
      </c>
      <c r="E207" s="40">
        <v>75558.180999999997</v>
      </c>
      <c r="F207" s="40">
        <v>10657.450999999999</v>
      </c>
      <c r="G207" s="40">
        <v>0</v>
      </c>
      <c r="H207" s="40">
        <v>315.84100000000001</v>
      </c>
      <c r="I207" s="40">
        <v>91.89</v>
      </c>
      <c r="J207" s="40">
        <v>2.4630000000000001</v>
      </c>
      <c r="K207" s="50"/>
      <c r="L207" s="40">
        <f t="shared" si="30"/>
        <v>704.33659</v>
      </c>
      <c r="M207" s="40">
        <f t="shared" si="31"/>
        <v>62.848632049999999</v>
      </c>
      <c r="N207" s="40">
        <f t="shared" si="32"/>
        <v>192.67336155000001</v>
      </c>
      <c r="O207" s="40">
        <f t="shared" si="33"/>
        <v>65.543323649999991</v>
      </c>
      <c r="P207" s="40">
        <f t="shared" si="34"/>
        <v>0</v>
      </c>
      <c r="Q207" s="40">
        <f t="shared" si="36"/>
        <v>0.72643429999999998</v>
      </c>
      <c r="R207" s="40">
        <f t="shared" si="37"/>
        <v>65.241900000000001</v>
      </c>
      <c r="S207" s="40">
        <f t="shared" si="35"/>
        <v>5.480175000000001E-2</v>
      </c>
      <c r="U207" s="45">
        <f t="shared" si="29"/>
        <v>1091.4250433</v>
      </c>
    </row>
    <row r="208" spans="1:21">
      <c r="A208" s="22">
        <v>626</v>
      </c>
      <c r="B208" s="22" t="s">
        <v>812</v>
      </c>
      <c r="C208" s="49">
        <v>29435.111000000001</v>
      </c>
      <c r="D208" s="40">
        <v>14933.755999999999</v>
      </c>
      <c r="E208" s="40">
        <v>114884.368</v>
      </c>
      <c r="F208" s="40">
        <v>17161.687999999998</v>
      </c>
      <c r="G208" s="40">
        <v>0</v>
      </c>
      <c r="H208" s="40">
        <v>1842.443</v>
      </c>
      <c r="I208" s="40">
        <v>60.853999999999999</v>
      </c>
      <c r="J208" s="40">
        <v>220.20599999999999</v>
      </c>
      <c r="K208" s="50"/>
      <c r="L208" s="40">
        <f t="shared" si="30"/>
        <v>169.25188825000001</v>
      </c>
      <c r="M208" s="40">
        <f t="shared" si="31"/>
        <v>97.816101799999998</v>
      </c>
      <c r="N208" s="40">
        <f t="shared" si="32"/>
        <v>292.95513840000001</v>
      </c>
      <c r="O208" s="40">
        <f t="shared" si="33"/>
        <v>105.54438119999999</v>
      </c>
      <c r="P208" s="40">
        <f t="shared" si="34"/>
        <v>0</v>
      </c>
      <c r="Q208" s="40">
        <f t="shared" si="36"/>
        <v>4.2376189000000002</v>
      </c>
      <c r="R208" s="40">
        <f t="shared" si="37"/>
        <v>43.206339999999997</v>
      </c>
      <c r="S208" s="40">
        <f t="shared" si="35"/>
        <v>4.8995835000000003</v>
      </c>
      <c r="U208" s="45">
        <f t="shared" si="29"/>
        <v>717.91105204999997</v>
      </c>
    </row>
    <row r="209" spans="1:21">
      <c r="A209" s="22">
        <v>630</v>
      </c>
      <c r="B209" s="22" t="s">
        <v>813</v>
      </c>
      <c r="C209" s="49">
        <v>25746.905999999999</v>
      </c>
      <c r="D209" s="40">
        <v>4362.8119999999999</v>
      </c>
      <c r="E209" s="40">
        <v>31586.346000000001</v>
      </c>
      <c r="F209" s="40">
        <v>5981.7870000000003</v>
      </c>
      <c r="G209" s="40">
        <v>0</v>
      </c>
      <c r="H209" s="40">
        <v>433.28199999999998</v>
      </c>
      <c r="I209" s="40">
        <v>18.475999999999999</v>
      </c>
      <c r="J209" s="40">
        <v>5.1070000000000002</v>
      </c>
      <c r="K209" s="50"/>
      <c r="L209" s="40">
        <f t="shared" si="30"/>
        <v>148.04470949999998</v>
      </c>
      <c r="M209" s="40">
        <f t="shared" si="31"/>
        <v>28.5764186</v>
      </c>
      <c r="N209" s="40">
        <f t="shared" si="32"/>
        <v>80.545182300000008</v>
      </c>
      <c r="O209" s="40">
        <f t="shared" si="33"/>
        <v>36.787990050000005</v>
      </c>
      <c r="P209" s="40">
        <f t="shared" si="34"/>
        <v>0</v>
      </c>
      <c r="Q209" s="40">
        <f t="shared" si="36"/>
        <v>0.9965485999999999</v>
      </c>
      <c r="R209" s="40">
        <f t="shared" si="37"/>
        <v>13.117959999999998</v>
      </c>
      <c r="S209" s="40">
        <f t="shared" si="35"/>
        <v>0.11363075000000002</v>
      </c>
      <c r="U209" s="45">
        <f t="shared" si="29"/>
        <v>308.1824398</v>
      </c>
    </row>
    <row r="210" spans="1:21">
      <c r="A210" s="22">
        <v>631</v>
      </c>
      <c r="B210" s="22" t="s">
        <v>814</v>
      </c>
      <c r="C210" s="49">
        <v>7465.33</v>
      </c>
      <c r="D210" s="40">
        <v>10335.171</v>
      </c>
      <c r="E210" s="40">
        <v>47928.822999999997</v>
      </c>
      <c r="F210" s="40">
        <v>15927.725</v>
      </c>
      <c r="G210" s="40">
        <v>0</v>
      </c>
      <c r="H210" s="40">
        <v>294.00700000000001</v>
      </c>
      <c r="I210" s="40">
        <v>50.988</v>
      </c>
      <c r="J210" s="40">
        <v>33.768999999999998</v>
      </c>
      <c r="K210" s="50"/>
      <c r="L210" s="40">
        <f t="shared" si="30"/>
        <v>42.925647499999997</v>
      </c>
      <c r="M210" s="40">
        <f t="shared" si="31"/>
        <v>67.695370050000008</v>
      </c>
      <c r="N210" s="40">
        <f t="shared" si="32"/>
        <v>122.21849865</v>
      </c>
      <c r="O210" s="40">
        <f t="shared" si="33"/>
        <v>97.955508750000007</v>
      </c>
      <c r="P210" s="40">
        <f t="shared" si="34"/>
        <v>0</v>
      </c>
      <c r="Q210" s="40">
        <f t="shared" si="36"/>
        <v>0.67621609999999999</v>
      </c>
      <c r="R210" s="40">
        <f t="shared" si="37"/>
        <v>36.201479999999997</v>
      </c>
      <c r="S210" s="40">
        <f t="shared" si="35"/>
        <v>0.75136025000000006</v>
      </c>
      <c r="U210" s="45">
        <f t="shared" si="29"/>
        <v>368.42408129999995</v>
      </c>
    </row>
    <row r="211" spans="1:21">
      <c r="A211" s="22">
        <v>635</v>
      </c>
      <c r="B211" s="22" t="s">
        <v>815</v>
      </c>
      <c r="C211" s="49">
        <v>45574.321000000004</v>
      </c>
      <c r="D211" s="40">
        <v>65228.889000000003</v>
      </c>
      <c r="E211" s="40">
        <v>164790.43599999999</v>
      </c>
      <c r="F211" s="40">
        <v>62348.351000000002</v>
      </c>
      <c r="G211" s="40">
        <v>0</v>
      </c>
      <c r="H211" s="40">
        <v>6002.7269999999999</v>
      </c>
      <c r="I211" s="40">
        <v>129.09399999999999</v>
      </c>
      <c r="J211" s="40">
        <v>31.175999999999998</v>
      </c>
      <c r="K211" s="50"/>
      <c r="L211" s="40">
        <f t="shared" si="30"/>
        <v>262.05234575000003</v>
      </c>
      <c r="M211" s="40">
        <f t="shared" si="31"/>
        <v>427.24922295000005</v>
      </c>
      <c r="N211" s="40">
        <f t="shared" si="32"/>
        <v>420.21561179999998</v>
      </c>
      <c r="O211" s="40">
        <f t="shared" si="33"/>
        <v>383.44235865000002</v>
      </c>
      <c r="P211" s="40">
        <f t="shared" si="34"/>
        <v>0</v>
      </c>
      <c r="Q211" s="40">
        <f t="shared" si="36"/>
        <v>13.806272099999999</v>
      </c>
      <c r="R211" s="40">
        <f t="shared" si="37"/>
        <v>91.656739999999985</v>
      </c>
      <c r="S211" s="40">
        <f t="shared" si="35"/>
        <v>0.693666</v>
      </c>
      <c r="U211" s="45">
        <f t="shared" si="29"/>
        <v>1599.1162172499996</v>
      </c>
    </row>
    <row r="212" spans="1:21">
      <c r="A212" s="22">
        <v>636</v>
      </c>
      <c r="B212" s="22" t="s">
        <v>816</v>
      </c>
      <c r="C212" s="49">
        <v>72308.066999999995</v>
      </c>
      <c r="D212" s="40">
        <v>23028.185000000001</v>
      </c>
      <c r="E212" s="40">
        <v>189641.56</v>
      </c>
      <c r="F212" s="40">
        <v>20064.690999999999</v>
      </c>
      <c r="G212" s="40">
        <v>0</v>
      </c>
      <c r="H212" s="40">
        <v>2758.3409999999999</v>
      </c>
      <c r="I212" s="40">
        <v>152.99600000000001</v>
      </c>
      <c r="J212" s="40">
        <v>0</v>
      </c>
      <c r="K212" s="50"/>
      <c r="L212" s="40">
        <f t="shared" si="30"/>
        <v>415.77138524999998</v>
      </c>
      <c r="M212" s="40">
        <f t="shared" si="31"/>
        <v>150.83461175000002</v>
      </c>
      <c r="N212" s="40">
        <f t="shared" si="32"/>
        <v>483.58597800000001</v>
      </c>
      <c r="O212" s="40">
        <f t="shared" si="33"/>
        <v>123.39784965</v>
      </c>
      <c r="P212" s="40">
        <f t="shared" si="34"/>
        <v>0</v>
      </c>
      <c r="Q212" s="40">
        <f t="shared" si="36"/>
        <v>6.3441842999999993</v>
      </c>
      <c r="R212" s="40">
        <f t="shared" si="37"/>
        <v>108.62716</v>
      </c>
      <c r="S212" s="40">
        <f t="shared" si="35"/>
        <v>0</v>
      </c>
      <c r="U212" s="45">
        <f t="shared" si="29"/>
        <v>1288.5611689499999</v>
      </c>
    </row>
    <row r="213" spans="1:21">
      <c r="A213" s="22">
        <v>638</v>
      </c>
      <c r="B213" s="22" t="s">
        <v>817</v>
      </c>
      <c r="C213" s="49">
        <v>467404.56800000003</v>
      </c>
      <c r="D213" s="40">
        <v>458608.783</v>
      </c>
      <c r="E213" s="40">
        <v>1318333.395</v>
      </c>
      <c r="F213" s="40">
        <v>66625.308999999994</v>
      </c>
      <c r="G213" s="40">
        <v>0</v>
      </c>
      <c r="H213" s="40">
        <v>3469.5929999999998</v>
      </c>
      <c r="I213" s="40">
        <v>966.30200000000002</v>
      </c>
      <c r="J213" s="40">
        <v>40.942999999999998</v>
      </c>
      <c r="K213" s="50"/>
      <c r="L213" s="40">
        <f t="shared" si="30"/>
        <v>2687.576266</v>
      </c>
      <c r="M213" s="40">
        <f t="shared" si="31"/>
        <v>3003.8875286500001</v>
      </c>
      <c r="N213" s="40">
        <f t="shared" si="32"/>
        <v>3361.7501572500005</v>
      </c>
      <c r="O213" s="40">
        <f t="shared" si="33"/>
        <v>409.74565034999995</v>
      </c>
      <c r="P213" s="40">
        <f t="shared" si="34"/>
        <v>0</v>
      </c>
      <c r="Q213" s="40">
        <f t="shared" si="36"/>
        <v>7.9800638999999993</v>
      </c>
      <c r="R213" s="40">
        <f t="shared" si="37"/>
        <v>686.07442000000003</v>
      </c>
      <c r="S213" s="40">
        <f t="shared" si="35"/>
        <v>0.91098175000000003</v>
      </c>
      <c r="U213" s="45">
        <f t="shared" si="29"/>
        <v>10157.925067900002</v>
      </c>
    </row>
    <row r="214" spans="1:21">
      <c r="A214" s="22">
        <v>678</v>
      </c>
      <c r="B214" s="22" t="s">
        <v>818</v>
      </c>
      <c r="C214" s="49">
        <v>246322.67</v>
      </c>
      <c r="D214" s="40">
        <v>65844.282000000007</v>
      </c>
      <c r="E214" s="40">
        <v>612670.74199999997</v>
      </c>
      <c r="F214" s="40">
        <v>12908.284</v>
      </c>
      <c r="G214" s="40">
        <v>0</v>
      </c>
      <c r="H214" s="40">
        <v>8261.8160000000007</v>
      </c>
      <c r="I214" s="40">
        <v>532.36800000000005</v>
      </c>
      <c r="J214" s="40">
        <v>1441.923</v>
      </c>
      <c r="K214" s="50"/>
      <c r="L214" s="40">
        <f t="shared" si="30"/>
        <v>1416.3553525</v>
      </c>
      <c r="M214" s="40">
        <f t="shared" si="31"/>
        <v>431.28004710000005</v>
      </c>
      <c r="N214" s="40">
        <f t="shared" si="32"/>
        <v>1562.3103920999999</v>
      </c>
      <c r="O214" s="40">
        <f t="shared" si="33"/>
        <v>79.385946599999997</v>
      </c>
      <c r="P214" s="40">
        <f t="shared" si="34"/>
        <v>0</v>
      </c>
      <c r="Q214" s="40">
        <f t="shared" si="36"/>
        <v>19.002176800000001</v>
      </c>
      <c r="R214" s="40">
        <f t="shared" si="37"/>
        <v>377.98128000000003</v>
      </c>
      <c r="S214" s="40">
        <f t="shared" si="35"/>
        <v>32.082786750000004</v>
      </c>
      <c r="U214" s="45">
        <f t="shared" si="29"/>
        <v>3918.3979818500002</v>
      </c>
    </row>
    <row r="215" spans="1:21">
      <c r="A215" s="22">
        <v>680</v>
      </c>
      <c r="B215" s="22" t="s">
        <v>819</v>
      </c>
      <c r="C215" s="49">
        <v>317521.99099999998</v>
      </c>
      <c r="D215" s="40">
        <v>142872.79500000001</v>
      </c>
      <c r="E215" s="40">
        <v>692196.13</v>
      </c>
      <c r="F215" s="40">
        <v>1440.6020000000001</v>
      </c>
      <c r="G215" s="40">
        <v>0</v>
      </c>
      <c r="H215" s="40">
        <v>8.4589999999999996</v>
      </c>
      <c r="I215" s="40">
        <v>0</v>
      </c>
      <c r="J215" s="40">
        <v>2856.03</v>
      </c>
      <c r="K215" s="50"/>
      <c r="L215" s="40">
        <f t="shared" si="30"/>
        <v>1825.7514482499998</v>
      </c>
      <c r="M215" s="40">
        <f t="shared" si="31"/>
        <v>935.81680725000012</v>
      </c>
      <c r="N215" s="40">
        <f t="shared" si="32"/>
        <v>1765.1001315000001</v>
      </c>
      <c r="O215" s="40">
        <f t="shared" si="33"/>
        <v>8.8597023000000004</v>
      </c>
      <c r="P215" s="40">
        <f t="shared" si="34"/>
        <v>0</v>
      </c>
      <c r="Q215" s="40">
        <f t="shared" si="36"/>
        <v>1.9455699999999999E-2</v>
      </c>
      <c r="R215" s="40">
        <f t="shared" si="37"/>
        <v>0</v>
      </c>
      <c r="S215" s="40">
        <f t="shared" si="35"/>
        <v>63.546667500000012</v>
      </c>
      <c r="U215" s="45">
        <f t="shared" si="29"/>
        <v>4599.0942125000001</v>
      </c>
    </row>
    <row r="216" spans="1:21">
      <c r="A216" s="22">
        <v>681</v>
      </c>
      <c r="B216" s="22" t="s">
        <v>820</v>
      </c>
      <c r="C216" s="49">
        <v>36735.055999999997</v>
      </c>
      <c r="D216" s="40">
        <v>29179.008000000002</v>
      </c>
      <c r="E216" s="40">
        <v>76203.577000000005</v>
      </c>
      <c r="F216" s="40">
        <v>35737.845000000001</v>
      </c>
      <c r="G216" s="40">
        <v>0</v>
      </c>
      <c r="H216" s="40">
        <v>509.11099999999999</v>
      </c>
      <c r="I216" s="40">
        <v>69.953000000000003</v>
      </c>
      <c r="J216" s="40">
        <v>0</v>
      </c>
      <c r="K216" s="50"/>
      <c r="L216" s="40">
        <f t="shared" si="30"/>
        <v>211.22657199999998</v>
      </c>
      <c r="M216" s="40">
        <f t="shared" si="31"/>
        <v>191.12250240000003</v>
      </c>
      <c r="N216" s="40">
        <f t="shared" si="32"/>
        <v>194.31912135000002</v>
      </c>
      <c r="O216" s="40">
        <f t="shared" si="33"/>
        <v>219.78774675</v>
      </c>
      <c r="P216" s="40">
        <f t="shared" si="34"/>
        <v>0</v>
      </c>
      <c r="Q216" s="40">
        <f t="shared" si="36"/>
        <v>1.1709552999999999</v>
      </c>
      <c r="R216" s="40">
        <f t="shared" si="37"/>
        <v>49.666629999999998</v>
      </c>
      <c r="S216" s="40">
        <f t="shared" si="35"/>
        <v>0</v>
      </c>
      <c r="U216" s="45">
        <f t="shared" si="29"/>
        <v>867.29352779999999</v>
      </c>
    </row>
    <row r="217" spans="1:21">
      <c r="A217" s="22">
        <v>683</v>
      </c>
      <c r="B217" s="22" t="s">
        <v>821</v>
      </c>
      <c r="C217" s="49">
        <v>28713.963</v>
      </c>
      <c r="D217" s="40">
        <v>16511.822</v>
      </c>
      <c r="E217" s="40">
        <v>72585.592999999993</v>
      </c>
      <c r="F217" s="40">
        <v>26856.772000000001</v>
      </c>
      <c r="G217" s="40">
        <v>0</v>
      </c>
      <c r="H217" s="40">
        <v>2295.692</v>
      </c>
      <c r="I217" s="40">
        <v>92.606999999999999</v>
      </c>
      <c r="J217" s="40">
        <v>0</v>
      </c>
      <c r="K217" s="50"/>
      <c r="L217" s="40">
        <f t="shared" si="30"/>
        <v>165.10528725</v>
      </c>
      <c r="M217" s="40">
        <f t="shared" si="31"/>
        <v>108.15243410000001</v>
      </c>
      <c r="N217" s="40">
        <f t="shared" si="32"/>
        <v>185.09326214999999</v>
      </c>
      <c r="O217" s="40">
        <f t="shared" si="33"/>
        <v>165.16914780000002</v>
      </c>
      <c r="P217" s="40">
        <f t="shared" si="34"/>
        <v>0</v>
      </c>
      <c r="Q217" s="40">
        <f t="shared" si="36"/>
        <v>5.2800915999999996</v>
      </c>
      <c r="R217" s="40">
        <f t="shared" si="37"/>
        <v>65.750969999999995</v>
      </c>
      <c r="S217" s="40">
        <f t="shared" si="35"/>
        <v>0</v>
      </c>
      <c r="U217" s="45">
        <f t="shared" si="29"/>
        <v>694.55119289999993</v>
      </c>
    </row>
    <row r="218" spans="1:21">
      <c r="A218" s="22">
        <v>684</v>
      </c>
      <c r="B218" s="22" t="s">
        <v>822</v>
      </c>
      <c r="C218" s="49">
        <v>527829.97499999998</v>
      </c>
      <c r="D218" s="40">
        <v>80714.792000000001</v>
      </c>
      <c r="E218" s="40">
        <v>998051.31499999994</v>
      </c>
      <c r="F218" s="40">
        <v>29177.615000000002</v>
      </c>
      <c r="G218" s="40">
        <v>0</v>
      </c>
      <c r="H218" s="40">
        <v>1180.1189999999999</v>
      </c>
      <c r="I218" s="40">
        <v>296.30799999999999</v>
      </c>
      <c r="J218" s="40">
        <v>1653.1859999999999</v>
      </c>
      <c r="K218" s="50"/>
      <c r="L218" s="40">
        <f t="shared" si="30"/>
        <v>3035.02235625</v>
      </c>
      <c r="M218" s="40">
        <f t="shared" si="31"/>
        <v>528.68188759999998</v>
      </c>
      <c r="N218" s="40">
        <f t="shared" si="32"/>
        <v>2545.0308532499998</v>
      </c>
      <c r="O218" s="40">
        <f t="shared" si="33"/>
        <v>179.44233225000002</v>
      </c>
      <c r="P218" s="40">
        <f t="shared" si="34"/>
        <v>0</v>
      </c>
      <c r="Q218" s="40">
        <f t="shared" si="36"/>
        <v>2.7142736999999997</v>
      </c>
      <c r="R218" s="40">
        <f t="shared" si="37"/>
        <v>210.37867999999997</v>
      </c>
      <c r="S218" s="40">
        <f t="shared" si="35"/>
        <v>36.783388500000001</v>
      </c>
      <c r="U218" s="45">
        <f t="shared" si="29"/>
        <v>6538.0537715499995</v>
      </c>
    </row>
    <row r="219" spans="1:21">
      <c r="A219" s="22">
        <v>686</v>
      </c>
      <c r="B219" s="22" t="s">
        <v>823</v>
      </c>
      <c r="C219" s="49">
        <v>18089.469000000001</v>
      </c>
      <c r="D219" s="40">
        <v>23136.7</v>
      </c>
      <c r="E219" s="40">
        <v>70204.921000000002</v>
      </c>
      <c r="F219" s="40">
        <v>29310.841</v>
      </c>
      <c r="G219" s="40">
        <v>0</v>
      </c>
      <c r="H219" s="40">
        <v>510.09</v>
      </c>
      <c r="I219" s="40">
        <v>35.621000000000002</v>
      </c>
      <c r="J219" s="40">
        <v>0</v>
      </c>
      <c r="K219" s="50"/>
      <c r="L219" s="40">
        <f t="shared" si="30"/>
        <v>104.01444675</v>
      </c>
      <c r="M219" s="40">
        <f t="shared" si="31"/>
        <v>151.54538500000001</v>
      </c>
      <c r="N219" s="40">
        <f t="shared" si="32"/>
        <v>179.02254855000001</v>
      </c>
      <c r="O219" s="40">
        <f t="shared" si="33"/>
        <v>180.26167215000001</v>
      </c>
      <c r="P219" s="40">
        <f t="shared" si="34"/>
        <v>0</v>
      </c>
      <c r="Q219" s="40">
        <f t="shared" si="36"/>
        <v>1.1732069999999999</v>
      </c>
      <c r="R219" s="40">
        <f t="shared" si="37"/>
        <v>25.29091</v>
      </c>
      <c r="S219" s="40">
        <f t="shared" si="35"/>
        <v>0</v>
      </c>
      <c r="U219" s="45">
        <f t="shared" si="29"/>
        <v>641.30816945000015</v>
      </c>
    </row>
    <row r="220" spans="1:21">
      <c r="A220" s="22">
        <v>687</v>
      </c>
      <c r="B220" s="22" t="s">
        <v>824</v>
      </c>
      <c r="C220" s="49">
        <v>8818.6180000000004</v>
      </c>
      <c r="D220" s="40">
        <v>5869.5050000000001</v>
      </c>
      <c r="E220" s="40">
        <v>32407.260999999999</v>
      </c>
      <c r="F220" s="40">
        <v>8594.1319999999996</v>
      </c>
      <c r="G220" s="40">
        <v>0</v>
      </c>
      <c r="H220" s="40">
        <v>1724.0930000000001</v>
      </c>
      <c r="I220" s="40">
        <v>14.827</v>
      </c>
      <c r="J220" s="40">
        <v>0</v>
      </c>
      <c r="K220" s="50"/>
      <c r="L220" s="40">
        <f t="shared" si="30"/>
        <v>50.707053500000001</v>
      </c>
      <c r="M220" s="40">
        <f t="shared" si="31"/>
        <v>38.445257750000003</v>
      </c>
      <c r="N220" s="40">
        <f t="shared" si="32"/>
        <v>82.638515550000008</v>
      </c>
      <c r="O220" s="40">
        <f t="shared" si="33"/>
        <v>52.853911799999999</v>
      </c>
      <c r="P220" s="40">
        <f t="shared" si="34"/>
        <v>0</v>
      </c>
      <c r="Q220" s="40">
        <f t="shared" si="36"/>
        <v>3.9654139000000002</v>
      </c>
      <c r="R220" s="40">
        <f t="shared" si="37"/>
        <v>10.52717</v>
      </c>
      <c r="S220" s="40">
        <f t="shared" si="35"/>
        <v>0</v>
      </c>
      <c r="U220" s="45">
        <f t="shared" si="29"/>
        <v>239.13732249999998</v>
      </c>
    </row>
    <row r="221" spans="1:21">
      <c r="A221" s="22">
        <v>689</v>
      </c>
      <c r="B221" s="22" t="s">
        <v>825</v>
      </c>
      <c r="C221" s="49">
        <v>20350.728999999999</v>
      </c>
      <c r="D221" s="40">
        <v>17565.12</v>
      </c>
      <c r="E221" s="40">
        <v>65548.101999999999</v>
      </c>
      <c r="F221" s="40">
        <v>15408.33</v>
      </c>
      <c r="G221" s="40">
        <v>0</v>
      </c>
      <c r="H221" s="40">
        <v>399.48099999999999</v>
      </c>
      <c r="I221" s="40">
        <v>75.430000000000007</v>
      </c>
      <c r="J221" s="40">
        <v>0</v>
      </c>
      <c r="K221" s="50"/>
      <c r="L221" s="40">
        <f t="shared" si="30"/>
        <v>117.01669174999999</v>
      </c>
      <c r="M221" s="40">
        <f t="shared" si="31"/>
        <v>115.051536</v>
      </c>
      <c r="N221" s="40">
        <f t="shared" si="32"/>
        <v>167.1476601</v>
      </c>
      <c r="O221" s="40">
        <f t="shared" si="33"/>
        <v>94.761229499999999</v>
      </c>
      <c r="P221" s="40">
        <f t="shared" si="34"/>
        <v>0</v>
      </c>
      <c r="Q221" s="40">
        <f t="shared" si="36"/>
        <v>0.91880629999999996</v>
      </c>
      <c r="R221" s="40">
        <f t="shared" si="37"/>
        <v>53.555300000000003</v>
      </c>
      <c r="S221" s="40">
        <f t="shared" si="35"/>
        <v>0</v>
      </c>
      <c r="U221" s="45">
        <f t="shared" si="29"/>
        <v>548.45122364999997</v>
      </c>
    </row>
    <row r="222" spans="1:21">
      <c r="A222" s="22">
        <v>691</v>
      </c>
      <c r="B222" s="22" t="s">
        <v>826</v>
      </c>
      <c r="C222" s="49">
        <v>21506.67</v>
      </c>
      <c r="D222" s="40">
        <v>6419.3789999999999</v>
      </c>
      <c r="E222" s="40">
        <v>56274.506000000001</v>
      </c>
      <c r="F222" s="40">
        <v>6725.85</v>
      </c>
      <c r="G222" s="40">
        <v>0</v>
      </c>
      <c r="H222" s="40">
        <v>4216.7309999999998</v>
      </c>
      <c r="I222" s="40">
        <v>252.03100000000001</v>
      </c>
      <c r="J222" s="40">
        <v>155.80600000000001</v>
      </c>
      <c r="K222" s="50"/>
      <c r="L222" s="40">
        <f t="shared" si="30"/>
        <v>123.66335249999999</v>
      </c>
      <c r="M222" s="40">
        <f t="shared" si="31"/>
        <v>42.04693245</v>
      </c>
      <c r="N222" s="40">
        <f t="shared" si="32"/>
        <v>143.49999030000001</v>
      </c>
      <c r="O222" s="40">
        <f t="shared" si="33"/>
        <v>41.363977500000004</v>
      </c>
      <c r="P222" s="40">
        <f t="shared" si="34"/>
        <v>0</v>
      </c>
      <c r="Q222" s="40">
        <f t="shared" si="36"/>
        <v>9.6984812999999992</v>
      </c>
      <c r="R222" s="40">
        <f t="shared" si="37"/>
        <v>178.94200999999998</v>
      </c>
      <c r="S222" s="40">
        <f t="shared" si="35"/>
        <v>3.4666835000000007</v>
      </c>
      <c r="U222" s="45">
        <f t="shared" si="29"/>
        <v>542.68142755000008</v>
      </c>
    </row>
    <row r="223" spans="1:21">
      <c r="A223" s="22">
        <v>694</v>
      </c>
      <c r="B223" s="22" t="s">
        <v>827</v>
      </c>
      <c r="C223" s="49">
        <v>259051.23</v>
      </c>
      <c r="D223" s="40">
        <v>168020.21100000001</v>
      </c>
      <c r="E223" s="40">
        <v>715937.72699999996</v>
      </c>
      <c r="F223" s="40">
        <v>4207.817</v>
      </c>
      <c r="G223" s="40">
        <v>0</v>
      </c>
      <c r="H223" s="40">
        <v>15192.045</v>
      </c>
      <c r="I223" s="40">
        <v>2076.6149999999998</v>
      </c>
      <c r="J223" s="40">
        <v>4928.116</v>
      </c>
      <c r="K223" s="50"/>
      <c r="L223" s="40">
        <f t="shared" si="30"/>
        <v>1489.5445725</v>
      </c>
      <c r="M223" s="40">
        <f t="shared" si="31"/>
        <v>1100.53238205</v>
      </c>
      <c r="N223" s="40">
        <f t="shared" si="32"/>
        <v>1825.64120385</v>
      </c>
      <c r="O223" s="40">
        <f t="shared" si="33"/>
        <v>25.878074550000001</v>
      </c>
      <c r="P223" s="40">
        <f t="shared" si="34"/>
        <v>0</v>
      </c>
      <c r="Q223" s="40">
        <f t="shared" si="36"/>
        <v>34.941703500000003</v>
      </c>
      <c r="R223" s="40">
        <f t="shared" si="37"/>
        <v>1474.3966499999997</v>
      </c>
      <c r="S223" s="40">
        <f t="shared" si="35"/>
        <v>109.65058100000002</v>
      </c>
      <c r="U223" s="45">
        <f t="shared" si="29"/>
        <v>6060.5851674499991</v>
      </c>
    </row>
    <row r="224" spans="1:21">
      <c r="A224" s="22">
        <v>697</v>
      </c>
      <c r="B224" s="22" t="s">
        <v>828</v>
      </c>
      <c r="C224" s="49">
        <v>6706.4530000000004</v>
      </c>
      <c r="D224" s="40">
        <v>6468.7079999999996</v>
      </c>
      <c r="E224" s="40">
        <v>29373.350999999999</v>
      </c>
      <c r="F224" s="40">
        <v>8313.2039999999997</v>
      </c>
      <c r="G224" s="40">
        <v>0</v>
      </c>
      <c r="H224" s="40">
        <v>89.76</v>
      </c>
      <c r="I224" s="40">
        <v>11.965999999999999</v>
      </c>
      <c r="J224" s="40">
        <v>38.472999999999999</v>
      </c>
      <c r="K224" s="50"/>
      <c r="L224" s="40">
        <f t="shared" si="30"/>
        <v>38.562104750000003</v>
      </c>
      <c r="M224" s="40">
        <f t="shared" si="31"/>
        <v>42.370037400000001</v>
      </c>
      <c r="N224" s="40">
        <f t="shared" si="32"/>
        <v>74.902045049999998</v>
      </c>
      <c r="O224" s="40">
        <f t="shared" si="33"/>
        <v>51.126204600000001</v>
      </c>
      <c r="P224" s="40">
        <f t="shared" si="34"/>
        <v>0</v>
      </c>
      <c r="Q224" s="40">
        <f t="shared" si="36"/>
        <v>0.20644800000000002</v>
      </c>
      <c r="R224" s="40">
        <f t="shared" si="37"/>
        <v>8.4958599999999986</v>
      </c>
      <c r="S224" s="40">
        <f t="shared" si="35"/>
        <v>0.85602425000000004</v>
      </c>
      <c r="U224" s="45">
        <f t="shared" si="29"/>
        <v>216.51872404999997</v>
      </c>
    </row>
    <row r="225" spans="1:21">
      <c r="A225" s="22">
        <v>698</v>
      </c>
      <c r="B225" s="22" t="s">
        <v>829</v>
      </c>
      <c r="C225" s="49">
        <v>765090.72699999996</v>
      </c>
      <c r="D225" s="40">
        <v>274333.696</v>
      </c>
      <c r="E225" s="40">
        <v>1726754.07</v>
      </c>
      <c r="F225" s="40">
        <v>65477.951999999997</v>
      </c>
      <c r="G225" s="40">
        <v>0</v>
      </c>
      <c r="H225" s="40">
        <v>47617.62</v>
      </c>
      <c r="I225" s="40">
        <v>483.38299999999998</v>
      </c>
      <c r="J225" s="40">
        <v>437.22</v>
      </c>
      <c r="K225" s="50"/>
      <c r="L225" s="40">
        <f t="shared" si="30"/>
        <v>4399.2716802499999</v>
      </c>
      <c r="M225" s="40">
        <f t="shared" si="31"/>
        <v>1796.8857088</v>
      </c>
      <c r="N225" s="40">
        <f t="shared" si="32"/>
        <v>4403.2228785000007</v>
      </c>
      <c r="O225" s="40">
        <f t="shared" si="33"/>
        <v>402.68940479999998</v>
      </c>
      <c r="P225" s="40">
        <f t="shared" si="34"/>
        <v>0</v>
      </c>
      <c r="Q225" s="40">
        <f t="shared" si="36"/>
        <v>109.520526</v>
      </c>
      <c r="R225" s="40">
        <f t="shared" si="37"/>
        <v>343.20192999999995</v>
      </c>
      <c r="S225" s="40">
        <f t="shared" si="35"/>
        <v>9.7281450000000014</v>
      </c>
      <c r="U225" s="45">
        <f t="shared" si="29"/>
        <v>11464.520273349999</v>
      </c>
    </row>
    <row r="226" spans="1:21">
      <c r="A226" s="22">
        <v>700</v>
      </c>
      <c r="B226" s="22" t="s">
        <v>830</v>
      </c>
      <c r="C226" s="49">
        <v>13452.620999999999</v>
      </c>
      <c r="D226" s="40">
        <v>58758.252999999997</v>
      </c>
      <c r="E226" s="40">
        <v>122824.591</v>
      </c>
      <c r="F226" s="40">
        <v>64290.927000000003</v>
      </c>
      <c r="G226" s="40">
        <v>0</v>
      </c>
      <c r="H226" s="40">
        <v>2218.989</v>
      </c>
      <c r="I226" s="40">
        <v>315.84300000000002</v>
      </c>
      <c r="J226" s="40">
        <v>0</v>
      </c>
      <c r="K226" s="50"/>
      <c r="L226" s="40">
        <f t="shared" si="30"/>
        <v>77.352570749999998</v>
      </c>
      <c r="M226" s="40">
        <f t="shared" si="31"/>
        <v>384.86655715000001</v>
      </c>
      <c r="N226" s="40">
        <f t="shared" si="32"/>
        <v>313.20270705000001</v>
      </c>
      <c r="O226" s="40">
        <f t="shared" si="33"/>
        <v>395.38920105000005</v>
      </c>
      <c r="P226" s="40">
        <f t="shared" si="34"/>
        <v>0</v>
      </c>
      <c r="Q226" s="40">
        <f t="shared" si="36"/>
        <v>5.1036747</v>
      </c>
      <c r="R226" s="40">
        <f t="shared" si="37"/>
        <v>224.24852999999999</v>
      </c>
      <c r="S226" s="40">
        <f t="shared" si="35"/>
        <v>0</v>
      </c>
      <c r="U226" s="45">
        <f t="shared" si="29"/>
        <v>1400.1632407000002</v>
      </c>
    </row>
    <row r="227" spans="1:21">
      <c r="A227" s="22">
        <v>702</v>
      </c>
      <c r="B227" s="22" t="s">
        <v>831</v>
      </c>
      <c r="C227" s="49">
        <v>26854.804</v>
      </c>
      <c r="D227" s="40">
        <v>45162.025999999998</v>
      </c>
      <c r="E227" s="40">
        <v>107968.357</v>
      </c>
      <c r="F227" s="40">
        <v>49438.440999999999</v>
      </c>
      <c r="G227" s="40">
        <v>0</v>
      </c>
      <c r="H227" s="40">
        <v>1100.2090000000001</v>
      </c>
      <c r="I227" s="40">
        <v>205.35599999999999</v>
      </c>
      <c r="J227" s="40">
        <v>7.65</v>
      </c>
      <c r="K227" s="50"/>
      <c r="L227" s="40">
        <f t="shared" si="30"/>
        <v>154.41512299999999</v>
      </c>
      <c r="M227" s="40">
        <f t="shared" si="31"/>
        <v>295.81127029999999</v>
      </c>
      <c r="N227" s="40">
        <f t="shared" si="32"/>
        <v>275.31931035000002</v>
      </c>
      <c r="O227" s="40">
        <f t="shared" si="33"/>
        <v>304.04641214999998</v>
      </c>
      <c r="P227" s="40">
        <f t="shared" si="34"/>
        <v>0</v>
      </c>
      <c r="Q227" s="40">
        <f t="shared" si="36"/>
        <v>2.5304807</v>
      </c>
      <c r="R227" s="40">
        <f t="shared" si="37"/>
        <v>145.80275999999998</v>
      </c>
      <c r="S227" s="40">
        <f t="shared" si="35"/>
        <v>0.17021250000000002</v>
      </c>
      <c r="U227" s="45">
        <f t="shared" si="29"/>
        <v>1178.0955689999998</v>
      </c>
    </row>
    <row r="228" spans="1:21">
      <c r="A228" s="22">
        <v>704</v>
      </c>
      <c r="B228" s="22" t="s">
        <v>832</v>
      </c>
      <c r="C228" s="49">
        <v>39981.5</v>
      </c>
      <c r="D228" s="40">
        <v>24558.156999999999</v>
      </c>
      <c r="E228" s="40">
        <v>175243.139</v>
      </c>
      <c r="F228" s="40">
        <v>2475.9859999999999</v>
      </c>
      <c r="G228" s="40">
        <v>0</v>
      </c>
      <c r="H228" s="40">
        <v>143.39500000000001</v>
      </c>
      <c r="I228" s="40">
        <v>25.047000000000001</v>
      </c>
      <c r="J228" s="40">
        <v>0</v>
      </c>
      <c r="K228" s="50"/>
      <c r="L228" s="40">
        <f t="shared" si="30"/>
        <v>229.89362499999999</v>
      </c>
      <c r="M228" s="40">
        <f t="shared" si="31"/>
        <v>160.85592835</v>
      </c>
      <c r="N228" s="40">
        <f t="shared" si="32"/>
        <v>446.87000445000001</v>
      </c>
      <c r="O228" s="40">
        <f t="shared" si="33"/>
        <v>15.227313899999999</v>
      </c>
      <c r="P228" s="40">
        <f t="shared" si="34"/>
        <v>0</v>
      </c>
      <c r="Q228" s="40">
        <f t="shared" si="36"/>
        <v>0.3298085</v>
      </c>
      <c r="R228" s="40">
        <f t="shared" si="37"/>
        <v>17.783369999999998</v>
      </c>
      <c r="S228" s="40">
        <f t="shared" si="35"/>
        <v>0</v>
      </c>
      <c r="U228" s="45">
        <f t="shared" si="29"/>
        <v>870.96005019999996</v>
      </c>
    </row>
    <row r="229" spans="1:21">
      <c r="A229" s="22">
        <v>707</v>
      </c>
      <c r="B229" s="22" t="s">
        <v>833</v>
      </c>
      <c r="C229" s="49">
        <v>10273.739</v>
      </c>
      <c r="D229" s="40">
        <v>14157.549000000001</v>
      </c>
      <c r="E229" s="40">
        <v>48901.233</v>
      </c>
      <c r="F229" s="40">
        <v>18844.985000000001</v>
      </c>
      <c r="G229" s="40">
        <v>0</v>
      </c>
      <c r="H229" s="40">
        <v>460.42500000000001</v>
      </c>
      <c r="I229" s="40">
        <v>83.224999999999994</v>
      </c>
      <c r="J229" s="40">
        <v>0</v>
      </c>
      <c r="K229" s="50"/>
      <c r="L229" s="40">
        <f t="shared" si="30"/>
        <v>59.07399925</v>
      </c>
      <c r="M229" s="40">
        <f t="shared" si="31"/>
        <v>92.731945950000011</v>
      </c>
      <c r="N229" s="40">
        <f t="shared" si="32"/>
        <v>124.69814415</v>
      </c>
      <c r="O229" s="40">
        <f t="shared" si="33"/>
        <v>115.89665775</v>
      </c>
      <c r="P229" s="40">
        <f t="shared" si="34"/>
        <v>0</v>
      </c>
      <c r="Q229" s="40">
        <f t="shared" si="36"/>
        <v>1.0589774999999999</v>
      </c>
      <c r="R229" s="40">
        <f t="shared" si="37"/>
        <v>59.089749999999995</v>
      </c>
      <c r="S229" s="40">
        <f t="shared" si="35"/>
        <v>0</v>
      </c>
      <c r="U229" s="45">
        <f t="shared" si="29"/>
        <v>452.5494746</v>
      </c>
    </row>
    <row r="230" spans="1:21">
      <c r="A230" s="22">
        <v>710</v>
      </c>
      <c r="B230" s="22" t="s">
        <v>834</v>
      </c>
      <c r="C230" s="49">
        <v>222759.04199999999</v>
      </c>
      <c r="D230" s="40">
        <v>307900.592</v>
      </c>
      <c r="E230" s="40">
        <v>684538.87899999996</v>
      </c>
      <c r="F230" s="40">
        <v>144351.31099999999</v>
      </c>
      <c r="G230" s="40">
        <v>0</v>
      </c>
      <c r="H230" s="40">
        <v>11331.89</v>
      </c>
      <c r="I230" s="40">
        <v>641.86300000000006</v>
      </c>
      <c r="J230" s="40">
        <v>386.68799999999999</v>
      </c>
      <c r="K230" s="50"/>
      <c r="L230" s="40">
        <f t="shared" si="30"/>
        <v>1280.8644915</v>
      </c>
      <c r="M230" s="40">
        <f t="shared" si="31"/>
        <v>2016.7488776</v>
      </c>
      <c r="N230" s="40">
        <f t="shared" si="32"/>
        <v>1745.5741414500001</v>
      </c>
      <c r="O230" s="40">
        <f t="shared" si="33"/>
        <v>887.76056264999988</v>
      </c>
      <c r="P230" s="40">
        <f t="shared" si="34"/>
        <v>0</v>
      </c>
      <c r="Q230" s="40">
        <f t="shared" si="36"/>
        <v>26.063346999999997</v>
      </c>
      <c r="R230" s="40">
        <f t="shared" si="37"/>
        <v>455.72273000000001</v>
      </c>
      <c r="S230" s="40">
        <f t="shared" si="35"/>
        <v>8.6038080000000008</v>
      </c>
      <c r="U230" s="45">
        <f t="shared" si="29"/>
        <v>6421.3379582000007</v>
      </c>
    </row>
    <row r="231" spans="1:21">
      <c r="A231" s="22">
        <v>729</v>
      </c>
      <c r="B231" s="22" t="s">
        <v>835</v>
      </c>
      <c r="C231" s="49">
        <v>90384.569000000003</v>
      </c>
      <c r="D231" s="40">
        <v>41403.438000000002</v>
      </c>
      <c r="E231" s="40">
        <v>237833.18900000001</v>
      </c>
      <c r="F231" s="40">
        <v>34500.745999999999</v>
      </c>
      <c r="G231" s="40">
        <v>0</v>
      </c>
      <c r="H231" s="40">
        <v>3262.71</v>
      </c>
      <c r="I231" s="40">
        <v>241.572</v>
      </c>
      <c r="J231" s="40">
        <v>737.73500000000001</v>
      </c>
      <c r="K231" s="50"/>
      <c r="L231" s="40">
        <f t="shared" si="30"/>
        <v>519.71127175000004</v>
      </c>
      <c r="M231" s="40">
        <f t="shared" si="31"/>
        <v>271.19251890000004</v>
      </c>
      <c r="N231" s="40">
        <f t="shared" si="32"/>
        <v>606.47463195000012</v>
      </c>
      <c r="O231" s="40">
        <f t="shared" si="33"/>
        <v>212.1795879</v>
      </c>
      <c r="P231" s="40">
        <f t="shared" si="34"/>
        <v>0</v>
      </c>
      <c r="Q231" s="40">
        <f t="shared" si="36"/>
        <v>7.5042330000000002</v>
      </c>
      <c r="R231" s="40">
        <f t="shared" si="37"/>
        <v>171.51612</v>
      </c>
      <c r="S231" s="40">
        <f t="shared" si="35"/>
        <v>16.414603750000001</v>
      </c>
      <c r="U231" s="45">
        <f t="shared" si="29"/>
        <v>1804.9929672500004</v>
      </c>
    </row>
    <row r="232" spans="1:21">
      <c r="A232" s="22">
        <v>732</v>
      </c>
      <c r="B232" s="22" t="s">
        <v>836</v>
      </c>
      <c r="C232" s="49">
        <v>28505.821</v>
      </c>
      <c r="D232" s="40">
        <v>21452.399000000001</v>
      </c>
      <c r="E232" s="40">
        <v>77765.831999999995</v>
      </c>
      <c r="F232" s="40">
        <v>31577.018</v>
      </c>
      <c r="G232" s="40">
        <v>0</v>
      </c>
      <c r="H232" s="40">
        <v>179.21100000000001</v>
      </c>
      <c r="I232" s="40">
        <v>16.757000000000001</v>
      </c>
      <c r="J232" s="40">
        <v>0</v>
      </c>
      <c r="K232" s="50"/>
      <c r="L232" s="40">
        <f t="shared" si="30"/>
        <v>163.90847074999999</v>
      </c>
      <c r="M232" s="40">
        <f t="shared" si="31"/>
        <v>140.51321345000002</v>
      </c>
      <c r="N232" s="40">
        <f t="shared" si="32"/>
        <v>198.3028716</v>
      </c>
      <c r="O232" s="40">
        <f t="shared" si="33"/>
        <v>194.1986607</v>
      </c>
      <c r="P232" s="40">
        <f t="shared" si="34"/>
        <v>0</v>
      </c>
      <c r="Q232" s="40">
        <f t="shared" si="36"/>
        <v>0.41218530000000003</v>
      </c>
      <c r="R232" s="40">
        <f t="shared" si="37"/>
        <v>11.89747</v>
      </c>
      <c r="S232" s="40">
        <f t="shared" si="35"/>
        <v>0</v>
      </c>
      <c r="U232" s="45">
        <f t="shared" si="29"/>
        <v>709.23287180000011</v>
      </c>
    </row>
    <row r="233" spans="1:21">
      <c r="A233" s="22">
        <v>734</v>
      </c>
      <c r="B233" s="22" t="s">
        <v>837</v>
      </c>
      <c r="C233" s="49">
        <v>455258.07</v>
      </c>
      <c r="D233" s="40">
        <v>260970.217</v>
      </c>
      <c r="E233" s="40">
        <v>1318609.875</v>
      </c>
      <c r="F233" s="40">
        <v>140594.70000000001</v>
      </c>
      <c r="G233" s="40">
        <v>0</v>
      </c>
      <c r="H233" s="40">
        <v>6190.0590000000002</v>
      </c>
      <c r="I233" s="40">
        <v>692.92600000000004</v>
      </c>
      <c r="J233" s="40">
        <v>6633.3850000000002</v>
      </c>
      <c r="K233" s="50"/>
      <c r="L233" s="40">
        <f t="shared" si="30"/>
        <v>2617.7339025000001</v>
      </c>
      <c r="M233" s="40">
        <f t="shared" si="31"/>
        <v>1709.35492135</v>
      </c>
      <c r="N233" s="40">
        <f t="shared" si="32"/>
        <v>3362.4551812500004</v>
      </c>
      <c r="O233" s="40">
        <f t="shared" si="33"/>
        <v>864.65740500000004</v>
      </c>
      <c r="P233" s="40">
        <f t="shared" si="34"/>
        <v>0</v>
      </c>
      <c r="Q233" s="40">
        <f t="shared" si="36"/>
        <v>14.2371357</v>
      </c>
      <c r="R233" s="40">
        <f t="shared" si="37"/>
        <v>491.97746000000001</v>
      </c>
      <c r="S233" s="40">
        <f t="shared" si="35"/>
        <v>147.59281625000003</v>
      </c>
      <c r="U233" s="45">
        <f t="shared" si="29"/>
        <v>9208.0088220500002</v>
      </c>
    </row>
    <row r="234" spans="1:21">
      <c r="A234" s="22">
        <v>738</v>
      </c>
      <c r="B234" s="22" t="s">
        <v>838</v>
      </c>
      <c r="C234" s="49">
        <v>17202.577000000001</v>
      </c>
      <c r="D234" s="40">
        <v>29925.901000000002</v>
      </c>
      <c r="E234" s="40">
        <v>78205.861999999994</v>
      </c>
      <c r="F234" s="40">
        <v>23172.715</v>
      </c>
      <c r="G234" s="40">
        <v>0</v>
      </c>
      <c r="H234" s="40">
        <v>48.393000000000001</v>
      </c>
      <c r="I234" s="40">
        <v>5.468</v>
      </c>
      <c r="J234" s="40">
        <v>0</v>
      </c>
      <c r="K234" s="50"/>
      <c r="L234" s="40">
        <f t="shared" si="30"/>
        <v>98.914817750000012</v>
      </c>
      <c r="M234" s="40">
        <f t="shared" si="31"/>
        <v>196.01465155000002</v>
      </c>
      <c r="N234" s="40">
        <f t="shared" si="32"/>
        <v>199.42494809999999</v>
      </c>
      <c r="O234" s="40">
        <f t="shared" si="33"/>
        <v>142.51219725000001</v>
      </c>
      <c r="P234" s="40">
        <f t="shared" si="34"/>
        <v>0</v>
      </c>
      <c r="Q234" s="40">
        <f t="shared" si="36"/>
        <v>0.1113039</v>
      </c>
      <c r="R234" s="40">
        <f t="shared" si="37"/>
        <v>3.8822799999999997</v>
      </c>
      <c r="S234" s="40">
        <f t="shared" si="35"/>
        <v>0</v>
      </c>
      <c r="U234" s="45">
        <f t="shared" si="29"/>
        <v>640.86019855000018</v>
      </c>
    </row>
    <row r="235" spans="1:21">
      <c r="A235" s="22">
        <v>739</v>
      </c>
      <c r="B235" s="22" t="s">
        <v>839</v>
      </c>
      <c r="C235" s="49">
        <v>15893.838</v>
      </c>
      <c r="D235" s="40">
        <v>48589.02</v>
      </c>
      <c r="E235" s="40">
        <v>83779.425000000003</v>
      </c>
      <c r="F235" s="40">
        <v>46183.665999999997</v>
      </c>
      <c r="G235" s="40">
        <v>0</v>
      </c>
      <c r="H235" s="40">
        <v>309.86799999999999</v>
      </c>
      <c r="I235" s="40">
        <v>94.573999999999998</v>
      </c>
      <c r="J235" s="40">
        <v>342.82299999999998</v>
      </c>
      <c r="K235" s="50"/>
      <c r="L235" s="40">
        <f t="shared" si="30"/>
        <v>91.389568499999996</v>
      </c>
      <c r="M235" s="40">
        <f t="shared" si="31"/>
        <v>318.258081</v>
      </c>
      <c r="N235" s="40">
        <f t="shared" si="32"/>
        <v>213.63753375000002</v>
      </c>
      <c r="O235" s="40">
        <f t="shared" si="33"/>
        <v>284.02954590000002</v>
      </c>
      <c r="P235" s="40">
        <f t="shared" si="34"/>
        <v>0</v>
      </c>
      <c r="Q235" s="40">
        <f t="shared" si="36"/>
        <v>0.71269640000000001</v>
      </c>
      <c r="R235" s="40">
        <f t="shared" si="37"/>
        <v>67.147539999999992</v>
      </c>
      <c r="S235" s="40">
        <f t="shared" si="35"/>
        <v>7.6278117500000002</v>
      </c>
      <c r="U235" s="45">
        <f t="shared" si="29"/>
        <v>982.8027773</v>
      </c>
    </row>
    <row r="236" spans="1:21">
      <c r="A236" s="22">
        <v>740</v>
      </c>
      <c r="B236" s="22" t="s">
        <v>840</v>
      </c>
      <c r="C236" s="49">
        <v>284917.22899999999</v>
      </c>
      <c r="D236" s="40">
        <v>232074.41699999999</v>
      </c>
      <c r="E236" s="40">
        <v>837667.37</v>
      </c>
      <c r="F236" s="40">
        <v>143915.01500000001</v>
      </c>
      <c r="G236" s="40">
        <v>0</v>
      </c>
      <c r="H236" s="40">
        <v>12093.343999999999</v>
      </c>
      <c r="I236" s="40">
        <v>605.59500000000003</v>
      </c>
      <c r="J236" s="40">
        <v>1820.365</v>
      </c>
      <c r="K236" s="50"/>
      <c r="L236" s="40">
        <f t="shared" si="30"/>
        <v>1638.27406675</v>
      </c>
      <c r="M236" s="40">
        <f t="shared" si="31"/>
        <v>1520.0874313500001</v>
      </c>
      <c r="N236" s="40">
        <f t="shared" si="32"/>
        <v>2136.0517935000003</v>
      </c>
      <c r="O236" s="40">
        <f t="shared" si="33"/>
        <v>885.07734225000013</v>
      </c>
      <c r="P236" s="40">
        <f t="shared" si="34"/>
        <v>0</v>
      </c>
      <c r="Q236" s="40">
        <f t="shared" si="36"/>
        <v>27.814691199999999</v>
      </c>
      <c r="R236" s="40">
        <f t="shared" si="37"/>
        <v>429.97244999999998</v>
      </c>
      <c r="S236" s="40">
        <f t="shared" si="35"/>
        <v>40.503121250000007</v>
      </c>
      <c r="U236" s="45">
        <f t="shared" si="29"/>
        <v>6677.7808963000007</v>
      </c>
    </row>
    <row r="237" spans="1:21">
      <c r="A237" s="22">
        <v>742</v>
      </c>
      <c r="B237" s="22" t="s">
        <v>841</v>
      </c>
      <c r="C237" s="49">
        <v>9604.2340000000004</v>
      </c>
      <c r="D237" s="40">
        <v>6393.9489999999996</v>
      </c>
      <c r="E237" s="40">
        <v>23238.151999999998</v>
      </c>
      <c r="F237" s="40">
        <v>9773.1939999999995</v>
      </c>
      <c r="G237" s="40">
        <v>0</v>
      </c>
      <c r="H237" s="40">
        <v>113.553</v>
      </c>
      <c r="I237" s="40">
        <v>13.798999999999999</v>
      </c>
      <c r="J237" s="40">
        <v>0</v>
      </c>
      <c r="K237" s="50"/>
      <c r="L237" s="40">
        <f t="shared" si="30"/>
        <v>55.224345499999998</v>
      </c>
      <c r="M237" s="40">
        <f t="shared" si="31"/>
        <v>41.880365949999998</v>
      </c>
      <c r="N237" s="40">
        <f t="shared" si="32"/>
        <v>59.257287599999998</v>
      </c>
      <c r="O237" s="40">
        <f t="shared" si="33"/>
        <v>60.105143099999999</v>
      </c>
      <c r="P237" s="40">
        <f t="shared" si="34"/>
        <v>0</v>
      </c>
      <c r="Q237" s="40">
        <f t="shared" si="36"/>
        <v>0.26117190000000001</v>
      </c>
      <c r="R237" s="40">
        <f t="shared" si="37"/>
        <v>9.7972899999999985</v>
      </c>
      <c r="S237" s="40">
        <f t="shared" si="35"/>
        <v>0</v>
      </c>
      <c r="U237" s="45">
        <f t="shared" si="29"/>
        <v>226.52560405</v>
      </c>
    </row>
    <row r="238" spans="1:21">
      <c r="A238" s="22">
        <v>743</v>
      </c>
      <c r="B238" s="22" t="s">
        <v>842</v>
      </c>
      <c r="C238" s="49">
        <v>1118970.55</v>
      </c>
      <c r="D238" s="40">
        <v>276679.80599999998</v>
      </c>
      <c r="E238" s="40">
        <v>1808778.2549999999</v>
      </c>
      <c r="F238" s="40">
        <v>17649.944</v>
      </c>
      <c r="G238" s="40">
        <v>0</v>
      </c>
      <c r="H238" s="40">
        <v>9562.509</v>
      </c>
      <c r="I238" s="40">
        <v>512.92100000000005</v>
      </c>
      <c r="J238" s="40">
        <v>9814.2579999999998</v>
      </c>
      <c r="K238" s="50"/>
      <c r="L238" s="40">
        <f t="shared" si="30"/>
        <v>6434.0806625000005</v>
      </c>
      <c r="M238" s="40">
        <f t="shared" si="31"/>
        <v>1812.2527293000001</v>
      </c>
      <c r="N238" s="40">
        <f t="shared" si="32"/>
        <v>4612.3845502499998</v>
      </c>
      <c r="O238" s="40">
        <f t="shared" si="33"/>
        <v>108.5471556</v>
      </c>
      <c r="P238" s="40">
        <f t="shared" si="34"/>
        <v>0</v>
      </c>
      <c r="Q238" s="40">
        <f t="shared" si="36"/>
        <v>21.993770699999999</v>
      </c>
      <c r="R238" s="40">
        <f t="shared" si="37"/>
        <v>364.17391000000003</v>
      </c>
      <c r="S238" s="40">
        <f t="shared" si="35"/>
        <v>218.36724050000001</v>
      </c>
      <c r="U238" s="45">
        <f t="shared" si="29"/>
        <v>13571.800018849999</v>
      </c>
    </row>
    <row r="239" spans="1:21">
      <c r="A239" s="22">
        <v>746</v>
      </c>
      <c r="B239" s="22" t="s">
        <v>843</v>
      </c>
      <c r="C239" s="49">
        <v>40598.779000000002</v>
      </c>
      <c r="D239" s="40">
        <v>8265.1059999999998</v>
      </c>
      <c r="E239" s="40">
        <v>106116.182</v>
      </c>
      <c r="F239" s="40">
        <v>4626.67</v>
      </c>
      <c r="G239" s="40">
        <v>0</v>
      </c>
      <c r="H239" s="40">
        <v>1187.4559999999999</v>
      </c>
      <c r="I239" s="40">
        <v>50.277000000000001</v>
      </c>
      <c r="J239" s="40">
        <v>0</v>
      </c>
      <c r="K239" s="50"/>
      <c r="L239" s="40">
        <f t="shared" si="30"/>
        <v>233.44297925000001</v>
      </c>
      <c r="M239" s="40">
        <f t="shared" si="31"/>
        <v>54.136444300000001</v>
      </c>
      <c r="N239" s="40">
        <f t="shared" si="32"/>
        <v>270.59626410000004</v>
      </c>
      <c r="O239" s="40">
        <f t="shared" si="33"/>
        <v>28.454020500000002</v>
      </c>
      <c r="P239" s="40">
        <f t="shared" si="34"/>
        <v>0</v>
      </c>
      <c r="Q239" s="40">
        <f t="shared" si="36"/>
        <v>2.7311487999999997</v>
      </c>
      <c r="R239" s="40">
        <f t="shared" si="37"/>
        <v>35.696669999999997</v>
      </c>
      <c r="S239" s="40">
        <f t="shared" si="35"/>
        <v>0</v>
      </c>
      <c r="U239" s="45">
        <f t="shared" si="29"/>
        <v>625.05752695000012</v>
      </c>
    </row>
    <row r="240" spans="1:21">
      <c r="A240" s="22">
        <v>747</v>
      </c>
      <c r="B240" s="22" t="s">
        <v>844</v>
      </c>
      <c r="C240" s="49">
        <v>7334.7879999999996</v>
      </c>
      <c r="D240" s="40">
        <v>13154.343000000001</v>
      </c>
      <c r="E240" s="40">
        <v>32489.143</v>
      </c>
      <c r="F240" s="40">
        <v>16051.477000000001</v>
      </c>
      <c r="G240" s="40">
        <v>0</v>
      </c>
      <c r="H240" s="40">
        <v>441.27300000000002</v>
      </c>
      <c r="I240" s="40">
        <v>25.396000000000001</v>
      </c>
      <c r="J240" s="40">
        <v>0</v>
      </c>
      <c r="K240" s="50"/>
      <c r="L240" s="40">
        <f t="shared" si="30"/>
        <v>42.175030999999997</v>
      </c>
      <c r="M240" s="40">
        <f t="shared" si="31"/>
        <v>86.160946650000014</v>
      </c>
      <c r="N240" s="40">
        <f t="shared" si="32"/>
        <v>82.847314650000001</v>
      </c>
      <c r="O240" s="40">
        <f t="shared" si="33"/>
        <v>98.71658355000001</v>
      </c>
      <c r="P240" s="40">
        <f t="shared" si="34"/>
        <v>0</v>
      </c>
      <c r="Q240" s="40">
        <f t="shared" si="36"/>
        <v>1.0149279</v>
      </c>
      <c r="R240" s="40">
        <f t="shared" si="37"/>
        <v>18.03116</v>
      </c>
      <c r="S240" s="40">
        <f t="shared" si="35"/>
        <v>0</v>
      </c>
      <c r="U240" s="45">
        <f t="shared" si="29"/>
        <v>328.94596374999998</v>
      </c>
    </row>
    <row r="241" spans="1:21">
      <c r="A241" s="22">
        <v>748</v>
      </c>
      <c r="B241" s="22" t="s">
        <v>845</v>
      </c>
      <c r="C241" s="49">
        <v>63826.614000000001</v>
      </c>
      <c r="D241" s="40">
        <v>11710.382</v>
      </c>
      <c r="E241" s="40">
        <v>107819.06600000001</v>
      </c>
      <c r="F241" s="40">
        <v>13275.897000000001</v>
      </c>
      <c r="G241" s="40">
        <v>0</v>
      </c>
      <c r="H241" s="40">
        <v>3038.8490000000002</v>
      </c>
      <c r="I241" s="40">
        <v>79.799000000000007</v>
      </c>
      <c r="J241" s="40">
        <v>78.62</v>
      </c>
      <c r="K241" s="50"/>
      <c r="L241" s="40">
        <f t="shared" si="30"/>
        <v>367.00303050000002</v>
      </c>
      <c r="M241" s="40">
        <f t="shared" si="31"/>
        <v>76.703002100000006</v>
      </c>
      <c r="N241" s="40">
        <f t="shared" si="32"/>
        <v>274.93861830000003</v>
      </c>
      <c r="O241" s="40">
        <f t="shared" si="33"/>
        <v>81.646766550000009</v>
      </c>
      <c r="P241" s="40">
        <f t="shared" si="34"/>
        <v>0</v>
      </c>
      <c r="Q241" s="40">
        <f t="shared" si="36"/>
        <v>6.9893527000000004</v>
      </c>
      <c r="R241" s="40">
        <f t="shared" si="37"/>
        <v>56.657290000000003</v>
      </c>
      <c r="S241" s="40">
        <f t="shared" si="35"/>
        <v>1.7492950000000003</v>
      </c>
      <c r="U241" s="45">
        <f t="shared" si="29"/>
        <v>865.68735515000003</v>
      </c>
    </row>
    <row r="242" spans="1:21">
      <c r="A242" s="22">
        <v>749</v>
      </c>
      <c r="B242" s="22" t="s">
        <v>846</v>
      </c>
      <c r="C242" s="49">
        <v>185849.10699999999</v>
      </c>
      <c r="D242" s="40">
        <v>81038.053</v>
      </c>
      <c r="E242" s="40">
        <v>534097.41</v>
      </c>
      <c r="F242" s="40">
        <v>14326.222</v>
      </c>
      <c r="G242" s="40">
        <v>0</v>
      </c>
      <c r="H242" s="40">
        <v>1873.2070000000001</v>
      </c>
      <c r="I242" s="40">
        <v>53.908000000000001</v>
      </c>
      <c r="J242" s="40">
        <v>24.568999999999999</v>
      </c>
      <c r="K242" s="50"/>
      <c r="L242" s="40">
        <f t="shared" si="30"/>
        <v>1068.63236525</v>
      </c>
      <c r="M242" s="40">
        <f t="shared" si="31"/>
        <v>530.79924715000004</v>
      </c>
      <c r="N242" s="40">
        <f t="shared" si="32"/>
        <v>1361.9483955000003</v>
      </c>
      <c r="O242" s="40">
        <f t="shared" si="33"/>
        <v>88.106265300000004</v>
      </c>
      <c r="P242" s="40">
        <f t="shared" si="34"/>
        <v>0</v>
      </c>
      <c r="Q242" s="40">
        <f t="shared" si="36"/>
        <v>4.3083761000000003</v>
      </c>
      <c r="R242" s="40">
        <f t="shared" si="37"/>
        <v>38.274679999999996</v>
      </c>
      <c r="S242" s="40">
        <f t="shared" si="35"/>
        <v>0.54666025000000007</v>
      </c>
      <c r="U242" s="45">
        <f t="shared" si="29"/>
        <v>3092.61598955</v>
      </c>
    </row>
    <row r="243" spans="1:21">
      <c r="A243" s="22">
        <v>751</v>
      </c>
      <c r="B243" s="22" t="s">
        <v>847</v>
      </c>
      <c r="C243" s="49">
        <v>7801.9040000000005</v>
      </c>
      <c r="D243" s="40">
        <v>11785.903</v>
      </c>
      <c r="E243" s="40">
        <v>69236.607000000004</v>
      </c>
      <c r="F243" s="40">
        <v>12709.472</v>
      </c>
      <c r="G243" s="40">
        <v>0</v>
      </c>
      <c r="H243" s="40">
        <v>336.666</v>
      </c>
      <c r="I243" s="40">
        <v>40.454000000000001</v>
      </c>
      <c r="J243" s="40">
        <v>0</v>
      </c>
      <c r="K243" s="50"/>
      <c r="L243" s="40">
        <f t="shared" si="30"/>
        <v>44.860948</v>
      </c>
      <c r="M243" s="40">
        <f t="shared" si="31"/>
        <v>77.197664650000007</v>
      </c>
      <c r="N243" s="40">
        <f t="shared" si="32"/>
        <v>176.55334785000002</v>
      </c>
      <c r="O243" s="40">
        <f t="shared" si="33"/>
        <v>78.163252799999995</v>
      </c>
      <c r="P243" s="40">
        <f t="shared" si="34"/>
        <v>0</v>
      </c>
      <c r="Q243" s="40">
        <f t="shared" si="36"/>
        <v>0.77433180000000001</v>
      </c>
      <c r="R243" s="40">
        <f t="shared" si="37"/>
        <v>28.722339999999999</v>
      </c>
      <c r="S243" s="40">
        <f t="shared" si="35"/>
        <v>0</v>
      </c>
      <c r="U243" s="45">
        <f t="shared" si="29"/>
        <v>406.27188510000002</v>
      </c>
    </row>
    <row r="244" spans="1:21">
      <c r="A244" s="22">
        <v>753</v>
      </c>
      <c r="B244" s="22" t="s">
        <v>848</v>
      </c>
      <c r="C244" s="49">
        <v>494096.66700000002</v>
      </c>
      <c r="D244" s="40">
        <v>346627.54100000003</v>
      </c>
      <c r="E244" s="40">
        <v>658208.80700000003</v>
      </c>
      <c r="F244" s="40">
        <v>36572.061000000002</v>
      </c>
      <c r="G244" s="40">
        <v>0</v>
      </c>
      <c r="H244" s="40">
        <v>6334.3440000000001</v>
      </c>
      <c r="I244" s="40">
        <v>394.00799999999998</v>
      </c>
      <c r="J244" s="40">
        <v>5214.2420000000002</v>
      </c>
      <c r="K244" s="50"/>
      <c r="L244" s="40">
        <f t="shared" si="30"/>
        <v>2841.0558352500002</v>
      </c>
      <c r="M244" s="40">
        <f t="shared" si="31"/>
        <v>2270.4103935500002</v>
      </c>
      <c r="N244" s="40">
        <f t="shared" si="32"/>
        <v>1678.4324578500002</v>
      </c>
      <c r="O244" s="40">
        <f t="shared" si="33"/>
        <v>224.91817515000002</v>
      </c>
      <c r="P244" s="40">
        <f t="shared" si="34"/>
        <v>0</v>
      </c>
      <c r="Q244" s="40">
        <f t="shared" si="36"/>
        <v>14.568991199999999</v>
      </c>
      <c r="R244" s="40">
        <f t="shared" si="37"/>
        <v>279.74567999999999</v>
      </c>
      <c r="S244" s="40">
        <f t="shared" si="35"/>
        <v>116.01688450000002</v>
      </c>
      <c r="U244" s="45">
        <f t="shared" si="29"/>
        <v>7425.1484174999996</v>
      </c>
    </row>
    <row r="245" spans="1:21">
      <c r="A245" s="22">
        <v>755</v>
      </c>
      <c r="B245" s="22" t="s">
        <v>849</v>
      </c>
      <c r="C245" s="49">
        <v>34375.057999999997</v>
      </c>
      <c r="D245" s="40">
        <v>92146.565000000002</v>
      </c>
      <c r="E245" s="40">
        <v>181245.45600000001</v>
      </c>
      <c r="F245" s="40">
        <v>16398.121999999999</v>
      </c>
      <c r="G245" s="40">
        <v>0</v>
      </c>
      <c r="H245" s="40">
        <v>638.26300000000003</v>
      </c>
      <c r="I245" s="40">
        <v>379.01400000000001</v>
      </c>
      <c r="J245" s="40">
        <v>3446.6120000000001</v>
      </c>
      <c r="K245" s="50"/>
      <c r="L245" s="40">
        <f t="shared" si="30"/>
        <v>197.65658349999998</v>
      </c>
      <c r="M245" s="40">
        <f t="shared" si="31"/>
        <v>603.56000075000009</v>
      </c>
      <c r="N245" s="40">
        <f t="shared" si="32"/>
        <v>462.17591280000005</v>
      </c>
      <c r="O245" s="40">
        <f t="shared" si="33"/>
        <v>100.8484503</v>
      </c>
      <c r="P245" s="40">
        <f t="shared" si="34"/>
        <v>0</v>
      </c>
      <c r="Q245" s="40">
        <f t="shared" si="36"/>
        <v>1.4680048999999999</v>
      </c>
      <c r="R245" s="40">
        <f t="shared" si="37"/>
        <v>269.09994</v>
      </c>
      <c r="S245" s="40">
        <f t="shared" si="35"/>
        <v>76.687117000000015</v>
      </c>
      <c r="U245" s="45">
        <f t="shared" si="29"/>
        <v>1711.4960092500003</v>
      </c>
    </row>
    <row r="246" spans="1:21">
      <c r="A246" s="22">
        <v>758</v>
      </c>
      <c r="B246" s="22" t="s">
        <v>850</v>
      </c>
      <c r="C246" s="49">
        <v>182691.68799999999</v>
      </c>
      <c r="D246" s="40">
        <v>57080.22</v>
      </c>
      <c r="E246" s="40">
        <v>193379.57699999999</v>
      </c>
      <c r="F246" s="40">
        <v>51234.96</v>
      </c>
      <c r="G246" s="40">
        <v>0</v>
      </c>
      <c r="H246" s="40">
        <v>2942.5549999999998</v>
      </c>
      <c r="I246" s="40">
        <v>232.547</v>
      </c>
      <c r="J246" s="40">
        <v>860.14700000000005</v>
      </c>
      <c r="K246" s="50"/>
      <c r="L246" s="40">
        <f t="shared" si="30"/>
        <v>1050.477206</v>
      </c>
      <c r="M246" s="40">
        <f t="shared" si="31"/>
        <v>373.87544100000002</v>
      </c>
      <c r="N246" s="40">
        <f t="shared" si="32"/>
        <v>493.11792135000002</v>
      </c>
      <c r="O246" s="40">
        <f t="shared" si="33"/>
        <v>315.09500400000002</v>
      </c>
      <c r="P246" s="40">
        <f t="shared" si="34"/>
        <v>0</v>
      </c>
      <c r="Q246" s="40">
        <f t="shared" si="36"/>
        <v>6.7678764999999999</v>
      </c>
      <c r="R246" s="40">
        <f t="shared" si="37"/>
        <v>165.10836999999998</v>
      </c>
      <c r="S246" s="40">
        <f t="shared" si="35"/>
        <v>19.138270750000004</v>
      </c>
      <c r="U246" s="45">
        <f t="shared" si="29"/>
        <v>2423.5800896000005</v>
      </c>
    </row>
    <row r="247" spans="1:21">
      <c r="A247" s="22">
        <v>759</v>
      </c>
      <c r="B247" s="22" t="s">
        <v>851</v>
      </c>
      <c r="C247" s="49">
        <v>13648.477000000001</v>
      </c>
      <c r="D247" s="40">
        <v>7615.3249999999998</v>
      </c>
      <c r="E247" s="40">
        <v>44795.921999999999</v>
      </c>
      <c r="F247" s="40">
        <v>8730.098</v>
      </c>
      <c r="G247" s="40">
        <v>0</v>
      </c>
      <c r="H247" s="40">
        <v>455.596</v>
      </c>
      <c r="I247" s="40">
        <v>20.722999999999999</v>
      </c>
      <c r="J247" s="40">
        <v>0</v>
      </c>
      <c r="K247" s="50"/>
      <c r="L247" s="40">
        <f t="shared" si="30"/>
        <v>78.478742750000009</v>
      </c>
      <c r="M247" s="40">
        <f t="shared" si="31"/>
        <v>49.880378749999998</v>
      </c>
      <c r="N247" s="40">
        <f t="shared" si="32"/>
        <v>114.22960110000001</v>
      </c>
      <c r="O247" s="40">
        <f t="shared" si="33"/>
        <v>53.690102699999997</v>
      </c>
      <c r="P247" s="40">
        <f t="shared" si="34"/>
        <v>0</v>
      </c>
      <c r="Q247" s="40">
        <f t="shared" si="36"/>
        <v>1.0478707999999999</v>
      </c>
      <c r="R247" s="40">
        <f t="shared" si="37"/>
        <v>14.713329999999999</v>
      </c>
      <c r="S247" s="40">
        <f t="shared" si="35"/>
        <v>0</v>
      </c>
      <c r="U247" s="45">
        <f t="shared" si="29"/>
        <v>312.04002610000003</v>
      </c>
    </row>
    <row r="248" spans="1:21">
      <c r="A248" s="22">
        <v>761</v>
      </c>
      <c r="B248" s="22" t="s">
        <v>852</v>
      </c>
      <c r="C248" s="49">
        <v>58229.957999999999</v>
      </c>
      <c r="D248" s="40">
        <v>33455.557000000001</v>
      </c>
      <c r="E248" s="40">
        <v>206817.50200000001</v>
      </c>
      <c r="F248" s="40">
        <v>37081.305999999997</v>
      </c>
      <c r="G248" s="40">
        <v>0</v>
      </c>
      <c r="H248" s="40">
        <v>1642.107</v>
      </c>
      <c r="I248" s="40">
        <v>101.717</v>
      </c>
      <c r="J248" s="40">
        <v>28.067</v>
      </c>
      <c r="K248" s="50"/>
      <c r="L248" s="40">
        <f t="shared" si="30"/>
        <v>334.82225849999998</v>
      </c>
      <c r="M248" s="40">
        <f t="shared" si="31"/>
        <v>219.13389835000001</v>
      </c>
      <c r="N248" s="40">
        <f t="shared" si="32"/>
        <v>527.38463010000009</v>
      </c>
      <c r="O248" s="40">
        <f t="shared" si="33"/>
        <v>228.05003189999999</v>
      </c>
      <c r="P248" s="40">
        <f t="shared" si="34"/>
        <v>0</v>
      </c>
      <c r="Q248" s="40">
        <f t="shared" si="36"/>
        <v>3.7768460999999998</v>
      </c>
      <c r="R248" s="40">
        <f t="shared" si="37"/>
        <v>72.219070000000002</v>
      </c>
      <c r="S248" s="40">
        <f t="shared" si="35"/>
        <v>0.62449075000000009</v>
      </c>
      <c r="U248" s="45">
        <f t="shared" si="29"/>
        <v>1386.0112257000003</v>
      </c>
    </row>
    <row r="249" spans="1:21">
      <c r="A249" s="22">
        <v>762</v>
      </c>
      <c r="B249" s="22" t="s">
        <v>853</v>
      </c>
      <c r="C249" s="49">
        <v>31052.081999999999</v>
      </c>
      <c r="D249" s="40">
        <v>13267.486000000001</v>
      </c>
      <c r="E249" s="40">
        <v>81358.134000000005</v>
      </c>
      <c r="F249" s="40">
        <v>16541.423999999999</v>
      </c>
      <c r="G249" s="40">
        <v>0</v>
      </c>
      <c r="H249" s="40">
        <v>461.94</v>
      </c>
      <c r="I249" s="40">
        <v>82.956999999999994</v>
      </c>
      <c r="J249" s="40">
        <v>0</v>
      </c>
      <c r="K249" s="50"/>
      <c r="L249" s="40">
        <f t="shared" si="30"/>
        <v>178.54947149999998</v>
      </c>
      <c r="M249" s="40">
        <f t="shared" si="31"/>
        <v>86.902033300000014</v>
      </c>
      <c r="N249" s="40">
        <f t="shared" si="32"/>
        <v>207.46324170000003</v>
      </c>
      <c r="O249" s="40">
        <f t="shared" si="33"/>
        <v>101.7297576</v>
      </c>
      <c r="P249" s="40">
        <f t="shared" si="34"/>
        <v>0</v>
      </c>
      <c r="Q249" s="40">
        <f t="shared" si="36"/>
        <v>1.062462</v>
      </c>
      <c r="R249" s="40">
        <f t="shared" si="37"/>
        <v>58.899469999999994</v>
      </c>
      <c r="S249" s="40">
        <f t="shared" si="35"/>
        <v>0</v>
      </c>
      <c r="U249" s="45">
        <f t="shared" si="29"/>
        <v>634.6064361</v>
      </c>
    </row>
    <row r="250" spans="1:21">
      <c r="A250" s="22">
        <v>765</v>
      </c>
      <c r="B250" s="22" t="s">
        <v>854</v>
      </c>
      <c r="C250" s="49">
        <v>224251.33199999999</v>
      </c>
      <c r="D250" s="40">
        <v>60736.334000000003</v>
      </c>
      <c r="E250" s="40">
        <v>261691.5</v>
      </c>
      <c r="F250" s="40">
        <v>46443.540999999997</v>
      </c>
      <c r="G250" s="40">
        <v>0</v>
      </c>
      <c r="H250" s="40">
        <v>2212.741</v>
      </c>
      <c r="I250" s="40">
        <v>216.374</v>
      </c>
      <c r="J250" s="40">
        <v>288.50099999999998</v>
      </c>
      <c r="K250" s="50"/>
      <c r="L250" s="40">
        <f t="shared" si="30"/>
        <v>1289.4451589999999</v>
      </c>
      <c r="M250" s="40">
        <f t="shared" si="31"/>
        <v>397.82298770000006</v>
      </c>
      <c r="N250" s="40">
        <f t="shared" si="32"/>
        <v>667.31332500000008</v>
      </c>
      <c r="O250" s="40">
        <f t="shared" si="33"/>
        <v>285.62777714999999</v>
      </c>
      <c r="P250" s="40">
        <f t="shared" si="34"/>
        <v>0</v>
      </c>
      <c r="Q250" s="40">
        <f t="shared" si="36"/>
        <v>5.0893043000000002</v>
      </c>
      <c r="R250" s="40">
        <f t="shared" si="37"/>
        <v>153.62554</v>
      </c>
      <c r="S250" s="40">
        <f t="shared" si="35"/>
        <v>6.41914725</v>
      </c>
      <c r="U250" s="45">
        <f t="shared" si="29"/>
        <v>2805.3432404000005</v>
      </c>
    </row>
    <row r="251" spans="1:21">
      <c r="A251" s="22">
        <v>768</v>
      </c>
      <c r="B251" s="22" t="s">
        <v>855</v>
      </c>
      <c r="C251" s="49">
        <v>17693.185000000001</v>
      </c>
      <c r="D251" s="40">
        <v>29634.321</v>
      </c>
      <c r="E251" s="40">
        <v>59636.423000000003</v>
      </c>
      <c r="F251" s="40">
        <v>35827.832999999999</v>
      </c>
      <c r="G251" s="40">
        <v>0</v>
      </c>
      <c r="H251" s="40">
        <v>269.928</v>
      </c>
      <c r="I251" s="40">
        <v>34.256</v>
      </c>
      <c r="J251" s="40">
        <v>0</v>
      </c>
      <c r="K251" s="50"/>
      <c r="L251" s="40">
        <f t="shared" si="30"/>
        <v>101.73581375000001</v>
      </c>
      <c r="M251" s="40">
        <f t="shared" si="31"/>
        <v>194.10480255000002</v>
      </c>
      <c r="N251" s="40">
        <f t="shared" si="32"/>
        <v>152.07287865000001</v>
      </c>
      <c r="O251" s="40">
        <f t="shared" si="33"/>
        <v>220.34117294999999</v>
      </c>
      <c r="P251" s="40">
        <f t="shared" si="34"/>
        <v>0</v>
      </c>
      <c r="Q251" s="40">
        <f t="shared" si="36"/>
        <v>0.62083440000000001</v>
      </c>
      <c r="R251" s="40">
        <f t="shared" si="37"/>
        <v>24.321759999999998</v>
      </c>
      <c r="S251" s="40">
        <f t="shared" si="35"/>
        <v>0</v>
      </c>
      <c r="U251" s="45">
        <f t="shared" si="29"/>
        <v>693.19726230000003</v>
      </c>
    </row>
    <row r="252" spans="1:21">
      <c r="A252" s="22">
        <v>777</v>
      </c>
      <c r="B252" s="22" t="s">
        <v>856</v>
      </c>
      <c r="C252" s="49">
        <v>27656.116000000002</v>
      </c>
      <c r="D252" s="40">
        <v>32474.918000000001</v>
      </c>
      <c r="E252" s="40">
        <v>172710.78899999999</v>
      </c>
      <c r="F252" s="40">
        <v>39585.082999999999</v>
      </c>
      <c r="G252" s="40">
        <v>0</v>
      </c>
      <c r="H252" s="40">
        <v>1513.6980000000001</v>
      </c>
      <c r="I252" s="40">
        <v>170.14500000000001</v>
      </c>
      <c r="J252" s="40">
        <v>294.95699999999999</v>
      </c>
      <c r="K252" s="50"/>
      <c r="L252" s="40">
        <f t="shared" si="30"/>
        <v>159.02266700000001</v>
      </c>
      <c r="M252" s="40">
        <f t="shared" si="31"/>
        <v>212.7107129</v>
      </c>
      <c r="N252" s="40">
        <f t="shared" si="32"/>
        <v>440.41251195000001</v>
      </c>
      <c r="O252" s="40">
        <f t="shared" si="33"/>
        <v>243.44826044999999</v>
      </c>
      <c r="P252" s="40">
        <f t="shared" si="34"/>
        <v>0</v>
      </c>
      <c r="Q252" s="40">
        <f t="shared" si="36"/>
        <v>3.4815054000000001</v>
      </c>
      <c r="R252" s="40">
        <f t="shared" si="37"/>
        <v>120.80295</v>
      </c>
      <c r="S252" s="40">
        <f t="shared" si="35"/>
        <v>6.5627932500000004</v>
      </c>
      <c r="U252" s="45">
        <f t="shared" si="29"/>
        <v>1186.4414009499999</v>
      </c>
    </row>
    <row r="253" spans="1:21">
      <c r="A253" s="22">
        <v>778</v>
      </c>
      <c r="B253" s="22" t="s">
        <v>857</v>
      </c>
      <c r="C253" s="49">
        <v>47950.366000000002</v>
      </c>
      <c r="D253" s="40">
        <v>21491.258999999998</v>
      </c>
      <c r="E253" s="40">
        <v>161676.82199999999</v>
      </c>
      <c r="F253" s="40">
        <v>16897.695</v>
      </c>
      <c r="G253" s="40">
        <v>0</v>
      </c>
      <c r="H253" s="40">
        <v>710.13499999999999</v>
      </c>
      <c r="I253" s="40">
        <v>60.923000000000002</v>
      </c>
      <c r="J253" s="40">
        <v>0</v>
      </c>
      <c r="K253" s="50"/>
      <c r="L253" s="40">
        <f t="shared" si="30"/>
        <v>275.71460450000001</v>
      </c>
      <c r="M253" s="40">
        <f t="shared" si="31"/>
        <v>140.76774645</v>
      </c>
      <c r="N253" s="40">
        <f t="shared" si="32"/>
        <v>412.27589610000001</v>
      </c>
      <c r="O253" s="40">
        <f t="shared" si="33"/>
        <v>103.92082425</v>
      </c>
      <c r="P253" s="40">
        <f t="shared" si="34"/>
        <v>0</v>
      </c>
      <c r="Q253" s="40">
        <f t="shared" si="36"/>
        <v>1.6333104999999999</v>
      </c>
      <c r="R253" s="40">
        <f t="shared" si="37"/>
        <v>43.255330000000001</v>
      </c>
      <c r="S253" s="40">
        <f t="shared" si="35"/>
        <v>0</v>
      </c>
      <c r="U253" s="45">
        <f t="shared" si="29"/>
        <v>977.56771179999998</v>
      </c>
    </row>
    <row r="254" spans="1:21">
      <c r="A254" s="22">
        <v>781</v>
      </c>
      <c r="B254" s="22" t="s">
        <v>858</v>
      </c>
      <c r="C254" s="49">
        <v>22276.376</v>
      </c>
      <c r="D254" s="40">
        <v>86659.180999999997</v>
      </c>
      <c r="E254" s="40">
        <v>96636.168999999994</v>
      </c>
      <c r="F254" s="40">
        <v>72326.957999999999</v>
      </c>
      <c r="G254" s="40">
        <v>0</v>
      </c>
      <c r="H254" s="40">
        <v>710.20500000000004</v>
      </c>
      <c r="I254" s="40">
        <v>19.117000000000001</v>
      </c>
      <c r="J254" s="40">
        <v>8.1080000000000005</v>
      </c>
      <c r="K254" s="50"/>
      <c r="L254" s="40">
        <f t="shared" si="30"/>
        <v>128.08916199999999</v>
      </c>
      <c r="M254" s="40">
        <f t="shared" si="31"/>
        <v>567.61763555000005</v>
      </c>
      <c r="N254" s="40">
        <f t="shared" si="32"/>
        <v>246.42223095</v>
      </c>
      <c r="O254" s="40">
        <f t="shared" si="33"/>
        <v>444.81079169999998</v>
      </c>
      <c r="P254" s="40">
        <f t="shared" si="34"/>
        <v>0</v>
      </c>
      <c r="Q254" s="40">
        <f t="shared" si="36"/>
        <v>1.6334715</v>
      </c>
      <c r="R254" s="40">
        <f t="shared" si="37"/>
        <v>13.57307</v>
      </c>
      <c r="S254" s="40">
        <f t="shared" si="35"/>
        <v>0.18040300000000004</v>
      </c>
      <c r="U254" s="45">
        <f t="shared" si="29"/>
        <v>1402.3267647</v>
      </c>
    </row>
    <row r="255" spans="1:21">
      <c r="A255" s="22">
        <v>783</v>
      </c>
      <c r="B255" s="22" t="s">
        <v>859</v>
      </c>
      <c r="C255" s="49">
        <v>109827.951</v>
      </c>
      <c r="D255" s="40">
        <v>22160.751</v>
      </c>
      <c r="E255" s="40">
        <v>175178.70499999999</v>
      </c>
      <c r="F255" s="40">
        <v>18479.745999999999</v>
      </c>
      <c r="G255" s="40">
        <v>0</v>
      </c>
      <c r="H255" s="40">
        <v>2341.431</v>
      </c>
      <c r="I255" s="40">
        <v>92.084999999999994</v>
      </c>
      <c r="J255" s="40">
        <v>1.351</v>
      </c>
      <c r="K255" s="50"/>
      <c r="L255" s="40">
        <f t="shared" si="30"/>
        <v>631.51071824999997</v>
      </c>
      <c r="M255" s="40">
        <f t="shared" si="31"/>
        <v>145.15291905000001</v>
      </c>
      <c r="N255" s="40">
        <f t="shared" si="32"/>
        <v>446.70569775000001</v>
      </c>
      <c r="O255" s="40">
        <f t="shared" si="33"/>
        <v>113.6504379</v>
      </c>
      <c r="P255" s="40">
        <f t="shared" si="34"/>
        <v>0</v>
      </c>
      <c r="Q255" s="40">
        <f t="shared" si="36"/>
        <v>5.3852912999999996</v>
      </c>
      <c r="R255" s="40">
        <f t="shared" si="37"/>
        <v>65.380349999999993</v>
      </c>
      <c r="S255" s="40">
        <f t="shared" si="35"/>
        <v>3.0059750000000003E-2</v>
      </c>
      <c r="U255" s="45">
        <f t="shared" si="29"/>
        <v>1407.815474</v>
      </c>
    </row>
    <row r="256" spans="1:21">
      <c r="A256" s="22">
        <v>785</v>
      </c>
      <c r="B256" s="22" t="s">
        <v>860</v>
      </c>
      <c r="C256" s="49">
        <v>31387.108</v>
      </c>
      <c r="D256" s="40">
        <v>30502.697</v>
      </c>
      <c r="E256" s="40">
        <v>66054.892000000007</v>
      </c>
      <c r="F256" s="40">
        <v>32792.841</v>
      </c>
      <c r="G256" s="40">
        <v>0</v>
      </c>
      <c r="H256" s="40">
        <v>78.762</v>
      </c>
      <c r="I256" s="40">
        <v>22.498999999999999</v>
      </c>
      <c r="J256" s="40">
        <v>0</v>
      </c>
      <c r="K256" s="50"/>
      <c r="L256" s="40">
        <f t="shared" si="30"/>
        <v>180.47587100000001</v>
      </c>
      <c r="M256" s="40">
        <f t="shared" si="31"/>
        <v>199.79266535000002</v>
      </c>
      <c r="N256" s="40">
        <f t="shared" si="32"/>
        <v>168.43997460000003</v>
      </c>
      <c r="O256" s="40">
        <f t="shared" si="33"/>
        <v>201.67597215000001</v>
      </c>
      <c r="P256" s="40">
        <f t="shared" si="34"/>
        <v>0</v>
      </c>
      <c r="Q256" s="40">
        <f t="shared" si="36"/>
        <v>0.1811526</v>
      </c>
      <c r="R256" s="40">
        <f t="shared" si="37"/>
        <v>15.974289999999998</v>
      </c>
      <c r="S256" s="40">
        <f t="shared" si="35"/>
        <v>0</v>
      </c>
      <c r="U256" s="45">
        <f t="shared" si="29"/>
        <v>766.53992570000014</v>
      </c>
    </row>
    <row r="257" spans="1:21">
      <c r="A257" s="22">
        <v>790</v>
      </c>
      <c r="B257" s="22" t="s">
        <v>861</v>
      </c>
      <c r="C257" s="49">
        <v>226139.79</v>
      </c>
      <c r="D257" s="40">
        <v>92596.659</v>
      </c>
      <c r="E257" s="40">
        <v>574938.50800000003</v>
      </c>
      <c r="F257" s="40">
        <v>68881.581999999995</v>
      </c>
      <c r="G257" s="40">
        <v>0</v>
      </c>
      <c r="H257" s="40">
        <v>7312.942</v>
      </c>
      <c r="I257" s="40">
        <v>582.34500000000003</v>
      </c>
      <c r="J257" s="40">
        <v>1680.145</v>
      </c>
      <c r="K257" s="50"/>
      <c r="L257" s="40">
        <f t="shared" si="30"/>
        <v>1300.3037925000001</v>
      </c>
      <c r="M257" s="40">
        <f t="shared" si="31"/>
        <v>606.50811644999999</v>
      </c>
      <c r="N257" s="40">
        <f t="shared" si="32"/>
        <v>1466.0931954000002</v>
      </c>
      <c r="O257" s="40">
        <f t="shared" si="33"/>
        <v>423.62172929999997</v>
      </c>
      <c r="P257" s="40">
        <f t="shared" si="34"/>
        <v>0</v>
      </c>
      <c r="Q257" s="40">
        <f t="shared" si="36"/>
        <v>16.819766600000001</v>
      </c>
      <c r="R257" s="40">
        <f t="shared" si="37"/>
        <v>413.46494999999999</v>
      </c>
      <c r="S257" s="40">
        <f t="shared" si="35"/>
        <v>37.383226250000007</v>
      </c>
      <c r="U257" s="45">
        <f t="shared" si="29"/>
        <v>4264.1947765000004</v>
      </c>
    </row>
    <row r="258" spans="1:21">
      <c r="A258" s="22">
        <v>791</v>
      </c>
      <c r="B258" s="22" t="s">
        <v>862</v>
      </c>
      <c r="C258" s="49">
        <v>49809.743999999999</v>
      </c>
      <c r="D258" s="40">
        <v>15191.111000000001</v>
      </c>
      <c r="E258" s="40">
        <v>115908.35</v>
      </c>
      <c r="F258" s="40">
        <v>12826.975</v>
      </c>
      <c r="G258" s="40">
        <v>0</v>
      </c>
      <c r="H258" s="40">
        <v>1226.1310000000001</v>
      </c>
      <c r="I258" s="40">
        <v>51.515000000000001</v>
      </c>
      <c r="J258" s="40">
        <v>158.99100000000001</v>
      </c>
      <c r="K258" s="50"/>
      <c r="L258" s="40">
        <f t="shared" si="30"/>
        <v>286.40602799999999</v>
      </c>
      <c r="M258" s="40">
        <f t="shared" si="31"/>
        <v>99.501777050000015</v>
      </c>
      <c r="N258" s="40">
        <f t="shared" si="32"/>
        <v>295.56629250000003</v>
      </c>
      <c r="O258" s="40">
        <f t="shared" si="33"/>
        <v>78.885896250000002</v>
      </c>
      <c r="P258" s="40">
        <f t="shared" si="34"/>
        <v>0</v>
      </c>
      <c r="Q258" s="40">
        <f t="shared" si="36"/>
        <v>2.8201013000000001</v>
      </c>
      <c r="R258" s="40">
        <f t="shared" si="37"/>
        <v>36.575649999999996</v>
      </c>
      <c r="S258" s="40">
        <f t="shared" si="35"/>
        <v>3.5375497500000006</v>
      </c>
      <c r="U258" s="45">
        <f t="shared" si="29"/>
        <v>803.29329485000005</v>
      </c>
    </row>
    <row r="259" spans="1:21">
      <c r="A259" s="22">
        <v>831</v>
      </c>
      <c r="B259" s="22" t="s">
        <v>863</v>
      </c>
      <c r="C259" s="49">
        <v>10910.611999999999</v>
      </c>
      <c r="D259" s="40">
        <v>54515.491000000002</v>
      </c>
      <c r="E259" s="40">
        <v>123458.88</v>
      </c>
      <c r="F259" s="40">
        <v>50391.923999999999</v>
      </c>
      <c r="G259" s="40">
        <v>0</v>
      </c>
      <c r="H259" s="40">
        <v>511.46300000000002</v>
      </c>
      <c r="I259" s="40">
        <v>209.43600000000001</v>
      </c>
      <c r="J259" s="40">
        <v>358.65600000000001</v>
      </c>
      <c r="K259" s="50"/>
      <c r="L259" s="40">
        <f t="shared" si="30"/>
        <v>62.736018999999992</v>
      </c>
      <c r="M259" s="40">
        <f t="shared" si="31"/>
        <v>357.07646605000002</v>
      </c>
      <c r="N259" s="40">
        <f t="shared" si="32"/>
        <v>314.82014400000003</v>
      </c>
      <c r="O259" s="40">
        <f t="shared" si="33"/>
        <v>309.9103326</v>
      </c>
      <c r="P259" s="40">
        <f t="shared" si="34"/>
        <v>0</v>
      </c>
      <c r="Q259" s="40">
        <f t="shared" si="36"/>
        <v>1.1763649</v>
      </c>
      <c r="R259" s="40">
        <f t="shared" si="37"/>
        <v>148.69955999999999</v>
      </c>
      <c r="S259" s="40">
        <f t="shared" si="35"/>
        <v>7.9800960000000014</v>
      </c>
      <c r="U259" s="45">
        <f t="shared" si="29"/>
        <v>1202.39898255</v>
      </c>
    </row>
    <row r="260" spans="1:21">
      <c r="A260" s="22">
        <v>832</v>
      </c>
      <c r="B260" s="22" t="s">
        <v>864</v>
      </c>
      <c r="C260" s="49">
        <v>28473.164000000001</v>
      </c>
      <c r="D260" s="40">
        <v>16192.678</v>
      </c>
      <c r="E260" s="40">
        <v>81494.785999999993</v>
      </c>
      <c r="F260" s="40">
        <v>21017.421999999999</v>
      </c>
      <c r="G260" s="40">
        <v>0</v>
      </c>
      <c r="H260" s="40">
        <v>570.15099999999995</v>
      </c>
      <c r="I260" s="40">
        <v>28.22</v>
      </c>
      <c r="J260" s="40">
        <v>290.18700000000001</v>
      </c>
      <c r="K260" s="50"/>
      <c r="L260" s="40">
        <f t="shared" si="30"/>
        <v>163.72069300000001</v>
      </c>
      <c r="M260" s="40">
        <f t="shared" si="31"/>
        <v>106.0620409</v>
      </c>
      <c r="N260" s="40">
        <f t="shared" si="32"/>
        <v>207.8117043</v>
      </c>
      <c r="O260" s="40">
        <f t="shared" si="33"/>
        <v>129.25714529999999</v>
      </c>
      <c r="P260" s="40">
        <f t="shared" si="34"/>
        <v>0</v>
      </c>
      <c r="Q260" s="40">
        <f t="shared" si="36"/>
        <v>1.3113472999999998</v>
      </c>
      <c r="R260" s="40">
        <f t="shared" si="37"/>
        <v>20.036199999999997</v>
      </c>
      <c r="S260" s="40">
        <f t="shared" si="35"/>
        <v>6.4566607500000011</v>
      </c>
      <c r="U260" s="45">
        <f t="shared" si="29"/>
        <v>634.65579155</v>
      </c>
    </row>
    <row r="261" spans="1:21">
      <c r="A261" s="22">
        <v>833</v>
      </c>
      <c r="B261" s="22" t="s">
        <v>865</v>
      </c>
      <c r="C261" s="49">
        <v>15081.384</v>
      </c>
      <c r="D261" s="40">
        <v>37295.597000000002</v>
      </c>
      <c r="E261" s="40">
        <v>44859.076000000001</v>
      </c>
      <c r="F261" s="40">
        <v>34088.334000000003</v>
      </c>
      <c r="G261" s="40">
        <v>0</v>
      </c>
      <c r="H261" s="40">
        <v>0</v>
      </c>
      <c r="I261" s="40">
        <v>0</v>
      </c>
      <c r="J261" s="40">
        <v>0</v>
      </c>
      <c r="K261" s="50"/>
      <c r="L261" s="40">
        <f t="shared" si="30"/>
        <v>86.717957999999996</v>
      </c>
      <c r="M261" s="40">
        <f t="shared" si="31"/>
        <v>244.28616035000002</v>
      </c>
      <c r="N261" s="40">
        <f t="shared" si="32"/>
        <v>114.39064380000001</v>
      </c>
      <c r="O261" s="40">
        <f t="shared" si="33"/>
        <v>209.64325410000001</v>
      </c>
      <c r="P261" s="40">
        <f t="shared" si="34"/>
        <v>0</v>
      </c>
      <c r="Q261" s="40">
        <f t="shared" si="36"/>
        <v>0</v>
      </c>
      <c r="R261" s="40">
        <f t="shared" si="37"/>
        <v>0</v>
      </c>
      <c r="S261" s="40">
        <f t="shared" si="35"/>
        <v>0</v>
      </c>
      <c r="U261" s="45">
        <f t="shared" si="29"/>
        <v>655.03801625000006</v>
      </c>
    </row>
    <row r="262" spans="1:21">
      <c r="A262" s="22">
        <v>834</v>
      </c>
      <c r="B262" s="22" t="s">
        <v>866</v>
      </c>
      <c r="C262" s="49">
        <v>29227.276999999998</v>
      </c>
      <c r="D262" s="40">
        <v>40328.830999999998</v>
      </c>
      <c r="E262" s="40">
        <v>147485.905</v>
      </c>
      <c r="F262" s="40">
        <v>46355.542999999998</v>
      </c>
      <c r="G262" s="40">
        <v>0</v>
      </c>
      <c r="H262" s="40">
        <v>9299.3559999999998</v>
      </c>
      <c r="I262" s="40">
        <v>334.22699999999998</v>
      </c>
      <c r="J262" s="40">
        <v>469.024</v>
      </c>
      <c r="K262" s="50"/>
      <c r="L262" s="40">
        <f t="shared" si="30"/>
        <v>168.05684274999999</v>
      </c>
      <c r="M262" s="40">
        <f t="shared" si="31"/>
        <v>264.15384304999998</v>
      </c>
      <c r="N262" s="40">
        <f t="shared" si="32"/>
        <v>376.08905775000005</v>
      </c>
      <c r="O262" s="40">
        <f t="shared" si="33"/>
        <v>285.08658944999996</v>
      </c>
      <c r="P262" s="40">
        <f t="shared" si="34"/>
        <v>0</v>
      </c>
      <c r="Q262" s="40">
        <f t="shared" si="36"/>
        <v>21.3885188</v>
      </c>
      <c r="R262" s="40">
        <f t="shared" si="37"/>
        <v>237.30116999999998</v>
      </c>
      <c r="S262" s="40">
        <f t="shared" si="35"/>
        <v>10.435784000000002</v>
      </c>
      <c r="U262" s="45">
        <f t="shared" si="29"/>
        <v>1362.5118057999998</v>
      </c>
    </row>
    <row r="263" spans="1:21">
      <c r="A263" s="22">
        <v>837</v>
      </c>
      <c r="B263" s="22" t="s">
        <v>867</v>
      </c>
      <c r="C263" s="49">
        <v>3141208.7590000001</v>
      </c>
      <c r="D263" s="40">
        <v>1787967.9609999999</v>
      </c>
      <c r="E263" s="40">
        <v>6648972.7379999999</v>
      </c>
      <c r="F263" s="40">
        <v>69034.899999999994</v>
      </c>
      <c r="G263" s="40">
        <v>0</v>
      </c>
      <c r="H263" s="40">
        <v>500839.88799999998</v>
      </c>
      <c r="I263" s="40">
        <v>42001.593000000001</v>
      </c>
      <c r="J263" s="40">
        <v>23267.332999999999</v>
      </c>
      <c r="K263" s="50"/>
      <c r="L263" s="40">
        <f t="shared" si="30"/>
        <v>18061.950364249999</v>
      </c>
      <c r="M263" s="40">
        <f t="shared" si="31"/>
        <v>11711.190144549999</v>
      </c>
      <c r="N263" s="40">
        <f t="shared" si="32"/>
        <v>16954.8804819</v>
      </c>
      <c r="O263" s="40">
        <f t="shared" si="33"/>
        <v>424.56463499999995</v>
      </c>
      <c r="P263" s="40">
        <f t="shared" si="34"/>
        <v>0</v>
      </c>
      <c r="Q263" s="40">
        <f t="shared" si="36"/>
        <v>1151.9317423999998</v>
      </c>
      <c r="R263" s="40">
        <f t="shared" si="37"/>
        <v>29821.13103</v>
      </c>
      <c r="S263" s="40">
        <f t="shared" si="35"/>
        <v>517.69815925</v>
      </c>
      <c r="U263" s="45">
        <f t="shared" si="29"/>
        <v>78643.346557349985</v>
      </c>
    </row>
    <row r="264" spans="1:21">
      <c r="A264" s="22">
        <v>844</v>
      </c>
      <c r="B264" s="22" t="s">
        <v>868</v>
      </c>
      <c r="C264" s="49">
        <v>9350.0059999999994</v>
      </c>
      <c r="D264" s="40">
        <v>9507.0069999999996</v>
      </c>
      <c r="E264" s="40">
        <v>35971.995999999999</v>
      </c>
      <c r="F264" s="40">
        <v>13253.213</v>
      </c>
      <c r="G264" s="40">
        <v>0</v>
      </c>
      <c r="H264" s="40">
        <v>55.037999999999997</v>
      </c>
      <c r="I264" s="40">
        <v>41.402000000000001</v>
      </c>
      <c r="J264" s="40">
        <v>0</v>
      </c>
      <c r="K264" s="50"/>
      <c r="L264" s="40">
        <f t="shared" si="30"/>
        <v>53.762534499999994</v>
      </c>
      <c r="M264" s="40">
        <f t="shared" si="31"/>
        <v>62.270895850000002</v>
      </c>
      <c r="N264" s="40">
        <f t="shared" si="32"/>
        <v>91.728589800000009</v>
      </c>
      <c r="O264" s="40">
        <f t="shared" si="33"/>
        <v>81.507259950000005</v>
      </c>
      <c r="P264" s="40">
        <f t="shared" si="34"/>
        <v>0</v>
      </c>
      <c r="Q264" s="40">
        <f t="shared" si="36"/>
        <v>0.12658739999999999</v>
      </c>
      <c r="R264" s="40">
        <f t="shared" si="37"/>
        <v>29.395419999999998</v>
      </c>
      <c r="S264" s="40">
        <f t="shared" si="35"/>
        <v>0</v>
      </c>
      <c r="U264" s="45">
        <f t="shared" si="29"/>
        <v>318.79128750000001</v>
      </c>
    </row>
    <row r="265" spans="1:21">
      <c r="A265" s="22">
        <v>845</v>
      </c>
      <c r="B265" s="22" t="s">
        <v>869</v>
      </c>
      <c r="C265" s="49">
        <v>33002.423000000003</v>
      </c>
      <c r="D265" s="40">
        <v>19296.506000000001</v>
      </c>
      <c r="E265" s="40">
        <v>65416.733</v>
      </c>
      <c r="F265" s="40">
        <v>8017.5950000000003</v>
      </c>
      <c r="G265" s="40">
        <v>0</v>
      </c>
      <c r="H265" s="40">
        <v>202.56</v>
      </c>
      <c r="I265" s="40">
        <v>7.8940000000000001</v>
      </c>
      <c r="J265" s="40">
        <v>6.6710000000000003</v>
      </c>
      <c r="K265" s="50"/>
      <c r="L265" s="40">
        <f t="shared" si="30"/>
        <v>189.76393225000001</v>
      </c>
      <c r="M265" s="40">
        <f t="shared" si="31"/>
        <v>126.39211430000002</v>
      </c>
      <c r="N265" s="40">
        <f t="shared" si="32"/>
        <v>166.81266915</v>
      </c>
      <c r="O265" s="40">
        <f t="shared" si="33"/>
        <v>49.308209250000004</v>
      </c>
      <c r="P265" s="40">
        <f t="shared" si="34"/>
        <v>0</v>
      </c>
      <c r="Q265" s="40">
        <f t="shared" si="36"/>
        <v>0.46588800000000002</v>
      </c>
      <c r="R265" s="40">
        <f t="shared" si="37"/>
        <v>5.6047399999999996</v>
      </c>
      <c r="S265" s="40">
        <f t="shared" si="35"/>
        <v>0.14842975000000003</v>
      </c>
      <c r="U265" s="45">
        <f t="shared" si="29"/>
        <v>538.49598270000001</v>
      </c>
    </row>
    <row r="266" spans="1:21">
      <c r="A266" s="22">
        <v>846</v>
      </c>
      <c r="B266" s="22" t="s">
        <v>870</v>
      </c>
      <c r="C266" s="49">
        <v>37135.296000000002</v>
      </c>
      <c r="D266" s="40">
        <v>9795.598</v>
      </c>
      <c r="E266" s="40">
        <v>107668.46799999999</v>
      </c>
      <c r="F266" s="40">
        <v>4251.2640000000001</v>
      </c>
      <c r="G266" s="40">
        <v>0</v>
      </c>
      <c r="H266" s="40">
        <v>1487.2940000000001</v>
      </c>
      <c r="I266" s="40">
        <v>57.264000000000003</v>
      </c>
      <c r="J266" s="40">
        <v>0</v>
      </c>
      <c r="K266" s="50"/>
      <c r="L266" s="40">
        <f t="shared" si="30"/>
        <v>213.527952</v>
      </c>
      <c r="M266" s="40">
        <f t="shared" si="31"/>
        <v>64.161166899999998</v>
      </c>
      <c r="N266" s="40">
        <f t="shared" si="32"/>
        <v>274.55459339999999</v>
      </c>
      <c r="O266" s="40">
        <f t="shared" si="33"/>
        <v>26.145273599999999</v>
      </c>
      <c r="P266" s="40">
        <f t="shared" si="34"/>
        <v>0</v>
      </c>
      <c r="Q266" s="40">
        <f t="shared" si="36"/>
        <v>3.4207762000000002</v>
      </c>
      <c r="R266" s="40">
        <f t="shared" si="37"/>
        <v>40.657440000000001</v>
      </c>
      <c r="S266" s="40">
        <f t="shared" si="35"/>
        <v>0</v>
      </c>
      <c r="U266" s="45">
        <f t="shared" ref="U266:U302" si="38">SUM(L266:S266)</f>
        <v>622.46720209999989</v>
      </c>
    </row>
    <row r="267" spans="1:21">
      <c r="A267" s="22">
        <v>848</v>
      </c>
      <c r="B267" s="22" t="s">
        <v>871</v>
      </c>
      <c r="C267" s="49">
        <v>29435.166000000001</v>
      </c>
      <c r="D267" s="40">
        <v>13825.138999999999</v>
      </c>
      <c r="E267" s="40">
        <v>89609.967000000004</v>
      </c>
      <c r="F267" s="40">
        <v>14591.401</v>
      </c>
      <c r="G267" s="40">
        <v>0</v>
      </c>
      <c r="H267" s="40">
        <v>2480.7150000000001</v>
      </c>
      <c r="I267" s="40">
        <v>95.075999999999993</v>
      </c>
      <c r="J267" s="40">
        <v>0</v>
      </c>
      <c r="K267" s="50"/>
      <c r="L267" s="40">
        <f t="shared" si="30"/>
        <v>169.2522045</v>
      </c>
      <c r="M267" s="40">
        <f t="shared" si="31"/>
        <v>90.55466045</v>
      </c>
      <c r="N267" s="40">
        <f t="shared" ref="N267:N302" si="39">0.5*E267*($N$9/100)</f>
        <v>228.50541585000002</v>
      </c>
      <c r="O267" s="40">
        <f t="shared" si="33"/>
        <v>89.737116150000006</v>
      </c>
      <c r="P267" s="40">
        <f t="shared" si="34"/>
        <v>0</v>
      </c>
      <c r="Q267" s="40">
        <f t="shared" si="36"/>
        <v>5.7056445</v>
      </c>
      <c r="R267" s="40">
        <f t="shared" si="37"/>
        <v>67.503959999999992</v>
      </c>
      <c r="S267" s="40">
        <f t="shared" si="35"/>
        <v>0</v>
      </c>
      <c r="U267" s="45">
        <f t="shared" si="38"/>
        <v>651.25900144999991</v>
      </c>
    </row>
    <row r="268" spans="1:21">
      <c r="A268" s="22">
        <v>849</v>
      </c>
      <c r="B268" s="22" t="s">
        <v>872</v>
      </c>
      <c r="C268" s="49">
        <v>23162.484</v>
      </c>
      <c r="D268" s="40">
        <v>5398.5730000000003</v>
      </c>
      <c r="E268" s="40">
        <v>68837.701000000001</v>
      </c>
      <c r="F268" s="40">
        <v>2796.0810000000001</v>
      </c>
      <c r="G268" s="40">
        <v>0</v>
      </c>
      <c r="H268" s="40">
        <v>446.45499999999998</v>
      </c>
      <c r="I268" s="40">
        <v>3.7149999999999999</v>
      </c>
      <c r="J268" s="40">
        <v>103.128</v>
      </c>
      <c r="K268" s="50"/>
      <c r="L268" s="40">
        <f t="shared" ref="L268:L302" si="40">0.5*(C268)*($L$9/100)</f>
        <v>133.18428299999999</v>
      </c>
      <c r="M268" s="40">
        <f t="shared" ref="M268:M302" si="41">0.5*(D268)*($M$9/100)</f>
        <v>35.360653150000005</v>
      </c>
      <c r="N268" s="40">
        <f t="shared" si="39"/>
        <v>175.53613755000001</v>
      </c>
      <c r="O268" s="40">
        <f t="shared" ref="O268:O302" si="42">0.5*F268*($O$9/100)</f>
        <v>17.195898150000001</v>
      </c>
      <c r="P268" s="40">
        <f t="shared" ref="P268:P302" si="43">0.5*G268*($P$9/100)</f>
        <v>0</v>
      </c>
      <c r="Q268" s="40">
        <f t="shared" ref="Q268:Q302" si="44">0.5*H268*($Q$9/100)</f>
        <v>1.0268465</v>
      </c>
      <c r="R268" s="40">
        <f t="shared" ref="R268:R302" si="45">I268*$R$9</f>
        <v>2.6376499999999998</v>
      </c>
      <c r="S268" s="40">
        <f t="shared" ref="S268:S302" si="46">0.5*J268*($S$9/100)</f>
        <v>2.2945980000000001</v>
      </c>
      <c r="U268" s="45">
        <f t="shared" si="38"/>
        <v>367.23606635000004</v>
      </c>
    </row>
    <row r="269" spans="1:21">
      <c r="A269" s="22">
        <v>850</v>
      </c>
      <c r="B269" s="22" t="s">
        <v>873</v>
      </c>
      <c r="C269" s="49">
        <v>9431.1560000000009</v>
      </c>
      <c r="D269" s="40">
        <v>14423.489</v>
      </c>
      <c r="E269" s="40">
        <v>64402.911999999997</v>
      </c>
      <c r="F269" s="40">
        <v>16138.965</v>
      </c>
      <c r="G269" s="40">
        <v>0</v>
      </c>
      <c r="H269" s="40">
        <v>460.55</v>
      </c>
      <c r="I269" s="40">
        <v>58.899000000000001</v>
      </c>
      <c r="J269" s="40">
        <v>71.113</v>
      </c>
      <c r="K269" s="50"/>
      <c r="L269" s="40">
        <f t="shared" si="40"/>
        <v>54.229147000000005</v>
      </c>
      <c r="M269" s="40">
        <f t="shared" si="41"/>
        <v>94.473852949999994</v>
      </c>
      <c r="N269" s="40">
        <f t="shared" si="39"/>
        <v>164.2274256</v>
      </c>
      <c r="O269" s="40">
        <f t="shared" si="42"/>
        <v>99.254634750000008</v>
      </c>
      <c r="P269" s="40">
        <f t="shared" si="43"/>
        <v>0</v>
      </c>
      <c r="Q269" s="40">
        <f t="shared" si="44"/>
        <v>1.0592649999999999</v>
      </c>
      <c r="R269" s="40">
        <f t="shared" si="45"/>
        <v>41.818289999999998</v>
      </c>
      <c r="S269" s="40">
        <f t="shared" si="46"/>
        <v>1.5822642500000001</v>
      </c>
      <c r="U269" s="45">
        <f t="shared" si="38"/>
        <v>456.64487954999998</v>
      </c>
    </row>
    <row r="270" spans="1:21">
      <c r="A270" s="22">
        <v>851</v>
      </c>
      <c r="B270" s="22" t="s">
        <v>874</v>
      </c>
      <c r="C270" s="49">
        <v>273503.69400000002</v>
      </c>
      <c r="D270" s="40">
        <v>73433.335999999996</v>
      </c>
      <c r="E270" s="40">
        <v>552280.37100000004</v>
      </c>
      <c r="F270" s="40">
        <v>19886.469000000001</v>
      </c>
      <c r="G270" s="40">
        <v>0</v>
      </c>
      <c r="H270" s="40">
        <v>5890.21</v>
      </c>
      <c r="I270" s="40">
        <v>385.02100000000002</v>
      </c>
      <c r="J270" s="40">
        <v>3108.5419999999999</v>
      </c>
      <c r="K270" s="50"/>
      <c r="L270" s="40">
        <f t="shared" si="40"/>
        <v>1572.6462405</v>
      </c>
      <c r="M270" s="40">
        <f t="shared" si="41"/>
        <v>480.98835079999998</v>
      </c>
      <c r="N270" s="40">
        <f t="shared" si="39"/>
        <v>1408.3149460500001</v>
      </c>
      <c r="O270" s="40">
        <f t="shared" si="42"/>
        <v>122.30178435000001</v>
      </c>
      <c r="P270" s="40">
        <f t="shared" si="43"/>
        <v>0</v>
      </c>
      <c r="Q270" s="40">
        <f t="shared" si="44"/>
        <v>13.547483</v>
      </c>
      <c r="R270" s="40">
        <f t="shared" si="45"/>
        <v>273.36491000000001</v>
      </c>
      <c r="S270" s="40">
        <f t="shared" si="46"/>
        <v>69.165059500000012</v>
      </c>
      <c r="U270" s="45">
        <f t="shared" si="38"/>
        <v>3940.3287742000002</v>
      </c>
    </row>
    <row r="271" spans="1:21">
      <c r="A271" s="22">
        <v>853</v>
      </c>
      <c r="B271" s="22" t="s">
        <v>875</v>
      </c>
      <c r="C271" s="49">
        <v>2690655.3229999999</v>
      </c>
      <c r="D271" s="40">
        <v>1706766.5870000001</v>
      </c>
      <c r="E271" s="40">
        <v>5119651.682</v>
      </c>
      <c r="F271" s="40">
        <v>36792.025000000001</v>
      </c>
      <c r="G271" s="40">
        <v>0</v>
      </c>
      <c r="H271" s="40">
        <v>153514.302</v>
      </c>
      <c r="I271" s="40">
        <v>31038.58</v>
      </c>
      <c r="J271" s="40">
        <v>15226.611000000001</v>
      </c>
      <c r="K271" s="50"/>
      <c r="L271" s="40">
        <f t="shared" si="40"/>
        <v>15471.268107249998</v>
      </c>
      <c r="M271" s="40">
        <f t="shared" si="41"/>
        <v>11179.321144850001</v>
      </c>
      <c r="N271" s="40">
        <f t="shared" si="39"/>
        <v>13055.111789100001</v>
      </c>
      <c r="O271" s="40">
        <f t="shared" si="42"/>
        <v>226.27095375000002</v>
      </c>
      <c r="P271" s="40">
        <f t="shared" si="43"/>
        <v>0</v>
      </c>
      <c r="Q271" s="40">
        <f t="shared" si="44"/>
        <v>353.08289459999997</v>
      </c>
      <c r="R271" s="40">
        <f t="shared" si="45"/>
        <v>22037.391800000001</v>
      </c>
      <c r="S271" s="40">
        <f t="shared" si="46"/>
        <v>338.79209475000005</v>
      </c>
      <c r="U271" s="45">
        <f t="shared" si="38"/>
        <v>62661.238784299996</v>
      </c>
    </row>
    <row r="272" spans="1:21">
      <c r="A272" s="22">
        <v>854</v>
      </c>
      <c r="B272" s="22" t="s">
        <v>876</v>
      </c>
      <c r="C272" s="49">
        <v>30315.084999999999</v>
      </c>
      <c r="D272" s="40">
        <v>16595.202000000001</v>
      </c>
      <c r="E272" s="40">
        <v>90744.501999999993</v>
      </c>
      <c r="F272" s="40">
        <v>22462.013999999999</v>
      </c>
      <c r="G272" s="40">
        <v>0</v>
      </c>
      <c r="H272" s="40">
        <v>1174.2850000000001</v>
      </c>
      <c r="I272" s="40">
        <v>46.042000000000002</v>
      </c>
      <c r="J272" s="40">
        <v>0</v>
      </c>
      <c r="K272" s="50"/>
      <c r="L272" s="40">
        <f t="shared" si="40"/>
        <v>174.31173874999999</v>
      </c>
      <c r="M272" s="40">
        <f t="shared" si="41"/>
        <v>108.69857310000002</v>
      </c>
      <c r="N272" s="40">
        <f t="shared" si="39"/>
        <v>231.3984801</v>
      </c>
      <c r="O272" s="40">
        <f t="shared" si="42"/>
        <v>138.14138610000001</v>
      </c>
      <c r="P272" s="40">
        <f t="shared" si="43"/>
        <v>0</v>
      </c>
      <c r="Q272" s="40">
        <f t="shared" si="44"/>
        <v>2.7008555000000003</v>
      </c>
      <c r="R272" s="40">
        <f t="shared" si="45"/>
        <v>32.689819999999997</v>
      </c>
      <c r="S272" s="40">
        <f t="shared" si="46"/>
        <v>0</v>
      </c>
      <c r="U272" s="45">
        <f t="shared" si="38"/>
        <v>687.94085354999993</v>
      </c>
    </row>
    <row r="273" spans="1:21">
      <c r="A273" s="22">
        <v>857</v>
      </c>
      <c r="B273" s="22" t="s">
        <v>877</v>
      </c>
      <c r="C273" s="49">
        <v>12328.966</v>
      </c>
      <c r="D273" s="40">
        <v>18133.653999999999</v>
      </c>
      <c r="E273" s="40">
        <v>63890.184000000001</v>
      </c>
      <c r="F273" s="40">
        <v>25307.225999999999</v>
      </c>
      <c r="G273" s="40">
        <v>0</v>
      </c>
      <c r="H273" s="40">
        <v>464.71800000000002</v>
      </c>
      <c r="I273" s="40">
        <v>133.76</v>
      </c>
      <c r="J273" s="40">
        <v>0</v>
      </c>
      <c r="K273" s="50"/>
      <c r="L273" s="40">
        <f t="shared" si="40"/>
        <v>70.891554499999998</v>
      </c>
      <c r="M273" s="40">
        <f t="shared" si="41"/>
        <v>118.77543369999999</v>
      </c>
      <c r="N273" s="40">
        <f t="shared" si="39"/>
        <v>162.91996920000003</v>
      </c>
      <c r="O273" s="40">
        <f t="shared" si="42"/>
        <v>155.63943989999999</v>
      </c>
      <c r="P273" s="40">
        <f t="shared" si="43"/>
        <v>0</v>
      </c>
      <c r="Q273" s="40">
        <f t="shared" si="44"/>
        <v>1.0688514</v>
      </c>
      <c r="R273" s="40">
        <f t="shared" si="45"/>
        <v>94.969599999999986</v>
      </c>
      <c r="S273" s="40">
        <f t="shared" si="46"/>
        <v>0</v>
      </c>
      <c r="U273" s="45">
        <f t="shared" si="38"/>
        <v>604.26484870000002</v>
      </c>
    </row>
    <row r="274" spans="1:21">
      <c r="A274" s="22">
        <v>858</v>
      </c>
      <c r="B274" s="22" t="s">
        <v>878</v>
      </c>
      <c r="C274" s="49">
        <v>441945.09499999997</v>
      </c>
      <c r="D274" s="40">
        <v>421922.30800000002</v>
      </c>
      <c r="E274" s="40">
        <v>1127425.6580000001</v>
      </c>
      <c r="F274" s="40">
        <v>7155.16</v>
      </c>
      <c r="G274" s="40">
        <v>0</v>
      </c>
      <c r="H274" s="40">
        <v>1964.6659999999999</v>
      </c>
      <c r="I274" s="40">
        <v>149.23500000000001</v>
      </c>
      <c r="J274" s="40">
        <v>10759.903</v>
      </c>
      <c r="K274" s="50"/>
      <c r="L274" s="40">
        <f t="shared" si="40"/>
        <v>2541.18429625</v>
      </c>
      <c r="M274" s="40">
        <f t="shared" si="41"/>
        <v>2763.5911174000003</v>
      </c>
      <c r="N274" s="40">
        <f t="shared" si="39"/>
        <v>2874.9354279000004</v>
      </c>
      <c r="O274" s="40">
        <f t="shared" si="42"/>
        <v>44.004233999999997</v>
      </c>
      <c r="P274" s="40">
        <f t="shared" si="43"/>
        <v>0</v>
      </c>
      <c r="Q274" s="40">
        <f t="shared" si="44"/>
        <v>4.5187317999999994</v>
      </c>
      <c r="R274" s="40">
        <f t="shared" si="45"/>
        <v>105.95685</v>
      </c>
      <c r="S274" s="40">
        <f t="shared" si="46"/>
        <v>239.40784175000005</v>
      </c>
      <c r="U274" s="45">
        <f t="shared" si="38"/>
        <v>8573.5984991000023</v>
      </c>
    </row>
    <row r="275" spans="1:21">
      <c r="A275" s="22">
        <v>859</v>
      </c>
      <c r="B275" s="22" t="s">
        <v>879</v>
      </c>
      <c r="C275" s="49">
        <v>15891.465</v>
      </c>
      <c r="D275" s="40">
        <v>6833.4319999999998</v>
      </c>
      <c r="E275" s="40">
        <v>138028.83199999999</v>
      </c>
      <c r="F275" s="40">
        <v>3304.6619999999998</v>
      </c>
      <c r="G275" s="40">
        <v>0</v>
      </c>
      <c r="H275" s="40">
        <v>1361.616</v>
      </c>
      <c r="I275" s="40">
        <v>7.1070000000000002</v>
      </c>
      <c r="J275" s="40">
        <v>0</v>
      </c>
      <c r="K275" s="50"/>
      <c r="L275" s="40">
        <f t="shared" si="40"/>
        <v>91.375923749999998</v>
      </c>
      <c r="M275" s="40">
        <f t="shared" si="41"/>
        <v>44.758979600000004</v>
      </c>
      <c r="N275" s="40">
        <f t="shared" si="39"/>
        <v>351.97352160000003</v>
      </c>
      <c r="O275" s="40">
        <f t="shared" si="42"/>
        <v>20.323671299999997</v>
      </c>
      <c r="P275" s="40">
        <f t="shared" si="43"/>
        <v>0</v>
      </c>
      <c r="Q275" s="40">
        <f t="shared" si="44"/>
        <v>3.1317168</v>
      </c>
      <c r="R275" s="40">
        <f t="shared" si="45"/>
        <v>5.0459699999999996</v>
      </c>
      <c r="S275" s="40">
        <f t="shared" si="46"/>
        <v>0</v>
      </c>
      <c r="U275" s="45">
        <f t="shared" si="38"/>
        <v>516.60978305000003</v>
      </c>
    </row>
    <row r="276" spans="1:21">
      <c r="A276" s="22">
        <v>886</v>
      </c>
      <c r="B276" s="22" t="s">
        <v>880</v>
      </c>
      <c r="C276" s="49">
        <v>84904.010999999999</v>
      </c>
      <c r="D276" s="40">
        <v>20583.712</v>
      </c>
      <c r="E276" s="40">
        <v>305604.09999999998</v>
      </c>
      <c r="F276" s="40">
        <v>7996.71</v>
      </c>
      <c r="G276" s="40">
        <v>0</v>
      </c>
      <c r="H276" s="40">
        <v>2259.8240000000001</v>
      </c>
      <c r="I276" s="40">
        <v>61.427</v>
      </c>
      <c r="J276" s="40">
        <v>187.55099999999999</v>
      </c>
      <c r="K276" s="50"/>
      <c r="L276" s="40">
        <f t="shared" si="40"/>
        <v>488.19806324999996</v>
      </c>
      <c r="M276" s="40">
        <f t="shared" si="41"/>
        <v>134.82331360000001</v>
      </c>
      <c r="N276" s="40">
        <f t="shared" si="39"/>
        <v>779.29045499999995</v>
      </c>
      <c r="O276" s="40">
        <f t="shared" si="42"/>
        <v>49.179766499999999</v>
      </c>
      <c r="P276" s="40">
        <f t="shared" si="43"/>
        <v>0</v>
      </c>
      <c r="Q276" s="40">
        <f t="shared" si="44"/>
        <v>5.1975952000000003</v>
      </c>
      <c r="R276" s="40">
        <f t="shared" si="45"/>
        <v>43.613169999999997</v>
      </c>
      <c r="S276" s="40">
        <f t="shared" si="46"/>
        <v>4.1730097500000003</v>
      </c>
      <c r="U276" s="45">
        <f t="shared" si="38"/>
        <v>1504.4753733</v>
      </c>
    </row>
    <row r="277" spans="1:21">
      <c r="A277" s="22">
        <v>887</v>
      </c>
      <c r="B277" s="22" t="s">
        <v>881</v>
      </c>
      <c r="C277" s="49">
        <v>31709.147000000001</v>
      </c>
      <c r="D277" s="40">
        <v>25016.598999999998</v>
      </c>
      <c r="E277" s="40">
        <v>112881.368</v>
      </c>
      <c r="F277" s="40">
        <v>30218.117999999999</v>
      </c>
      <c r="G277" s="40">
        <v>0</v>
      </c>
      <c r="H277" s="40">
        <v>689.57399999999996</v>
      </c>
      <c r="I277" s="40">
        <v>86.790999999999997</v>
      </c>
      <c r="J277" s="40">
        <v>260.55399999999997</v>
      </c>
      <c r="K277" s="50"/>
      <c r="L277" s="40">
        <f t="shared" si="40"/>
        <v>182.32759525</v>
      </c>
      <c r="M277" s="40">
        <f t="shared" si="41"/>
        <v>163.85872344999999</v>
      </c>
      <c r="N277" s="40">
        <f t="shared" si="39"/>
        <v>287.84748840000003</v>
      </c>
      <c r="O277" s="40">
        <f t="shared" si="42"/>
        <v>185.8414257</v>
      </c>
      <c r="P277" s="40">
        <f t="shared" si="43"/>
        <v>0</v>
      </c>
      <c r="Q277" s="40">
        <f t="shared" si="44"/>
        <v>1.5860201999999999</v>
      </c>
      <c r="R277" s="40">
        <f t="shared" si="45"/>
        <v>61.621609999999997</v>
      </c>
      <c r="S277" s="40">
        <f t="shared" si="46"/>
        <v>5.7973264999999996</v>
      </c>
      <c r="U277" s="45">
        <f t="shared" si="38"/>
        <v>888.88018950000014</v>
      </c>
    </row>
    <row r="278" spans="1:21">
      <c r="A278" s="22">
        <v>889</v>
      </c>
      <c r="B278" s="22" t="s">
        <v>882</v>
      </c>
      <c r="C278" s="49">
        <v>28346.002</v>
      </c>
      <c r="D278" s="40">
        <v>16049.109</v>
      </c>
      <c r="E278" s="40">
        <v>61763.264999999999</v>
      </c>
      <c r="F278" s="40">
        <v>18206.111000000001</v>
      </c>
      <c r="G278" s="40">
        <v>0</v>
      </c>
      <c r="H278" s="40">
        <v>339.47899999999998</v>
      </c>
      <c r="I278" s="40">
        <v>18.631</v>
      </c>
      <c r="J278" s="40">
        <v>15.146000000000001</v>
      </c>
      <c r="K278" s="50"/>
      <c r="L278" s="40">
        <f t="shared" si="40"/>
        <v>162.98951149999999</v>
      </c>
      <c r="M278" s="40">
        <f t="shared" si="41"/>
        <v>105.12166395000001</v>
      </c>
      <c r="N278" s="40">
        <f t="shared" si="39"/>
        <v>157.49632575000001</v>
      </c>
      <c r="O278" s="40">
        <f t="shared" si="42"/>
        <v>111.96758265000001</v>
      </c>
      <c r="P278" s="40">
        <f t="shared" si="43"/>
        <v>0</v>
      </c>
      <c r="Q278" s="40">
        <f t="shared" si="44"/>
        <v>0.78080169999999993</v>
      </c>
      <c r="R278" s="40">
        <f t="shared" si="45"/>
        <v>13.228009999999999</v>
      </c>
      <c r="S278" s="40">
        <f t="shared" si="46"/>
        <v>0.33699850000000003</v>
      </c>
      <c r="U278" s="45">
        <f t="shared" si="38"/>
        <v>551.92089405000013</v>
      </c>
    </row>
    <row r="279" spans="1:21">
      <c r="A279" s="22">
        <v>890</v>
      </c>
      <c r="B279" s="22" t="s">
        <v>883</v>
      </c>
      <c r="C279" s="49">
        <v>19884.948</v>
      </c>
      <c r="D279" s="40">
        <v>9804.9069999999992</v>
      </c>
      <c r="E279" s="40">
        <v>28714.212</v>
      </c>
      <c r="F279" s="40">
        <v>14316.343999999999</v>
      </c>
      <c r="G279" s="40">
        <v>0</v>
      </c>
      <c r="H279" s="40">
        <v>7.5060000000000002</v>
      </c>
      <c r="I279" s="40">
        <v>2.895</v>
      </c>
      <c r="J279" s="40">
        <v>37.475000000000001</v>
      </c>
      <c r="K279" s="50"/>
      <c r="L279" s="40">
        <f t="shared" si="40"/>
        <v>114.33845100000001</v>
      </c>
      <c r="M279" s="40">
        <f t="shared" si="41"/>
        <v>64.222140850000002</v>
      </c>
      <c r="N279" s="40">
        <f t="shared" si="39"/>
        <v>73.221240600000002</v>
      </c>
      <c r="O279" s="40">
        <f t="shared" si="42"/>
        <v>88.045515600000002</v>
      </c>
      <c r="P279" s="40">
        <f t="shared" si="43"/>
        <v>0</v>
      </c>
      <c r="Q279" s="40">
        <f t="shared" si="44"/>
        <v>1.7263799999999999E-2</v>
      </c>
      <c r="R279" s="40">
        <f t="shared" si="45"/>
        <v>2.05545</v>
      </c>
      <c r="S279" s="40">
        <f t="shared" si="46"/>
        <v>0.83381875000000016</v>
      </c>
      <c r="U279" s="45">
        <f t="shared" si="38"/>
        <v>342.73388060000002</v>
      </c>
    </row>
    <row r="280" spans="1:21">
      <c r="A280" s="22">
        <v>892</v>
      </c>
      <c r="B280" s="22" t="s">
        <v>884</v>
      </c>
      <c r="C280" s="49">
        <v>13926.192999999999</v>
      </c>
      <c r="D280" s="40">
        <v>13825.956</v>
      </c>
      <c r="E280" s="40">
        <v>85654.710999999996</v>
      </c>
      <c r="F280" s="40">
        <v>9943.4609999999993</v>
      </c>
      <c r="G280" s="40">
        <v>0</v>
      </c>
      <c r="H280" s="40">
        <v>711.43299999999999</v>
      </c>
      <c r="I280" s="40">
        <v>23.64</v>
      </c>
      <c r="J280" s="40">
        <v>136.78</v>
      </c>
      <c r="K280" s="50"/>
      <c r="L280" s="40">
        <f t="shared" si="40"/>
        <v>80.075609749999998</v>
      </c>
      <c r="M280" s="40">
        <f t="shared" si="41"/>
        <v>90.560011799999998</v>
      </c>
      <c r="N280" s="40">
        <f t="shared" si="39"/>
        <v>218.41951305000001</v>
      </c>
      <c r="O280" s="40">
        <f t="shared" si="42"/>
        <v>61.152285149999997</v>
      </c>
      <c r="P280" s="40">
        <f t="shared" si="43"/>
        <v>0</v>
      </c>
      <c r="Q280" s="40">
        <f t="shared" si="44"/>
        <v>1.6362958999999999</v>
      </c>
      <c r="R280" s="40">
        <f t="shared" si="45"/>
        <v>16.784399999999998</v>
      </c>
      <c r="S280" s="40">
        <f t="shared" si="46"/>
        <v>3.0433550000000005</v>
      </c>
      <c r="U280" s="45">
        <f t="shared" si="38"/>
        <v>471.67147065</v>
      </c>
    </row>
    <row r="281" spans="1:21">
      <c r="A281" s="22">
        <v>893</v>
      </c>
      <c r="B281" s="22" t="s">
        <v>885</v>
      </c>
      <c r="C281" s="49">
        <v>148948.12899999999</v>
      </c>
      <c r="D281" s="40">
        <v>32026.639999999999</v>
      </c>
      <c r="E281" s="40">
        <v>207269.61300000001</v>
      </c>
      <c r="F281" s="40">
        <v>33002.966</v>
      </c>
      <c r="G281" s="40">
        <v>0</v>
      </c>
      <c r="H281" s="40">
        <v>4087.4229999999998</v>
      </c>
      <c r="I281" s="40">
        <v>301.08600000000001</v>
      </c>
      <c r="J281" s="40">
        <v>235.221</v>
      </c>
      <c r="K281" s="50"/>
      <c r="L281" s="40">
        <f t="shared" si="40"/>
        <v>856.45174174999988</v>
      </c>
      <c r="M281" s="40">
        <f t="shared" si="41"/>
        <v>209.77449200000001</v>
      </c>
      <c r="N281" s="40">
        <f t="shared" si="39"/>
        <v>528.53751315000011</v>
      </c>
      <c r="O281" s="40">
        <f t="shared" si="42"/>
        <v>202.96824090000001</v>
      </c>
      <c r="P281" s="40">
        <f t="shared" si="43"/>
        <v>0</v>
      </c>
      <c r="Q281" s="40">
        <f t="shared" si="44"/>
        <v>9.4010728999999991</v>
      </c>
      <c r="R281" s="40">
        <f t="shared" si="45"/>
        <v>213.77106000000001</v>
      </c>
      <c r="S281" s="40">
        <f t="shared" si="46"/>
        <v>5.2336672500000008</v>
      </c>
      <c r="U281" s="45">
        <f t="shared" si="38"/>
        <v>2026.1377879500001</v>
      </c>
    </row>
    <row r="282" spans="1:21">
      <c r="A282" s="22">
        <v>895</v>
      </c>
      <c r="B282" s="22" t="s">
        <v>886</v>
      </c>
      <c r="C282" s="49">
        <v>224270.764</v>
      </c>
      <c r="D282" s="40">
        <v>113308.258</v>
      </c>
      <c r="E282" s="40">
        <v>378318.50799999997</v>
      </c>
      <c r="F282" s="40">
        <v>73942.362999999998</v>
      </c>
      <c r="G282" s="40">
        <v>0</v>
      </c>
      <c r="H282" s="40">
        <v>966.70600000000002</v>
      </c>
      <c r="I282" s="40">
        <v>208.614</v>
      </c>
      <c r="J282" s="40">
        <v>0</v>
      </c>
      <c r="K282" s="50"/>
      <c r="L282" s="40">
        <f t="shared" si="40"/>
        <v>1289.5568929999999</v>
      </c>
      <c r="M282" s="40">
        <f t="shared" si="41"/>
        <v>742.16908990000002</v>
      </c>
      <c r="N282" s="40">
        <f t="shared" si="39"/>
        <v>964.71219540000004</v>
      </c>
      <c r="O282" s="40">
        <f t="shared" si="42"/>
        <v>454.74553244999998</v>
      </c>
      <c r="P282" s="40">
        <f t="shared" si="43"/>
        <v>0</v>
      </c>
      <c r="Q282" s="40">
        <f t="shared" si="44"/>
        <v>2.2234238</v>
      </c>
      <c r="R282" s="40">
        <f t="shared" si="45"/>
        <v>148.11593999999999</v>
      </c>
      <c r="S282" s="40">
        <f t="shared" si="46"/>
        <v>0</v>
      </c>
      <c r="U282" s="45">
        <f t="shared" si="38"/>
        <v>3601.5230745500003</v>
      </c>
    </row>
    <row r="283" spans="1:21">
      <c r="A283" s="22">
        <v>905</v>
      </c>
      <c r="B283" s="22" t="s">
        <v>887</v>
      </c>
      <c r="C283" s="49">
        <v>1100694.2290000001</v>
      </c>
      <c r="D283" s="40">
        <v>301330.19799999997</v>
      </c>
      <c r="E283" s="40">
        <v>1809078.3189999999</v>
      </c>
      <c r="F283" s="40">
        <v>33274.396000000001</v>
      </c>
      <c r="G283" s="40">
        <v>0</v>
      </c>
      <c r="H283" s="40">
        <v>49672.447</v>
      </c>
      <c r="I283" s="40">
        <v>4310.2290000000003</v>
      </c>
      <c r="J283" s="40">
        <v>2546.3389999999999</v>
      </c>
      <c r="K283" s="50"/>
      <c r="L283" s="40">
        <f t="shared" si="40"/>
        <v>6328.99181675</v>
      </c>
      <c r="M283" s="40">
        <f t="shared" si="41"/>
        <v>1973.7127968999998</v>
      </c>
      <c r="N283" s="40">
        <f t="shared" si="39"/>
        <v>4613.1497134500005</v>
      </c>
      <c r="O283" s="40">
        <f t="shared" si="42"/>
        <v>204.63753540000002</v>
      </c>
      <c r="P283" s="40">
        <f t="shared" si="43"/>
        <v>0</v>
      </c>
      <c r="Q283" s="40">
        <f t="shared" si="44"/>
        <v>114.2466281</v>
      </c>
      <c r="R283" s="40">
        <f t="shared" si="45"/>
        <v>3060.2625899999998</v>
      </c>
      <c r="S283" s="40">
        <f t="shared" si="46"/>
        <v>56.656042750000005</v>
      </c>
      <c r="U283" s="45">
        <f t="shared" si="38"/>
        <v>16351.65712335</v>
      </c>
    </row>
    <row r="284" spans="1:21">
      <c r="A284" s="22">
        <v>908</v>
      </c>
      <c r="B284" s="22" t="s">
        <v>888</v>
      </c>
      <c r="C284" s="49">
        <v>177171.94200000001</v>
      </c>
      <c r="D284" s="40">
        <v>44490.296999999999</v>
      </c>
      <c r="E284" s="40">
        <v>495115.27299999999</v>
      </c>
      <c r="F284" s="40">
        <v>19669.003000000001</v>
      </c>
      <c r="G284" s="40">
        <v>0</v>
      </c>
      <c r="H284" s="40">
        <v>14045.694</v>
      </c>
      <c r="I284" s="40">
        <v>591.14099999999996</v>
      </c>
      <c r="J284" s="40">
        <v>0</v>
      </c>
      <c r="K284" s="50"/>
      <c r="L284" s="40">
        <f t="shared" si="40"/>
        <v>1018.7386665</v>
      </c>
      <c r="M284" s="40">
        <f t="shared" si="41"/>
        <v>291.41144535000001</v>
      </c>
      <c r="N284" s="40">
        <f t="shared" si="39"/>
        <v>1262.54394615</v>
      </c>
      <c r="O284" s="40">
        <f t="shared" si="42"/>
        <v>120.96436845000001</v>
      </c>
      <c r="P284" s="40">
        <f t="shared" si="43"/>
        <v>0</v>
      </c>
      <c r="Q284" s="40">
        <f t="shared" si="44"/>
        <v>32.305096200000001</v>
      </c>
      <c r="R284" s="40">
        <f t="shared" si="45"/>
        <v>419.71010999999993</v>
      </c>
      <c r="S284" s="40">
        <f t="shared" si="46"/>
        <v>0</v>
      </c>
      <c r="U284" s="45">
        <f t="shared" si="38"/>
        <v>3145.6736326500004</v>
      </c>
    </row>
    <row r="285" spans="1:21">
      <c r="A285" s="22">
        <v>915</v>
      </c>
      <c r="B285" s="22" t="s">
        <v>889</v>
      </c>
      <c r="C285" s="49">
        <v>254158.848</v>
      </c>
      <c r="D285" s="40">
        <v>70494.335000000006</v>
      </c>
      <c r="E285" s="40">
        <v>487733.70299999998</v>
      </c>
      <c r="F285" s="40">
        <v>22671.471000000001</v>
      </c>
      <c r="G285" s="40">
        <v>0</v>
      </c>
      <c r="H285" s="40">
        <v>1633.068</v>
      </c>
      <c r="I285" s="40">
        <v>47.43</v>
      </c>
      <c r="J285" s="40">
        <v>0</v>
      </c>
      <c r="K285" s="50"/>
      <c r="L285" s="40">
        <f t="shared" si="40"/>
        <v>1461.413376</v>
      </c>
      <c r="M285" s="40">
        <f t="shared" si="41"/>
        <v>461.73789425000007</v>
      </c>
      <c r="N285" s="40">
        <f t="shared" si="39"/>
        <v>1243.7209426500001</v>
      </c>
      <c r="O285" s="40">
        <f t="shared" si="42"/>
        <v>139.42954665000002</v>
      </c>
      <c r="P285" s="40">
        <f t="shared" si="43"/>
        <v>0</v>
      </c>
      <c r="Q285" s="40">
        <f t="shared" si="44"/>
        <v>3.7560563999999999</v>
      </c>
      <c r="R285" s="40">
        <f t="shared" si="45"/>
        <v>33.6753</v>
      </c>
      <c r="S285" s="40">
        <f t="shared" si="46"/>
        <v>0</v>
      </c>
      <c r="U285" s="45">
        <f t="shared" si="38"/>
        <v>3343.7331159499995</v>
      </c>
    </row>
    <row r="286" spans="1:21">
      <c r="A286" s="22">
        <v>918</v>
      </c>
      <c r="B286" s="22" t="s">
        <v>890</v>
      </c>
      <c r="C286" s="49">
        <v>17331.929</v>
      </c>
      <c r="D286" s="40">
        <v>11067.947</v>
      </c>
      <c r="E286" s="40">
        <v>58948.822999999997</v>
      </c>
      <c r="F286" s="40">
        <v>15144.897000000001</v>
      </c>
      <c r="G286" s="40">
        <v>0</v>
      </c>
      <c r="H286" s="40">
        <v>0</v>
      </c>
      <c r="I286" s="40">
        <v>0</v>
      </c>
      <c r="J286" s="40">
        <v>0</v>
      </c>
      <c r="K286" s="50"/>
      <c r="L286" s="40">
        <f t="shared" si="40"/>
        <v>99.658591749999999</v>
      </c>
      <c r="M286" s="40">
        <f t="shared" si="41"/>
        <v>72.495052850000008</v>
      </c>
      <c r="N286" s="40">
        <f t="shared" si="39"/>
        <v>150.31949865000001</v>
      </c>
      <c r="O286" s="40">
        <f t="shared" si="42"/>
        <v>93.141116550000007</v>
      </c>
      <c r="P286" s="40">
        <f t="shared" si="43"/>
        <v>0</v>
      </c>
      <c r="Q286" s="40">
        <f t="shared" si="44"/>
        <v>0</v>
      </c>
      <c r="R286" s="40">
        <f t="shared" si="45"/>
        <v>0</v>
      </c>
      <c r="S286" s="40">
        <f t="shared" si="46"/>
        <v>0</v>
      </c>
      <c r="U286" s="45">
        <f t="shared" si="38"/>
        <v>415.61425980000001</v>
      </c>
    </row>
    <row r="287" spans="1:21">
      <c r="A287" s="22">
        <v>921</v>
      </c>
      <c r="B287" s="22" t="s">
        <v>891</v>
      </c>
      <c r="C287" s="49">
        <v>12971.554</v>
      </c>
      <c r="D287" s="40">
        <v>10636.038</v>
      </c>
      <c r="E287" s="40">
        <v>45802.773999999998</v>
      </c>
      <c r="F287" s="40">
        <v>12660.778</v>
      </c>
      <c r="G287" s="40">
        <v>0</v>
      </c>
      <c r="H287" s="40">
        <v>403.91500000000002</v>
      </c>
      <c r="I287" s="40">
        <v>179.93799999999999</v>
      </c>
      <c r="J287" s="40">
        <v>0</v>
      </c>
      <c r="K287" s="50"/>
      <c r="L287" s="40">
        <f t="shared" si="40"/>
        <v>74.586435499999993</v>
      </c>
      <c r="M287" s="40">
        <f t="shared" si="41"/>
        <v>69.666048900000007</v>
      </c>
      <c r="N287" s="40">
        <f t="shared" si="39"/>
        <v>116.7970737</v>
      </c>
      <c r="O287" s="40">
        <f t="shared" si="42"/>
        <v>77.863784699999997</v>
      </c>
      <c r="P287" s="40">
        <f t="shared" si="43"/>
        <v>0</v>
      </c>
      <c r="Q287" s="40">
        <f t="shared" si="44"/>
        <v>0.92900450000000001</v>
      </c>
      <c r="R287" s="40">
        <f t="shared" si="45"/>
        <v>127.75597999999998</v>
      </c>
      <c r="S287" s="40">
        <f t="shared" si="46"/>
        <v>0</v>
      </c>
      <c r="U287" s="45">
        <f t="shared" si="38"/>
        <v>467.59832729999999</v>
      </c>
    </row>
    <row r="288" spans="1:21">
      <c r="A288" s="22">
        <v>922</v>
      </c>
      <c r="B288" s="22" t="s">
        <v>892</v>
      </c>
      <c r="C288" s="49">
        <v>12222.102999999999</v>
      </c>
      <c r="D288" s="40">
        <v>25346.55</v>
      </c>
      <c r="E288" s="40">
        <v>119268.66899999999</v>
      </c>
      <c r="F288" s="40">
        <v>25345.598000000002</v>
      </c>
      <c r="G288" s="40">
        <v>0</v>
      </c>
      <c r="H288" s="40">
        <v>316.73899999999998</v>
      </c>
      <c r="I288" s="40">
        <v>93.260999999999996</v>
      </c>
      <c r="J288" s="40">
        <v>242.04599999999999</v>
      </c>
      <c r="K288" s="50"/>
      <c r="L288" s="40">
        <f t="shared" si="40"/>
        <v>70.277092249999995</v>
      </c>
      <c r="M288" s="40">
        <f t="shared" si="41"/>
        <v>166.0199025</v>
      </c>
      <c r="N288" s="40">
        <f t="shared" si="39"/>
        <v>304.13510595000002</v>
      </c>
      <c r="O288" s="40">
        <f t="shared" si="42"/>
        <v>155.87542770000002</v>
      </c>
      <c r="P288" s="40">
        <f t="shared" si="43"/>
        <v>0</v>
      </c>
      <c r="Q288" s="40">
        <f t="shared" si="44"/>
        <v>0.72849969999999997</v>
      </c>
      <c r="R288" s="40">
        <f t="shared" si="45"/>
        <v>66.215309999999988</v>
      </c>
      <c r="S288" s="40">
        <f t="shared" si="46"/>
        <v>5.3855235000000006</v>
      </c>
      <c r="U288" s="45">
        <f t="shared" si="38"/>
        <v>768.63686160000009</v>
      </c>
    </row>
    <row r="289" spans="1:21">
      <c r="A289" s="22">
        <v>924</v>
      </c>
      <c r="B289" s="22" t="s">
        <v>893</v>
      </c>
      <c r="C289" s="49">
        <v>23999.149000000001</v>
      </c>
      <c r="D289" s="40">
        <v>6832.4650000000001</v>
      </c>
      <c r="E289" s="40">
        <v>81213.489000000001</v>
      </c>
      <c r="F289" s="40">
        <v>5907.5420000000004</v>
      </c>
      <c r="G289" s="40">
        <v>0</v>
      </c>
      <c r="H289" s="40">
        <v>1195.67</v>
      </c>
      <c r="I289" s="40">
        <v>64.596999999999994</v>
      </c>
      <c r="J289" s="40">
        <v>127.848</v>
      </c>
      <c r="K289" s="50"/>
      <c r="L289" s="40">
        <f t="shared" si="40"/>
        <v>137.99510674999999</v>
      </c>
      <c r="M289" s="40">
        <f t="shared" si="41"/>
        <v>44.752645749999999</v>
      </c>
      <c r="N289" s="40">
        <f t="shared" si="39"/>
        <v>207.09439695000003</v>
      </c>
      <c r="O289" s="40">
        <f t="shared" si="42"/>
        <v>36.331383300000006</v>
      </c>
      <c r="P289" s="40">
        <f t="shared" si="43"/>
        <v>0</v>
      </c>
      <c r="Q289" s="40">
        <f t="shared" si="44"/>
        <v>2.750041</v>
      </c>
      <c r="R289" s="40">
        <f t="shared" si="45"/>
        <v>45.863869999999991</v>
      </c>
      <c r="S289" s="40">
        <f t="shared" si="46"/>
        <v>2.8446180000000001</v>
      </c>
      <c r="U289" s="45">
        <f t="shared" si="38"/>
        <v>477.6320617500001</v>
      </c>
    </row>
    <row r="290" spans="1:21">
      <c r="A290" s="22">
        <v>925</v>
      </c>
      <c r="B290" s="22" t="s">
        <v>894</v>
      </c>
      <c r="C290" s="49">
        <v>66712.604000000007</v>
      </c>
      <c r="D290" s="40">
        <v>11022.941999999999</v>
      </c>
      <c r="E290" s="40">
        <v>77180.701000000001</v>
      </c>
      <c r="F290" s="40">
        <v>8711.1049999999996</v>
      </c>
      <c r="G290" s="40">
        <v>0</v>
      </c>
      <c r="H290" s="40">
        <v>822.33699999999999</v>
      </c>
      <c r="I290" s="40">
        <v>127.76600000000001</v>
      </c>
      <c r="J290" s="40">
        <v>0</v>
      </c>
      <c r="K290" s="50"/>
      <c r="L290" s="40">
        <f t="shared" si="40"/>
        <v>383.59747300000004</v>
      </c>
      <c r="M290" s="40">
        <f t="shared" si="41"/>
        <v>72.200270099999997</v>
      </c>
      <c r="N290" s="40">
        <f t="shared" si="39"/>
        <v>196.81078755000001</v>
      </c>
      <c r="O290" s="40">
        <f t="shared" si="42"/>
        <v>53.57329575</v>
      </c>
      <c r="P290" s="40">
        <f t="shared" si="43"/>
        <v>0</v>
      </c>
      <c r="Q290" s="40">
        <f t="shared" si="44"/>
        <v>1.8913750999999999</v>
      </c>
      <c r="R290" s="40">
        <f t="shared" si="45"/>
        <v>90.713859999999997</v>
      </c>
      <c r="S290" s="40">
        <f t="shared" si="46"/>
        <v>0</v>
      </c>
      <c r="U290" s="45">
        <f t="shared" si="38"/>
        <v>798.78706150000005</v>
      </c>
    </row>
    <row r="291" spans="1:21">
      <c r="A291" s="22">
        <v>927</v>
      </c>
      <c r="B291" s="22" t="s">
        <v>895</v>
      </c>
      <c r="C291" s="49">
        <v>152488.068</v>
      </c>
      <c r="D291" s="40">
        <v>268434.30200000003</v>
      </c>
      <c r="E291" s="40">
        <v>755616.495</v>
      </c>
      <c r="F291" s="40">
        <v>40102.277999999998</v>
      </c>
      <c r="G291" s="40">
        <v>0</v>
      </c>
      <c r="H291" s="40">
        <v>2648.1840000000002</v>
      </c>
      <c r="I291" s="40">
        <v>1179.7829999999999</v>
      </c>
      <c r="J291" s="40">
        <v>5275.1019999999999</v>
      </c>
      <c r="K291" s="50"/>
      <c r="L291" s="40">
        <f t="shared" si="40"/>
        <v>876.80639099999996</v>
      </c>
      <c r="M291" s="40">
        <f t="shared" si="41"/>
        <v>1758.2446781000003</v>
      </c>
      <c r="N291" s="40">
        <f t="shared" si="39"/>
        <v>1926.82206225</v>
      </c>
      <c r="O291" s="40">
        <f t="shared" si="42"/>
        <v>246.62900969999998</v>
      </c>
      <c r="P291" s="40">
        <f t="shared" si="43"/>
        <v>0</v>
      </c>
      <c r="Q291" s="40">
        <f t="shared" si="44"/>
        <v>6.0908232</v>
      </c>
      <c r="R291" s="40">
        <f t="shared" si="45"/>
        <v>837.64592999999991</v>
      </c>
      <c r="S291" s="40">
        <f t="shared" si="46"/>
        <v>117.3710195</v>
      </c>
      <c r="U291" s="45">
        <f t="shared" si="38"/>
        <v>5769.6099137500005</v>
      </c>
    </row>
    <row r="292" spans="1:21">
      <c r="A292" s="22">
        <v>931</v>
      </c>
      <c r="B292" s="22" t="s">
        <v>896</v>
      </c>
      <c r="C292" s="49">
        <v>48172.148000000001</v>
      </c>
      <c r="D292" s="40">
        <v>45520.536999999997</v>
      </c>
      <c r="E292" s="40">
        <v>147532.625</v>
      </c>
      <c r="F292" s="40">
        <v>39722.754000000001</v>
      </c>
      <c r="G292" s="40">
        <v>0</v>
      </c>
      <c r="H292" s="40">
        <v>1074.1199999999999</v>
      </c>
      <c r="I292" s="40">
        <v>127.631</v>
      </c>
      <c r="J292" s="40">
        <v>0</v>
      </c>
      <c r="K292" s="50"/>
      <c r="L292" s="40">
        <f t="shared" si="40"/>
        <v>276.98985099999999</v>
      </c>
      <c r="M292" s="40">
        <f t="shared" si="41"/>
        <v>298.15951734999999</v>
      </c>
      <c r="N292" s="40">
        <f t="shared" si="39"/>
        <v>376.20819375000002</v>
      </c>
      <c r="O292" s="40">
        <f t="shared" si="42"/>
        <v>244.2949371</v>
      </c>
      <c r="P292" s="40">
        <f t="shared" si="43"/>
        <v>0</v>
      </c>
      <c r="Q292" s="40">
        <f t="shared" si="44"/>
        <v>2.4704759999999997</v>
      </c>
      <c r="R292" s="40">
        <f t="shared" si="45"/>
        <v>90.618009999999998</v>
      </c>
      <c r="S292" s="40">
        <f t="shared" si="46"/>
        <v>0</v>
      </c>
      <c r="U292" s="45">
        <f t="shared" si="38"/>
        <v>1288.7409851999998</v>
      </c>
    </row>
    <row r="293" spans="1:21">
      <c r="A293" s="22">
        <v>934</v>
      </c>
      <c r="B293" s="22" t="s">
        <v>897</v>
      </c>
      <c r="C293" s="49">
        <v>24176.794999999998</v>
      </c>
      <c r="D293" s="40">
        <v>8336.6919999999991</v>
      </c>
      <c r="E293" s="40">
        <v>62811.012000000002</v>
      </c>
      <c r="F293" s="40">
        <v>7713.3180000000002</v>
      </c>
      <c r="G293" s="40">
        <v>0</v>
      </c>
      <c r="H293" s="40">
        <v>828.33100000000002</v>
      </c>
      <c r="I293" s="40">
        <v>24.103999999999999</v>
      </c>
      <c r="J293" s="40">
        <v>331.67599999999999</v>
      </c>
      <c r="K293" s="50"/>
      <c r="L293" s="40">
        <f t="shared" si="40"/>
        <v>139.01657125</v>
      </c>
      <c r="M293" s="40">
        <f t="shared" si="41"/>
        <v>54.605332599999997</v>
      </c>
      <c r="N293" s="40">
        <f t="shared" si="39"/>
        <v>160.16808060000002</v>
      </c>
      <c r="O293" s="40">
        <f t="shared" si="42"/>
        <v>47.436905700000004</v>
      </c>
      <c r="P293" s="40">
        <f t="shared" si="43"/>
        <v>0</v>
      </c>
      <c r="Q293" s="40">
        <f t="shared" si="44"/>
        <v>1.9051613000000001</v>
      </c>
      <c r="R293" s="40">
        <f t="shared" si="45"/>
        <v>17.11384</v>
      </c>
      <c r="S293" s="40">
        <f t="shared" si="46"/>
        <v>7.3797910000000009</v>
      </c>
      <c r="U293" s="45">
        <f t="shared" si="38"/>
        <v>427.62568245</v>
      </c>
    </row>
    <row r="294" spans="1:21">
      <c r="A294" s="22">
        <v>935</v>
      </c>
      <c r="B294" s="22" t="s">
        <v>898</v>
      </c>
      <c r="C294" s="49">
        <v>57012.451999999997</v>
      </c>
      <c r="D294" s="40">
        <v>21804.107</v>
      </c>
      <c r="E294" s="40">
        <v>69134.233999999997</v>
      </c>
      <c r="F294" s="40">
        <v>25024.717000000001</v>
      </c>
      <c r="G294" s="40">
        <v>0</v>
      </c>
      <c r="H294" s="40">
        <v>3238.8119999999999</v>
      </c>
      <c r="I294" s="40">
        <v>21.338999999999999</v>
      </c>
      <c r="J294" s="40">
        <v>0</v>
      </c>
      <c r="K294" s="50"/>
      <c r="L294" s="40">
        <f t="shared" si="40"/>
        <v>327.82159899999999</v>
      </c>
      <c r="M294" s="40">
        <f t="shared" si="41"/>
        <v>142.81690085</v>
      </c>
      <c r="N294" s="40">
        <f t="shared" si="39"/>
        <v>176.29229670000001</v>
      </c>
      <c r="O294" s="40">
        <f t="shared" si="42"/>
        <v>153.90200955</v>
      </c>
      <c r="P294" s="40">
        <f t="shared" si="43"/>
        <v>0</v>
      </c>
      <c r="Q294" s="40">
        <f t="shared" si="44"/>
        <v>7.4492675999999998</v>
      </c>
      <c r="R294" s="40">
        <f t="shared" si="45"/>
        <v>15.150689999999999</v>
      </c>
      <c r="S294" s="40">
        <f t="shared" si="46"/>
        <v>0</v>
      </c>
      <c r="U294" s="45">
        <f t="shared" si="38"/>
        <v>823.43276370000001</v>
      </c>
    </row>
    <row r="295" spans="1:21">
      <c r="A295" s="22">
        <v>936</v>
      </c>
      <c r="B295" s="22" t="s">
        <v>899</v>
      </c>
      <c r="C295" s="49">
        <v>48856.110999999997</v>
      </c>
      <c r="D295" s="40">
        <v>49498.798000000003</v>
      </c>
      <c r="E295" s="40">
        <v>156522.70199999999</v>
      </c>
      <c r="F295" s="40">
        <v>49247.027999999998</v>
      </c>
      <c r="G295" s="40">
        <v>0</v>
      </c>
      <c r="H295" s="40">
        <v>6674.1279999999997</v>
      </c>
      <c r="I295" s="40">
        <v>311.02600000000001</v>
      </c>
      <c r="J295" s="40">
        <v>0</v>
      </c>
      <c r="K295" s="50"/>
      <c r="L295" s="40">
        <f t="shared" si="40"/>
        <v>280.92263824999998</v>
      </c>
      <c r="M295" s="40">
        <f t="shared" si="41"/>
        <v>324.21712690000004</v>
      </c>
      <c r="N295" s="40">
        <f t="shared" si="39"/>
        <v>399.1328901</v>
      </c>
      <c r="O295" s="40">
        <f t="shared" si="42"/>
        <v>302.86922219999997</v>
      </c>
      <c r="P295" s="40">
        <f t="shared" si="43"/>
        <v>0</v>
      </c>
      <c r="Q295" s="40">
        <f t="shared" si="44"/>
        <v>15.350494399999999</v>
      </c>
      <c r="R295" s="40">
        <f t="shared" si="45"/>
        <v>220.82846000000001</v>
      </c>
      <c r="S295" s="40">
        <f t="shared" si="46"/>
        <v>0</v>
      </c>
      <c r="U295" s="45">
        <f t="shared" si="38"/>
        <v>1543.3208318499999</v>
      </c>
    </row>
    <row r="296" spans="1:21">
      <c r="A296" s="22">
        <v>946</v>
      </c>
      <c r="B296" s="22" t="s">
        <v>900</v>
      </c>
      <c r="C296" s="49">
        <v>56987.188999999998</v>
      </c>
      <c r="D296" s="40">
        <v>41373.417999999998</v>
      </c>
      <c r="E296" s="40">
        <v>157972.81599999999</v>
      </c>
      <c r="F296" s="40">
        <v>37839.048999999999</v>
      </c>
      <c r="G296" s="40">
        <v>0</v>
      </c>
      <c r="H296" s="40">
        <v>3926.098</v>
      </c>
      <c r="I296" s="40">
        <v>143.625</v>
      </c>
      <c r="J296" s="40">
        <v>0</v>
      </c>
      <c r="K296" s="50"/>
      <c r="L296" s="40">
        <f t="shared" si="40"/>
        <v>327.67633674999996</v>
      </c>
      <c r="M296" s="40">
        <f t="shared" si="41"/>
        <v>270.99588790000001</v>
      </c>
      <c r="N296" s="40">
        <f t="shared" si="39"/>
        <v>402.83068079999998</v>
      </c>
      <c r="O296" s="40">
        <f t="shared" si="42"/>
        <v>232.71015134999999</v>
      </c>
      <c r="P296" s="40">
        <f t="shared" si="43"/>
        <v>0</v>
      </c>
      <c r="Q296" s="40">
        <f t="shared" si="44"/>
        <v>9.0300253999999995</v>
      </c>
      <c r="R296" s="40">
        <f t="shared" si="45"/>
        <v>101.97375</v>
      </c>
      <c r="S296" s="40">
        <f t="shared" si="46"/>
        <v>0</v>
      </c>
      <c r="U296" s="45">
        <f t="shared" si="38"/>
        <v>1345.2168322000002</v>
      </c>
    </row>
    <row r="297" spans="1:21">
      <c r="A297" s="22">
        <v>976</v>
      </c>
      <c r="B297" s="22" t="s">
        <v>901</v>
      </c>
      <c r="C297" s="49">
        <v>25910.97</v>
      </c>
      <c r="D297" s="40">
        <v>16645.359</v>
      </c>
      <c r="E297" s="40">
        <v>92981.116999999998</v>
      </c>
      <c r="F297" s="40">
        <v>21656.356</v>
      </c>
      <c r="G297" s="40">
        <v>0</v>
      </c>
      <c r="H297" s="40">
        <v>2075.1320000000001</v>
      </c>
      <c r="I297" s="40">
        <v>83.498999999999995</v>
      </c>
      <c r="J297" s="40">
        <v>228.488</v>
      </c>
      <c r="K297" s="50"/>
      <c r="L297" s="40">
        <f t="shared" si="40"/>
        <v>148.9880775</v>
      </c>
      <c r="M297" s="40">
        <f t="shared" si="41"/>
        <v>109.02710145</v>
      </c>
      <c r="N297" s="40">
        <f t="shared" si="39"/>
        <v>237.10184835000001</v>
      </c>
      <c r="O297" s="40">
        <f t="shared" si="42"/>
        <v>133.1865894</v>
      </c>
      <c r="P297" s="40">
        <f t="shared" si="43"/>
        <v>0</v>
      </c>
      <c r="Q297" s="40">
        <f t="shared" si="44"/>
        <v>4.7728036000000005</v>
      </c>
      <c r="R297" s="40">
        <f t="shared" si="45"/>
        <v>59.284289999999991</v>
      </c>
      <c r="S297" s="40">
        <f t="shared" si="46"/>
        <v>5.0838580000000002</v>
      </c>
      <c r="U297" s="45">
        <f t="shared" si="38"/>
        <v>697.4445682999999</v>
      </c>
    </row>
    <row r="298" spans="1:21">
      <c r="A298" s="22">
        <v>977</v>
      </c>
      <c r="B298" s="22" t="s">
        <v>902</v>
      </c>
      <c r="C298" s="49">
        <v>159662.53099999999</v>
      </c>
      <c r="D298" s="40">
        <v>46468.038</v>
      </c>
      <c r="E298" s="40">
        <v>385928.853</v>
      </c>
      <c r="F298" s="40">
        <v>4389.9690000000001</v>
      </c>
      <c r="G298" s="40">
        <v>0</v>
      </c>
      <c r="H298" s="40">
        <v>4459.7110000000002</v>
      </c>
      <c r="I298" s="40">
        <v>95.34</v>
      </c>
      <c r="J298" s="40">
        <v>375.52499999999998</v>
      </c>
      <c r="K298" s="50"/>
      <c r="L298" s="40">
        <f t="shared" si="40"/>
        <v>918.05955324999991</v>
      </c>
      <c r="M298" s="40">
        <f t="shared" si="41"/>
        <v>304.3656489</v>
      </c>
      <c r="N298" s="40">
        <f t="shared" si="39"/>
        <v>984.11857515000008</v>
      </c>
      <c r="O298" s="40">
        <f t="shared" si="42"/>
        <v>26.99830935</v>
      </c>
      <c r="P298" s="40">
        <f t="shared" si="43"/>
        <v>0</v>
      </c>
      <c r="Q298" s="40">
        <f t="shared" si="44"/>
        <v>10.257335300000001</v>
      </c>
      <c r="R298" s="40">
        <f t="shared" si="45"/>
        <v>67.691400000000002</v>
      </c>
      <c r="S298" s="40">
        <f t="shared" si="46"/>
        <v>8.3554312500000005</v>
      </c>
      <c r="U298" s="45">
        <f t="shared" si="38"/>
        <v>2319.8462531999999</v>
      </c>
    </row>
    <row r="299" spans="1:21">
      <c r="A299" s="22">
        <v>980</v>
      </c>
      <c r="B299" s="22" t="s">
        <v>903</v>
      </c>
      <c r="C299" s="49">
        <v>212707.837</v>
      </c>
      <c r="D299" s="40">
        <v>207843.20499999999</v>
      </c>
      <c r="E299" s="40">
        <v>838508.06200000003</v>
      </c>
      <c r="F299" s="40">
        <v>71164.043000000005</v>
      </c>
      <c r="G299" s="40">
        <v>0</v>
      </c>
      <c r="H299" s="40">
        <v>13915.156999999999</v>
      </c>
      <c r="I299" s="40">
        <v>523.24400000000003</v>
      </c>
      <c r="J299" s="40">
        <v>817.69299999999998</v>
      </c>
      <c r="K299" s="50"/>
      <c r="L299" s="40">
        <f t="shared" si="40"/>
        <v>1223.07006275</v>
      </c>
      <c r="M299" s="40">
        <f t="shared" si="41"/>
        <v>1361.3729927499999</v>
      </c>
      <c r="N299" s="40">
        <f t="shared" si="39"/>
        <v>2138.1955581000002</v>
      </c>
      <c r="O299" s="40">
        <f t="shared" si="42"/>
        <v>437.65886445000001</v>
      </c>
      <c r="P299" s="40">
        <f t="shared" si="43"/>
        <v>0</v>
      </c>
      <c r="Q299" s="40">
        <f t="shared" si="44"/>
        <v>32.004861099999999</v>
      </c>
      <c r="R299" s="40">
        <f t="shared" si="45"/>
        <v>371.50324000000001</v>
      </c>
      <c r="S299" s="40">
        <f t="shared" si="46"/>
        <v>18.193669250000003</v>
      </c>
      <c r="U299" s="45">
        <f t="shared" si="38"/>
        <v>5581.9992484000004</v>
      </c>
    </row>
    <row r="300" spans="1:21">
      <c r="A300" s="22">
        <v>981</v>
      </c>
      <c r="B300" s="22" t="s">
        <v>904</v>
      </c>
      <c r="C300" s="49">
        <v>14333.825999999999</v>
      </c>
      <c r="D300" s="40">
        <v>6076.8339999999998</v>
      </c>
      <c r="E300" s="40">
        <v>48354.093000000001</v>
      </c>
      <c r="F300" s="40">
        <v>4777.6120000000001</v>
      </c>
      <c r="G300" s="40">
        <v>0</v>
      </c>
      <c r="H300" s="40">
        <v>933.28</v>
      </c>
      <c r="I300" s="40">
        <v>8.4149999999999991</v>
      </c>
      <c r="J300" s="40">
        <v>19.349</v>
      </c>
      <c r="K300" s="50"/>
      <c r="L300" s="40">
        <f t="shared" si="40"/>
        <v>82.419499500000001</v>
      </c>
      <c r="M300" s="40">
        <f t="shared" si="41"/>
        <v>39.803262699999998</v>
      </c>
      <c r="N300" s="40">
        <f t="shared" si="39"/>
        <v>123.30293715000001</v>
      </c>
      <c r="O300" s="40">
        <f t="shared" si="42"/>
        <v>29.382313800000002</v>
      </c>
      <c r="P300" s="40">
        <f t="shared" si="43"/>
        <v>0</v>
      </c>
      <c r="Q300" s="40">
        <f t="shared" si="44"/>
        <v>2.146544</v>
      </c>
      <c r="R300" s="40">
        <f t="shared" si="45"/>
        <v>5.9746499999999987</v>
      </c>
      <c r="S300" s="40">
        <f t="shared" si="46"/>
        <v>0.43051525000000007</v>
      </c>
      <c r="U300" s="45">
        <f t="shared" si="38"/>
        <v>283.45972240000003</v>
      </c>
    </row>
    <row r="301" spans="1:21">
      <c r="A301" s="22">
        <v>989</v>
      </c>
      <c r="B301" s="22" t="s">
        <v>905</v>
      </c>
      <c r="C301" s="49">
        <v>67261.894</v>
      </c>
      <c r="D301" s="40">
        <v>24372.885999999999</v>
      </c>
      <c r="E301" s="40">
        <v>135134.67199999999</v>
      </c>
      <c r="F301" s="40">
        <v>28694.276000000002</v>
      </c>
      <c r="G301" s="40">
        <v>0</v>
      </c>
      <c r="H301" s="40">
        <v>1496.481</v>
      </c>
      <c r="I301" s="40">
        <v>74.453000000000003</v>
      </c>
      <c r="J301" s="40">
        <v>0</v>
      </c>
      <c r="K301" s="50"/>
      <c r="L301" s="40">
        <f t="shared" si="40"/>
        <v>386.75589050000002</v>
      </c>
      <c r="M301" s="40">
        <f t="shared" si="41"/>
        <v>159.64240329999998</v>
      </c>
      <c r="N301" s="40">
        <f t="shared" si="39"/>
        <v>344.59341360000002</v>
      </c>
      <c r="O301" s="40">
        <f t="shared" si="42"/>
        <v>176.4697974</v>
      </c>
      <c r="P301" s="40">
        <f t="shared" si="43"/>
        <v>0</v>
      </c>
      <c r="Q301" s="40">
        <f t="shared" si="44"/>
        <v>3.4419062999999999</v>
      </c>
      <c r="R301" s="40">
        <f t="shared" si="45"/>
        <v>52.861629999999998</v>
      </c>
      <c r="S301" s="40">
        <f t="shared" si="46"/>
        <v>0</v>
      </c>
      <c r="U301" s="45">
        <f t="shared" si="38"/>
        <v>1123.7650411000002</v>
      </c>
    </row>
    <row r="302" spans="1:21">
      <c r="A302" s="22">
        <v>992</v>
      </c>
      <c r="B302" s="22" t="s">
        <v>906</v>
      </c>
      <c r="C302" s="49">
        <v>289562.78200000001</v>
      </c>
      <c r="D302" s="40">
        <v>62985.675999999999</v>
      </c>
      <c r="E302" s="40">
        <v>446861.52399999998</v>
      </c>
      <c r="F302" s="40">
        <v>37148.947</v>
      </c>
      <c r="G302" s="40">
        <v>0</v>
      </c>
      <c r="H302" s="40">
        <v>1786.326</v>
      </c>
      <c r="I302" s="40">
        <v>179.077</v>
      </c>
      <c r="J302" s="40">
        <v>5.1509999999999998</v>
      </c>
      <c r="K302" s="50"/>
      <c r="L302" s="40">
        <f t="shared" si="40"/>
        <v>1664.9859965000001</v>
      </c>
      <c r="M302" s="40">
        <f t="shared" si="41"/>
        <v>412.5561778</v>
      </c>
      <c r="N302" s="40">
        <f t="shared" si="39"/>
        <v>1139.4968862000001</v>
      </c>
      <c r="O302" s="40">
        <f t="shared" si="42"/>
        <v>228.46602405000002</v>
      </c>
      <c r="P302" s="40">
        <f t="shared" si="43"/>
        <v>0</v>
      </c>
      <c r="Q302" s="40">
        <f t="shared" si="44"/>
        <v>4.1085497999999996</v>
      </c>
      <c r="R302" s="40">
        <f t="shared" si="45"/>
        <v>127.14466999999999</v>
      </c>
      <c r="S302" s="40">
        <f t="shared" si="46"/>
        <v>0.11460975000000001</v>
      </c>
      <c r="U302" s="45">
        <f t="shared" si="38"/>
        <v>3576.8729141000008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EB20E-4BF9-4004-8B2B-12339973EE78}">
  <sheetPr>
    <tabColor theme="9"/>
  </sheetPr>
  <dimension ref="A1:U300"/>
  <sheetViews>
    <sheetView zoomScaleNormal="100" workbookViewId="0">
      <pane xSplit="2" ySplit="8" topLeftCell="C183" activePane="bottomRight" state="frozen"/>
      <selection pane="topRight" activeCell="D1" sqref="D1"/>
      <selection pane="bottomLeft" activeCell="A9" sqref="A9"/>
      <selection pane="bottomRight" activeCell="B227" sqref="B227"/>
    </sheetView>
  </sheetViews>
  <sheetFormatPr defaultRowHeight="11.5"/>
  <cols>
    <col min="2" max="2" width="21.26953125" bestFit="1" customWidth="1"/>
    <col min="3" max="3" width="15.7265625" bestFit="1" customWidth="1"/>
    <col min="4" max="4" width="14.81640625" bestFit="1" customWidth="1"/>
    <col min="5" max="5" width="21.453125" bestFit="1" customWidth="1"/>
    <col min="6" max="6" width="28.26953125" bestFit="1" customWidth="1"/>
    <col min="7" max="7" width="13.453125" bestFit="1" customWidth="1"/>
    <col min="8" max="8" width="13.7265625" bestFit="1" customWidth="1"/>
    <col min="9" max="9" width="25.7265625" bestFit="1" customWidth="1"/>
    <col min="10" max="10" width="25.7265625" customWidth="1"/>
    <col min="11" max="11" width="3.7265625" customWidth="1"/>
    <col min="12" max="12" width="19.7265625" bestFit="1" customWidth="1"/>
    <col min="13" max="13" width="21.7265625" bestFit="1" customWidth="1"/>
    <col min="14" max="14" width="28.7265625" bestFit="1" customWidth="1"/>
    <col min="15" max="15" width="13.7265625" bestFit="1" customWidth="1"/>
    <col min="16" max="16" width="14.1796875" bestFit="1" customWidth="1"/>
    <col min="17" max="17" width="26.1796875" bestFit="1" customWidth="1"/>
    <col min="18" max="18" width="26.1796875" customWidth="1"/>
    <col min="20" max="20" width="10.453125" bestFit="1" customWidth="1"/>
    <col min="21" max="21" width="10.453125" customWidth="1"/>
  </cols>
  <sheetData>
    <row r="1" spans="1:21" ht="20.5">
      <c r="A1" s="9" t="s">
        <v>600</v>
      </c>
    </row>
    <row r="2" spans="1:21">
      <c r="A2" t="s">
        <v>601</v>
      </c>
      <c r="M2" s="3"/>
      <c r="N2" s="3"/>
      <c r="O2" s="3"/>
      <c r="P2" s="3"/>
      <c r="Q2" s="3"/>
      <c r="R2" s="3"/>
    </row>
    <row r="3" spans="1:21">
      <c r="J3" s="2"/>
      <c r="L3" s="1"/>
      <c r="M3" s="3"/>
      <c r="N3" s="3"/>
      <c r="O3" s="3"/>
      <c r="P3" s="3"/>
      <c r="Q3" s="3"/>
      <c r="R3" s="3"/>
    </row>
    <row r="4" spans="1:21">
      <c r="C4" s="1" t="s">
        <v>602</v>
      </c>
      <c r="L4" s="1" t="s">
        <v>603</v>
      </c>
      <c r="M4" s="3"/>
      <c r="N4" s="3"/>
      <c r="O4" s="3"/>
      <c r="P4" s="3"/>
      <c r="Q4" s="3"/>
      <c r="R4" s="3"/>
    </row>
    <row r="5" spans="1:21">
      <c r="C5" s="2"/>
      <c r="D5" s="2"/>
      <c r="L5" s="1"/>
      <c r="M5" s="3"/>
      <c r="N5" s="3"/>
      <c r="O5" s="3"/>
      <c r="P5" s="3"/>
      <c r="Q5" s="3"/>
      <c r="R5" s="3"/>
    </row>
    <row r="6" spans="1:21">
      <c r="C6" s="6" t="s">
        <v>604</v>
      </c>
      <c r="D6" s="6" t="s">
        <v>605</v>
      </c>
      <c r="E6" s="6" t="s">
        <v>606</v>
      </c>
      <c r="F6" s="6" t="s">
        <v>607</v>
      </c>
      <c r="G6" s="6" t="s">
        <v>608</v>
      </c>
      <c r="H6" s="6" t="s">
        <v>609</v>
      </c>
      <c r="I6" s="6" t="s">
        <v>610</v>
      </c>
      <c r="J6" s="6" t="s">
        <v>611</v>
      </c>
      <c r="K6" s="6"/>
      <c r="L6" s="6" t="s">
        <v>612</v>
      </c>
      <c r="M6" s="6" t="s">
        <v>606</v>
      </c>
      <c r="N6" s="6" t="s">
        <v>613</v>
      </c>
      <c r="O6" s="6" t="s">
        <v>608</v>
      </c>
      <c r="P6" s="6" t="s">
        <v>609</v>
      </c>
      <c r="Q6" s="6" t="s">
        <v>610</v>
      </c>
      <c r="R6" s="6" t="s">
        <v>614</v>
      </c>
    </row>
    <row r="7" spans="1:21">
      <c r="A7" s="1"/>
      <c r="B7" s="1"/>
      <c r="L7" s="11">
        <v>1.1200000000000001</v>
      </c>
      <c r="M7" s="11">
        <v>0.51</v>
      </c>
      <c r="N7" s="11">
        <v>1.21</v>
      </c>
      <c r="O7" s="11">
        <v>1.1200000000000001</v>
      </c>
      <c r="P7" s="11">
        <v>0.14000000000000001</v>
      </c>
      <c r="Q7" s="11">
        <v>4.34</v>
      </c>
      <c r="R7" s="11">
        <v>1.1200000000000001</v>
      </c>
      <c r="T7" s="2"/>
      <c r="U7" s="2"/>
    </row>
    <row r="8" spans="1:21">
      <c r="B8" s="12" t="s">
        <v>12</v>
      </c>
      <c r="C8" s="14">
        <f t="shared" ref="C8:J8" si="0">SUM(C9:C300)</f>
        <v>60112319.30400005</v>
      </c>
      <c r="D8" s="14">
        <f t="shared" si="0"/>
        <v>47084165.637999959</v>
      </c>
      <c r="E8" s="14">
        <f t="shared" si="0"/>
        <v>128161602.42699999</v>
      </c>
      <c r="F8" s="14">
        <f t="shared" si="0"/>
        <v>8221944.246000004</v>
      </c>
      <c r="G8" s="14">
        <f t="shared" si="0"/>
        <v>778213.36399999994</v>
      </c>
      <c r="H8" s="14">
        <f t="shared" si="0"/>
        <v>2568043.6219999995</v>
      </c>
      <c r="I8" s="14">
        <f t="shared" si="0"/>
        <v>567823.21100000013</v>
      </c>
      <c r="J8" s="14">
        <f t="shared" si="0"/>
        <v>2209392.8289999999</v>
      </c>
      <c r="K8" s="13"/>
      <c r="L8" s="14">
        <f t="shared" ref="L8:R8" si="1">SUM(L9:L300)</f>
        <v>600300.31567519996</v>
      </c>
      <c r="M8" s="14">
        <f t="shared" si="1"/>
        <v>326812.08618885011</v>
      </c>
      <c r="N8" s="14">
        <f t="shared" si="1"/>
        <v>49742.762688300027</v>
      </c>
      <c r="O8" s="14">
        <f t="shared" si="1"/>
        <v>4357.9948383999999</v>
      </c>
      <c r="P8" s="14">
        <f t="shared" si="1"/>
        <v>1797.6305353999987</v>
      </c>
      <c r="Q8" s="14">
        <f t="shared" si="1"/>
        <v>12321.763678699992</v>
      </c>
      <c r="R8" s="14">
        <f t="shared" si="1"/>
        <v>12372.599842400003</v>
      </c>
      <c r="S8" s="13"/>
      <c r="T8" s="15">
        <f>SUM(L8:Q8)</f>
        <v>995332.55360485008</v>
      </c>
    </row>
    <row r="9" spans="1:21">
      <c r="A9">
        <v>5</v>
      </c>
      <c r="B9" t="s">
        <v>615</v>
      </c>
      <c r="C9" s="4">
        <v>85345.168000000005</v>
      </c>
      <c r="D9" s="4">
        <v>29707.133999999998</v>
      </c>
      <c r="E9" s="4">
        <v>196297.42800000001</v>
      </c>
      <c r="F9" s="4">
        <v>17450.034</v>
      </c>
      <c r="G9" s="4">
        <v>0</v>
      </c>
      <c r="H9" s="4">
        <v>5373.5479999999998</v>
      </c>
      <c r="I9" s="4">
        <v>1279.8230000000001</v>
      </c>
      <c r="J9" s="4">
        <v>0</v>
      </c>
      <c r="K9" s="5"/>
      <c r="L9" s="4">
        <f t="shared" ref="L9:L72" si="2">0.5*(C9+D9)*($L$7/100)</f>
        <v>644.2928912000001</v>
      </c>
      <c r="M9" s="4">
        <f>0.5*E9*($M$7/100)</f>
        <v>500.55844140000005</v>
      </c>
      <c r="N9" s="4">
        <f>0.5*F9*($N$7/100)</f>
        <v>105.5727057</v>
      </c>
      <c r="O9" s="4">
        <f>0.5*G9*($O$7/100)</f>
        <v>0</v>
      </c>
      <c r="P9" s="4">
        <f>0.5*H9*($P$7/100)</f>
        <v>3.7614836000000005</v>
      </c>
      <c r="Q9" s="4">
        <f>0.5*I9*($Q$7/100)</f>
        <v>27.772159100000003</v>
      </c>
      <c r="R9" s="4">
        <f>0.5*J9*($R$7/100)</f>
        <v>0</v>
      </c>
      <c r="T9" s="2">
        <f>SUM(L9:Q9)</f>
        <v>1281.9576810000001</v>
      </c>
      <c r="U9" s="2"/>
    </row>
    <row r="10" spans="1:21">
      <c r="A10">
        <v>9</v>
      </c>
      <c r="B10" t="s">
        <v>616</v>
      </c>
      <c r="C10" s="4">
        <v>9318.6720000000005</v>
      </c>
      <c r="D10" s="4">
        <v>4104.92</v>
      </c>
      <c r="E10" s="4">
        <v>47537.122000000003</v>
      </c>
      <c r="F10" s="4">
        <v>1066.7760000000001</v>
      </c>
      <c r="G10" s="4">
        <v>0</v>
      </c>
      <c r="H10" s="4">
        <v>348.76100000000002</v>
      </c>
      <c r="I10" s="4">
        <v>0</v>
      </c>
      <c r="J10" s="4">
        <v>11214.594999999999</v>
      </c>
      <c r="K10" s="5"/>
      <c r="L10" s="4">
        <f t="shared" si="2"/>
        <v>75.172115200000007</v>
      </c>
      <c r="M10" s="4">
        <f t="shared" ref="M10:M73" si="3">0.5*E10*($M$7/100)</f>
        <v>121.21966110000001</v>
      </c>
      <c r="N10" s="4">
        <f t="shared" ref="N10:N73" si="4">0.5*F10*($N$7/100)</f>
        <v>6.4539948000000003</v>
      </c>
      <c r="O10" s="4">
        <f t="shared" ref="O10:O73" si="5">0.5*G10*($O$7/100)</f>
        <v>0</v>
      </c>
      <c r="P10" s="4">
        <f t="shared" ref="P10:P73" si="6">0.5*H10*($P$7/100)</f>
        <v>0.24413270000000006</v>
      </c>
      <c r="Q10" s="4">
        <f t="shared" ref="Q10:Q73" si="7">0.5*I10*($Q$7/100)</f>
        <v>0</v>
      </c>
      <c r="R10" s="4">
        <f t="shared" ref="R10:R73" si="8">0.5*J10*($R$7/100)</f>
        <v>62.801732000000008</v>
      </c>
      <c r="T10" s="2">
        <f t="shared" ref="T10:T73" si="9">SUM(L10:Q10)</f>
        <v>203.0899038</v>
      </c>
      <c r="U10" s="2"/>
    </row>
    <row r="11" spans="1:21">
      <c r="A11">
        <v>10</v>
      </c>
      <c r="B11" t="s">
        <v>617</v>
      </c>
      <c r="C11" s="4">
        <v>121503.92200000001</v>
      </c>
      <c r="D11" s="4">
        <v>38757.641000000003</v>
      </c>
      <c r="E11" s="4">
        <v>245114.29699999999</v>
      </c>
      <c r="F11" s="4">
        <v>28561.147000000001</v>
      </c>
      <c r="G11" s="4">
        <v>0</v>
      </c>
      <c r="H11" s="4">
        <v>4904.4449999999997</v>
      </c>
      <c r="I11" s="4">
        <v>443.63099999999997</v>
      </c>
      <c r="J11" s="4">
        <v>0</v>
      </c>
      <c r="K11" s="5"/>
      <c r="L11" s="4">
        <f t="shared" si="2"/>
        <v>897.46475280000027</v>
      </c>
      <c r="M11" s="4">
        <f t="shared" si="3"/>
        <v>625.04145734999997</v>
      </c>
      <c r="N11" s="4">
        <f t="shared" si="4"/>
        <v>172.79493934999999</v>
      </c>
      <c r="O11" s="4">
        <f t="shared" si="5"/>
        <v>0</v>
      </c>
      <c r="P11" s="4">
        <f t="shared" si="6"/>
        <v>3.4331115000000003</v>
      </c>
      <c r="Q11" s="4">
        <f t="shared" si="7"/>
        <v>9.6267926999999993</v>
      </c>
      <c r="R11" s="4">
        <f t="shared" si="8"/>
        <v>0</v>
      </c>
      <c r="T11" s="2">
        <f t="shared" si="9"/>
        <v>1708.3610537000002</v>
      </c>
      <c r="U11" s="2"/>
    </row>
    <row r="12" spans="1:21">
      <c r="A12">
        <v>16</v>
      </c>
      <c r="B12" t="s">
        <v>618</v>
      </c>
      <c r="C12" s="4">
        <v>54094.76</v>
      </c>
      <c r="D12" s="4">
        <v>85742.703999999998</v>
      </c>
      <c r="E12" s="4">
        <v>196501.14799999999</v>
      </c>
      <c r="F12" s="4">
        <v>66386.37</v>
      </c>
      <c r="G12" s="4">
        <v>0</v>
      </c>
      <c r="H12" s="4">
        <v>726.80200000000002</v>
      </c>
      <c r="I12" s="4">
        <v>583.12199999999996</v>
      </c>
      <c r="J12" s="4">
        <v>0</v>
      </c>
      <c r="K12" s="5"/>
      <c r="L12" s="4">
        <f t="shared" si="2"/>
        <v>783.08979840000018</v>
      </c>
      <c r="M12" s="4">
        <f t="shared" si="3"/>
        <v>501.07792740000002</v>
      </c>
      <c r="N12" s="4">
        <f t="shared" si="4"/>
        <v>401.63753849999995</v>
      </c>
      <c r="O12" s="4">
        <f t="shared" si="5"/>
        <v>0</v>
      </c>
      <c r="P12" s="4">
        <f t="shared" si="6"/>
        <v>0.50876140000000014</v>
      </c>
      <c r="Q12" s="4">
        <f t="shared" si="7"/>
        <v>12.653747399999999</v>
      </c>
      <c r="R12" s="4">
        <f t="shared" si="8"/>
        <v>0</v>
      </c>
      <c r="T12" s="2">
        <f t="shared" si="9"/>
        <v>1698.9677730999999</v>
      </c>
      <c r="U12" s="2"/>
    </row>
    <row r="13" spans="1:21">
      <c r="A13">
        <v>18</v>
      </c>
      <c r="B13" t="s">
        <v>619</v>
      </c>
      <c r="C13" s="4">
        <v>23760.232</v>
      </c>
      <c r="D13" s="4">
        <v>12287.915000000001</v>
      </c>
      <c r="E13" s="4">
        <v>101099.974</v>
      </c>
      <c r="F13" s="4">
        <v>8043.2290000000003</v>
      </c>
      <c r="G13" s="4">
        <v>0</v>
      </c>
      <c r="H13" s="4">
        <v>1209.7449999999999</v>
      </c>
      <c r="I13" s="4">
        <v>106.76</v>
      </c>
      <c r="J13" s="4">
        <v>17.321000000000002</v>
      </c>
      <c r="K13" s="5"/>
      <c r="L13" s="4">
        <f t="shared" si="2"/>
        <v>201.86962320000001</v>
      </c>
      <c r="M13" s="4">
        <f t="shared" si="3"/>
        <v>257.80493370000005</v>
      </c>
      <c r="N13" s="4">
        <f t="shared" si="4"/>
        <v>48.661535450000002</v>
      </c>
      <c r="O13" s="4">
        <f t="shared" si="5"/>
        <v>0</v>
      </c>
      <c r="P13" s="4">
        <f t="shared" si="6"/>
        <v>0.8468215</v>
      </c>
      <c r="Q13" s="4">
        <f t="shared" si="7"/>
        <v>2.3166920000000002</v>
      </c>
      <c r="R13" s="4">
        <f t="shared" si="8"/>
        <v>9.6997600000000017E-2</v>
      </c>
      <c r="T13" s="2">
        <f t="shared" si="9"/>
        <v>511.49960585000002</v>
      </c>
      <c r="U13" s="2"/>
    </row>
    <row r="14" spans="1:21">
      <c r="A14">
        <v>19</v>
      </c>
      <c r="B14" t="s">
        <v>620</v>
      </c>
      <c r="C14" s="4">
        <v>20675.102999999999</v>
      </c>
      <c r="D14" s="4">
        <v>8734.4269999999997</v>
      </c>
      <c r="E14" s="4">
        <v>82840.069000000003</v>
      </c>
      <c r="F14" s="4">
        <v>1750.6880000000001</v>
      </c>
      <c r="G14" s="4">
        <v>0</v>
      </c>
      <c r="H14" s="4">
        <v>155.96100000000001</v>
      </c>
      <c r="I14" s="4">
        <v>0</v>
      </c>
      <c r="J14" s="4">
        <v>0</v>
      </c>
      <c r="K14" s="5"/>
      <c r="L14" s="4">
        <f t="shared" si="2"/>
        <v>164.69336800000002</v>
      </c>
      <c r="M14" s="4">
        <f t="shared" si="3"/>
        <v>211.24217595000002</v>
      </c>
      <c r="N14" s="4">
        <f t="shared" si="4"/>
        <v>10.591662400000001</v>
      </c>
      <c r="O14" s="4">
        <f t="shared" si="5"/>
        <v>0</v>
      </c>
      <c r="P14" s="4">
        <f t="shared" si="6"/>
        <v>0.10917270000000003</v>
      </c>
      <c r="Q14" s="4">
        <f t="shared" si="7"/>
        <v>0</v>
      </c>
      <c r="R14" s="4">
        <f t="shared" si="8"/>
        <v>0</v>
      </c>
      <c r="T14" s="2">
        <f t="shared" si="9"/>
        <v>386.63637905000002</v>
      </c>
      <c r="U14" s="2"/>
    </row>
    <row r="15" spans="1:21">
      <c r="A15">
        <v>20</v>
      </c>
      <c r="B15" t="s">
        <v>621</v>
      </c>
      <c r="C15" s="4">
        <v>85226.73</v>
      </c>
      <c r="D15" s="4">
        <v>32588.27</v>
      </c>
      <c r="E15" s="4">
        <v>343021.86</v>
      </c>
      <c r="F15" s="4">
        <v>12614.536</v>
      </c>
      <c r="G15" s="4">
        <v>0</v>
      </c>
      <c r="H15" s="4">
        <v>1136.713</v>
      </c>
      <c r="I15" s="4">
        <v>888.81700000000001</v>
      </c>
      <c r="J15" s="4">
        <v>0</v>
      </c>
      <c r="K15" s="5"/>
      <c r="L15" s="4">
        <f t="shared" si="2"/>
        <v>659.76400000000012</v>
      </c>
      <c r="M15" s="4">
        <f t="shared" si="3"/>
        <v>874.70574299999998</v>
      </c>
      <c r="N15" s="4">
        <f t="shared" si="4"/>
        <v>76.317942799999997</v>
      </c>
      <c r="O15" s="4">
        <f t="shared" si="5"/>
        <v>0</v>
      </c>
      <c r="P15" s="4">
        <f t="shared" si="6"/>
        <v>0.7956991000000001</v>
      </c>
      <c r="Q15" s="4">
        <f t="shared" si="7"/>
        <v>19.287328900000002</v>
      </c>
      <c r="R15" s="4">
        <f t="shared" si="8"/>
        <v>0</v>
      </c>
      <c r="T15" s="2">
        <f t="shared" si="9"/>
        <v>1630.8707138000002</v>
      </c>
      <c r="U15" s="2"/>
    </row>
    <row r="16" spans="1:21">
      <c r="A16">
        <v>46</v>
      </c>
      <c r="B16" t="s">
        <v>622</v>
      </c>
      <c r="C16" s="4">
        <v>6094.0529999999999</v>
      </c>
      <c r="D16" s="4">
        <v>10784.378000000001</v>
      </c>
      <c r="E16" s="4">
        <v>29759.49</v>
      </c>
      <c r="F16" s="4">
        <v>13885.486999999999</v>
      </c>
      <c r="G16" s="4">
        <v>0</v>
      </c>
      <c r="H16" s="4">
        <v>354.67099999999999</v>
      </c>
      <c r="I16" s="4">
        <v>28.628</v>
      </c>
      <c r="J16" s="4">
        <v>0</v>
      </c>
      <c r="K16" s="5"/>
      <c r="L16" s="4">
        <f t="shared" si="2"/>
        <v>94.519213600000015</v>
      </c>
      <c r="M16" s="4">
        <f t="shared" si="3"/>
        <v>75.886699500000006</v>
      </c>
      <c r="N16" s="4">
        <f t="shared" si="4"/>
        <v>84.007196349999987</v>
      </c>
      <c r="O16" s="4">
        <f t="shared" si="5"/>
        <v>0</v>
      </c>
      <c r="P16" s="4">
        <f t="shared" si="6"/>
        <v>0.24826970000000004</v>
      </c>
      <c r="Q16" s="4">
        <f t="shared" si="7"/>
        <v>0.62122759999999999</v>
      </c>
      <c r="R16" s="4">
        <f t="shared" si="8"/>
        <v>0</v>
      </c>
      <c r="T16" s="2">
        <f t="shared" si="9"/>
        <v>255.28260675000001</v>
      </c>
      <c r="U16" s="2"/>
    </row>
    <row r="17" spans="1:21">
      <c r="A17">
        <v>47</v>
      </c>
      <c r="B17" t="s">
        <v>623</v>
      </c>
      <c r="C17" s="4">
        <v>19729.274999999998</v>
      </c>
      <c r="D17" s="4">
        <v>16122.047</v>
      </c>
      <c r="E17" s="4">
        <v>39402.26</v>
      </c>
      <c r="F17" s="4">
        <v>24712.754000000001</v>
      </c>
      <c r="G17" s="4">
        <v>0</v>
      </c>
      <c r="H17" s="4">
        <v>255.035</v>
      </c>
      <c r="I17" s="4">
        <v>182.13300000000001</v>
      </c>
      <c r="J17" s="4">
        <v>237.971</v>
      </c>
      <c r="K17" s="5"/>
      <c r="L17" s="4">
        <f t="shared" si="2"/>
        <v>200.76740320000002</v>
      </c>
      <c r="M17" s="4">
        <f t="shared" si="3"/>
        <v>100.47576300000001</v>
      </c>
      <c r="N17" s="4">
        <f t="shared" si="4"/>
        <v>149.51216170000001</v>
      </c>
      <c r="O17" s="4">
        <f t="shared" si="5"/>
        <v>0</v>
      </c>
      <c r="P17" s="4">
        <f t="shared" si="6"/>
        <v>0.17852450000000003</v>
      </c>
      <c r="Q17" s="4">
        <f t="shared" si="7"/>
        <v>3.9522861000000002</v>
      </c>
      <c r="R17" s="4">
        <f t="shared" si="8"/>
        <v>1.3326376000000002</v>
      </c>
      <c r="T17" s="2">
        <f t="shared" si="9"/>
        <v>454.88613849999996</v>
      </c>
      <c r="U17" s="2"/>
    </row>
    <row r="18" spans="1:21">
      <c r="A18">
        <v>49</v>
      </c>
      <c r="B18" t="s">
        <v>624</v>
      </c>
      <c r="C18" s="4">
        <v>4486924.449</v>
      </c>
      <c r="D18" s="4">
        <v>5860073.057</v>
      </c>
      <c r="E18" s="4">
        <v>7532318.6090000002</v>
      </c>
      <c r="F18" s="4">
        <v>29216.634999999998</v>
      </c>
      <c r="G18" s="4">
        <v>0</v>
      </c>
      <c r="H18" s="4">
        <v>187168.80600000001</v>
      </c>
      <c r="I18" s="4">
        <v>132281.448</v>
      </c>
      <c r="J18" s="4">
        <v>0</v>
      </c>
      <c r="K18" s="5"/>
      <c r="L18" s="4">
        <f t="shared" si="2"/>
        <v>57943.186033600017</v>
      </c>
      <c r="M18" s="4">
        <f t="shared" si="3"/>
        <v>19207.41245295</v>
      </c>
      <c r="N18" s="4">
        <f t="shared" si="4"/>
        <v>176.76064174999999</v>
      </c>
      <c r="O18" s="4">
        <f t="shared" si="5"/>
        <v>0</v>
      </c>
      <c r="P18" s="4">
        <f t="shared" si="6"/>
        <v>131.01816420000003</v>
      </c>
      <c r="Q18" s="4">
        <f t="shared" si="7"/>
        <v>2870.5074216000003</v>
      </c>
      <c r="R18" s="4">
        <f t="shared" si="8"/>
        <v>0</v>
      </c>
      <c r="T18" s="2">
        <f t="shared" si="9"/>
        <v>80328.88471410003</v>
      </c>
      <c r="U18" s="2"/>
    </row>
    <row r="19" spans="1:21">
      <c r="A19">
        <v>50</v>
      </c>
      <c r="B19" t="s">
        <v>625</v>
      </c>
      <c r="C19" s="4">
        <v>111476.611</v>
      </c>
      <c r="D19" s="4">
        <v>29005.096000000001</v>
      </c>
      <c r="E19" s="4">
        <v>241678.97700000001</v>
      </c>
      <c r="F19" s="4">
        <v>19880.087</v>
      </c>
      <c r="G19" s="4">
        <v>0</v>
      </c>
      <c r="H19" s="4">
        <v>2337.4650000000001</v>
      </c>
      <c r="I19" s="4">
        <v>536.149</v>
      </c>
      <c r="J19" s="4">
        <v>680.37800000000004</v>
      </c>
      <c r="K19" s="5"/>
      <c r="L19" s="4">
        <f t="shared" si="2"/>
        <v>786.69755920000011</v>
      </c>
      <c r="M19" s="4">
        <f t="shared" si="3"/>
        <v>616.28139135000004</v>
      </c>
      <c r="N19" s="4">
        <f t="shared" si="4"/>
        <v>120.27452634999999</v>
      </c>
      <c r="O19" s="4">
        <f t="shared" si="5"/>
        <v>0</v>
      </c>
      <c r="P19" s="4">
        <f t="shared" si="6"/>
        <v>1.6362255000000003</v>
      </c>
      <c r="Q19" s="4">
        <f t="shared" si="7"/>
        <v>11.6344333</v>
      </c>
      <c r="R19" s="4">
        <f t="shared" si="8"/>
        <v>3.8101168000000007</v>
      </c>
      <c r="T19" s="2">
        <f t="shared" si="9"/>
        <v>1536.5241357000002</v>
      </c>
      <c r="U19" s="2"/>
    </row>
    <row r="20" spans="1:21">
      <c r="A20">
        <v>51</v>
      </c>
      <c r="B20" t="s">
        <v>626</v>
      </c>
      <c r="C20" s="4">
        <v>96484.116999999998</v>
      </c>
      <c r="D20" s="4">
        <v>37181.216999999997</v>
      </c>
      <c r="E20" s="4">
        <v>190182.848</v>
      </c>
      <c r="F20" s="4">
        <v>34576.118999999999</v>
      </c>
      <c r="G20" s="4">
        <v>653911.42299999995</v>
      </c>
      <c r="H20" s="4">
        <v>3223.1109999999999</v>
      </c>
      <c r="I20" s="4">
        <v>164.94200000000001</v>
      </c>
      <c r="J20" s="4">
        <v>41369.814000000013</v>
      </c>
      <c r="K20" s="5"/>
      <c r="L20" s="4">
        <f t="shared" si="2"/>
        <v>748.52587040000014</v>
      </c>
      <c r="M20" s="4">
        <f t="shared" si="3"/>
        <v>484.96626240000001</v>
      </c>
      <c r="N20" s="4">
        <f t="shared" si="4"/>
        <v>209.18551994999999</v>
      </c>
      <c r="O20" s="4">
        <f t="shared" si="5"/>
        <v>3661.9039688000003</v>
      </c>
      <c r="P20" s="4">
        <f t="shared" si="6"/>
        <v>2.2561777000000003</v>
      </c>
      <c r="Q20" s="4">
        <f t="shared" si="7"/>
        <v>3.5792414000000004</v>
      </c>
      <c r="R20" s="4">
        <f t="shared" si="8"/>
        <v>231.6709584000001</v>
      </c>
      <c r="T20" s="2">
        <f t="shared" si="9"/>
        <v>5110.4170406499998</v>
      </c>
      <c r="U20" s="2"/>
    </row>
    <row r="21" spans="1:21">
      <c r="A21">
        <v>52</v>
      </c>
      <c r="B21" t="s">
        <v>627</v>
      </c>
      <c r="C21" s="4">
        <v>21077.631999999998</v>
      </c>
      <c r="D21" s="4">
        <v>8001.2039999999997</v>
      </c>
      <c r="E21" s="4">
        <v>51557.775999999998</v>
      </c>
      <c r="F21" s="4">
        <v>9603.4410000000007</v>
      </c>
      <c r="G21" s="4">
        <v>0</v>
      </c>
      <c r="H21" s="4">
        <v>434.12700000000001</v>
      </c>
      <c r="I21" s="4">
        <v>0</v>
      </c>
      <c r="J21" s="4">
        <v>3545.3739999999998</v>
      </c>
      <c r="K21" s="5"/>
      <c r="L21" s="4">
        <f t="shared" si="2"/>
        <v>162.84148160000001</v>
      </c>
      <c r="M21" s="4">
        <f t="shared" si="3"/>
        <v>131.47232880000001</v>
      </c>
      <c r="N21" s="4">
        <f t="shared" si="4"/>
        <v>58.100818050000001</v>
      </c>
      <c r="O21" s="4">
        <f t="shared" si="5"/>
        <v>0</v>
      </c>
      <c r="P21" s="4">
        <f t="shared" si="6"/>
        <v>0.30388890000000007</v>
      </c>
      <c r="Q21" s="4">
        <f t="shared" si="7"/>
        <v>0</v>
      </c>
      <c r="R21" s="4">
        <f t="shared" si="8"/>
        <v>19.854094400000001</v>
      </c>
      <c r="T21" s="2">
        <f t="shared" si="9"/>
        <v>352.71851735000001</v>
      </c>
      <c r="U21" s="2"/>
    </row>
    <row r="22" spans="1:21">
      <c r="A22">
        <v>61</v>
      </c>
      <c r="B22" t="s">
        <v>628</v>
      </c>
      <c r="C22" s="4">
        <v>188991.34599999999</v>
      </c>
      <c r="D22" s="4">
        <v>64043.072999999997</v>
      </c>
      <c r="E22" s="4">
        <v>371186.674</v>
      </c>
      <c r="F22" s="4">
        <v>9242.82</v>
      </c>
      <c r="G22" s="4">
        <v>0</v>
      </c>
      <c r="H22" s="4">
        <v>2205.2800000000002</v>
      </c>
      <c r="I22" s="4">
        <v>76.337000000000003</v>
      </c>
      <c r="J22" s="4">
        <v>0</v>
      </c>
      <c r="K22" s="5"/>
      <c r="L22" s="4">
        <f t="shared" si="2"/>
        <v>1416.9927464000002</v>
      </c>
      <c r="M22" s="4">
        <f t="shared" si="3"/>
        <v>946.52601870000012</v>
      </c>
      <c r="N22" s="4">
        <f t="shared" si="4"/>
        <v>55.919060999999999</v>
      </c>
      <c r="O22" s="4">
        <f t="shared" si="5"/>
        <v>0</v>
      </c>
      <c r="P22" s="4">
        <f t="shared" si="6"/>
        <v>1.5436960000000004</v>
      </c>
      <c r="Q22" s="4">
        <f t="shared" si="7"/>
        <v>1.6565129000000001</v>
      </c>
      <c r="R22" s="4">
        <f t="shared" si="8"/>
        <v>0</v>
      </c>
      <c r="T22" s="2">
        <f t="shared" si="9"/>
        <v>2422.6380350000009</v>
      </c>
      <c r="U22" s="2"/>
    </row>
    <row r="23" spans="1:21">
      <c r="A23">
        <v>69</v>
      </c>
      <c r="B23" t="s">
        <v>629</v>
      </c>
      <c r="C23" s="4">
        <v>49931.495999999999</v>
      </c>
      <c r="D23" s="4">
        <v>16036.058999999999</v>
      </c>
      <c r="E23" s="4">
        <v>140952.193</v>
      </c>
      <c r="F23" s="4">
        <v>3511.3910000000001</v>
      </c>
      <c r="G23" s="4">
        <v>0</v>
      </c>
      <c r="H23" s="4">
        <v>2195.7600000000002</v>
      </c>
      <c r="I23" s="4">
        <v>314.779</v>
      </c>
      <c r="J23" s="4">
        <v>29894.475999999999</v>
      </c>
      <c r="K23" s="5"/>
      <c r="L23" s="4">
        <f t="shared" si="2"/>
        <v>369.41830800000002</v>
      </c>
      <c r="M23" s="4">
        <f t="shared" si="3"/>
        <v>359.42809215</v>
      </c>
      <c r="N23" s="4">
        <f t="shared" si="4"/>
        <v>21.243915550000001</v>
      </c>
      <c r="O23" s="4">
        <f t="shared" si="5"/>
        <v>0</v>
      </c>
      <c r="P23" s="4">
        <f t="shared" si="6"/>
        <v>1.5370320000000004</v>
      </c>
      <c r="Q23" s="4">
        <f t="shared" si="7"/>
        <v>6.8307042999999998</v>
      </c>
      <c r="R23" s="4">
        <f t="shared" si="8"/>
        <v>167.40906560000002</v>
      </c>
      <c r="T23" s="2">
        <f t="shared" si="9"/>
        <v>758.45805199999995</v>
      </c>
      <c r="U23" s="2"/>
    </row>
    <row r="24" spans="1:21">
      <c r="A24">
        <v>71</v>
      </c>
      <c r="B24" t="s">
        <v>630</v>
      </c>
      <c r="C24" s="4">
        <v>58897.564999999995</v>
      </c>
      <c r="D24" s="4">
        <v>14761.352000000001</v>
      </c>
      <c r="E24" s="4">
        <v>136448.42000000001</v>
      </c>
      <c r="F24" s="4">
        <v>5677.1080000000002</v>
      </c>
      <c r="G24" s="4">
        <v>0</v>
      </c>
      <c r="H24" s="4">
        <v>3567.1529999999998</v>
      </c>
      <c r="I24" s="4">
        <v>207.99799999999999</v>
      </c>
      <c r="J24" s="4">
        <v>1779.8820000000001</v>
      </c>
      <c r="K24" s="5"/>
      <c r="L24" s="4">
        <f t="shared" si="2"/>
        <v>412.48993520000005</v>
      </c>
      <c r="M24" s="4">
        <f t="shared" si="3"/>
        <v>347.94347100000005</v>
      </c>
      <c r="N24" s="4">
        <f t="shared" si="4"/>
        <v>34.346503400000003</v>
      </c>
      <c r="O24" s="4">
        <f t="shared" si="5"/>
        <v>0</v>
      </c>
      <c r="P24" s="4">
        <f t="shared" si="6"/>
        <v>2.4970071000000003</v>
      </c>
      <c r="Q24" s="4">
        <f t="shared" si="7"/>
        <v>4.5135566000000003</v>
      </c>
      <c r="R24" s="4">
        <f t="shared" si="8"/>
        <v>9.9673392000000014</v>
      </c>
      <c r="T24" s="2">
        <f t="shared" si="9"/>
        <v>801.79047330000003</v>
      </c>
      <c r="U24" s="2"/>
    </row>
    <row r="25" spans="1:21">
      <c r="A25">
        <v>72</v>
      </c>
      <c r="B25" t="s">
        <v>631</v>
      </c>
      <c r="C25" s="4">
        <v>3826.1800000000003</v>
      </c>
      <c r="D25" s="4">
        <v>7117.0910000000003</v>
      </c>
      <c r="E25" s="4">
        <v>22833.531999999999</v>
      </c>
      <c r="F25" s="4">
        <v>8453.4770000000008</v>
      </c>
      <c r="G25" s="4">
        <v>0</v>
      </c>
      <c r="H25" s="4">
        <v>26.536000000000001</v>
      </c>
      <c r="I25" s="4">
        <v>0</v>
      </c>
      <c r="J25" s="4">
        <v>527.32100000000003</v>
      </c>
      <c r="K25" s="5"/>
      <c r="L25" s="4">
        <f t="shared" si="2"/>
        <v>61.282317600000013</v>
      </c>
      <c r="M25" s="4">
        <f t="shared" si="3"/>
        <v>58.225506600000003</v>
      </c>
      <c r="N25" s="4">
        <f t="shared" si="4"/>
        <v>51.143535850000006</v>
      </c>
      <c r="O25" s="4">
        <f t="shared" si="5"/>
        <v>0</v>
      </c>
      <c r="P25" s="4">
        <f t="shared" si="6"/>
        <v>1.8575200000000004E-2</v>
      </c>
      <c r="Q25" s="4">
        <f t="shared" si="7"/>
        <v>0</v>
      </c>
      <c r="R25" s="4">
        <f t="shared" si="8"/>
        <v>2.9529976000000007</v>
      </c>
      <c r="T25" s="2">
        <f t="shared" si="9"/>
        <v>170.66993525000001</v>
      </c>
      <c r="U25" s="2"/>
    </row>
    <row r="26" spans="1:21">
      <c r="A26">
        <v>74</v>
      </c>
      <c r="B26" t="s">
        <v>632</v>
      </c>
      <c r="C26" s="4">
        <v>13016.103999999999</v>
      </c>
      <c r="D26" s="4">
        <v>3046.2269999999999</v>
      </c>
      <c r="E26" s="4">
        <v>24476.052</v>
      </c>
      <c r="F26" s="4">
        <v>3103.9090000000001</v>
      </c>
      <c r="G26" s="4">
        <v>0</v>
      </c>
      <c r="H26" s="4">
        <v>599.17200000000003</v>
      </c>
      <c r="I26" s="4">
        <v>0</v>
      </c>
      <c r="J26" s="4">
        <v>0</v>
      </c>
      <c r="K26" s="5"/>
      <c r="L26" s="4">
        <f t="shared" si="2"/>
        <v>89.949053599999999</v>
      </c>
      <c r="M26" s="4">
        <f t="shared" si="3"/>
        <v>62.413932600000003</v>
      </c>
      <c r="N26" s="4">
        <f t="shared" si="4"/>
        <v>18.77864945</v>
      </c>
      <c r="O26" s="4">
        <f t="shared" si="5"/>
        <v>0</v>
      </c>
      <c r="P26" s="4">
        <f t="shared" si="6"/>
        <v>0.41942040000000008</v>
      </c>
      <c r="Q26" s="4">
        <f t="shared" si="7"/>
        <v>0</v>
      </c>
      <c r="R26" s="4">
        <f t="shared" si="8"/>
        <v>0</v>
      </c>
      <c r="T26" s="2">
        <f t="shared" si="9"/>
        <v>171.56105604999999</v>
      </c>
      <c r="U26" s="2"/>
    </row>
    <row r="27" spans="1:21">
      <c r="A27">
        <v>75</v>
      </c>
      <c r="B27" t="s">
        <v>633</v>
      </c>
      <c r="C27" s="4">
        <v>295714.07799999998</v>
      </c>
      <c r="D27" s="4">
        <v>62154.915999999997</v>
      </c>
      <c r="E27" s="4">
        <v>423588.20199999999</v>
      </c>
      <c r="F27" s="4">
        <v>33009.697</v>
      </c>
      <c r="G27" s="4">
        <v>0</v>
      </c>
      <c r="H27" s="4">
        <v>4044.8110000000001</v>
      </c>
      <c r="I27" s="4">
        <v>0</v>
      </c>
      <c r="J27" s="4">
        <v>3969.3389999999999</v>
      </c>
      <c r="K27" s="5"/>
      <c r="L27" s="4">
        <f t="shared" si="2"/>
        <v>2004.0663664000001</v>
      </c>
      <c r="M27" s="4">
        <f t="shared" si="3"/>
        <v>1080.1499151</v>
      </c>
      <c r="N27" s="4">
        <f t="shared" si="4"/>
        <v>199.70866684999999</v>
      </c>
      <c r="O27" s="4">
        <f t="shared" si="5"/>
        <v>0</v>
      </c>
      <c r="P27" s="4">
        <f t="shared" si="6"/>
        <v>2.8313677000000004</v>
      </c>
      <c r="Q27" s="4">
        <f t="shared" si="7"/>
        <v>0</v>
      </c>
      <c r="R27" s="4">
        <f t="shared" si="8"/>
        <v>22.228298400000003</v>
      </c>
      <c r="T27" s="2">
        <f t="shared" si="9"/>
        <v>3286.7563160500004</v>
      </c>
      <c r="U27" s="2"/>
    </row>
    <row r="28" spans="1:21">
      <c r="A28">
        <v>77</v>
      </c>
      <c r="B28" t="s">
        <v>634</v>
      </c>
      <c r="C28" s="4">
        <v>33168.377</v>
      </c>
      <c r="D28" s="4">
        <v>22686.016</v>
      </c>
      <c r="E28" s="4">
        <v>92192.67</v>
      </c>
      <c r="F28" s="4">
        <v>19724.823</v>
      </c>
      <c r="G28" s="4">
        <v>0</v>
      </c>
      <c r="H28" s="4">
        <v>1551.433</v>
      </c>
      <c r="I28" s="4">
        <v>0</v>
      </c>
      <c r="J28" s="4">
        <v>0</v>
      </c>
      <c r="K28" s="5"/>
      <c r="L28" s="4">
        <f t="shared" si="2"/>
        <v>312.78460080000002</v>
      </c>
      <c r="M28" s="4">
        <f t="shared" si="3"/>
        <v>235.09130850000003</v>
      </c>
      <c r="N28" s="4">
        <f t="shared" si="4"/>
        <v>119.33517915</v>
      </c>
      <c r="O28" s="4">
        <f t="shared" si="5"/>
        <v>0</v>
      </c>
      <c r="P28" s="4">
        <f t="shared" si="6"/>
        <v>1.0860031000000001</v>
      </c>
      <c r="Q28" s="4">
        <f t="shared" si="7"/>
        <v>0</v>
      </c>
      <c r="R28" s="4">
        <f t="shared" si="8"/>
        <v>0</v>
      </c>
      <c r="T28" s="2">
        <f t="shared" si="9"/>
        <v>668.29709155000012</v>
      </c>
      <c r="U28" s="2"/>
    </row>
    <row r="29" spans="1:21">
      <c r="A29">
        <v>78</v>
      </c>
      <c r="B29" t="s">
        <v>635</v>
      </c>
      <c r="C29" s="4">
        <v>90766.805000000008</v>
      </c>
      <c r="D29" s="4">
        <v>38738.260999999999</v>
      </c>
      <c r="E29" s="4">
        <v>191564.152</v>
      </c>
      <c r="F29" s="4">
        <v>22305.58</v>
      </c>
      <c r="G29" s="4">
        <v>0</v>
      </c>
      <c r="H29" s="4">
        <v>908.73699999999997</v>
      </c>
      <c r="I29" s="4">
        <v>249.87799999999999</v>
      </c>
      <c r="J29" s="4">
        <v>929.24099999999999</v>
      </c>
      <c r="K29" s="5"/>
      <c r="L29" s="4">
        <f t="shared" si="2"/>
        <v>725.22836960000018</v>
      </c>
      <c r="M29" s="4">
        <f t="shared" si="3"/>
        <v>488.48858760000002</v>
      </c>
      <c r="N29" s="4">
        <f t="shared" si="4"/>
        <v>134.948759</v>
      </c>
      <c r="O29" s="4">
        <f t="shared" si="5"/>
        <v>0</v>
      </c>
      <c r="P29" s="4">
        <f t="shared" si="6"/>
        <v>0.63611590000000007</v>
      </c>
      <c r="Q29" s="4">
        <f t="shared" si="7"/>
        <v>5.4223526</v>
      </c>
      <c r="R29" s="4">
        <f t="shared" si="8"/>
        <v>5.203749600000001</v>
      </c>
      <c r="T29" s="2">
        <f t="shared" si="9"/>
        <v>1354.7241847000003</v>
      </c>
      <c r="U29" s="2"/>
    </row>
    <row r="30" spans="1:21">
      <c r="A30">
        <v>79</v>
      </c>
      <c r="B30" t="s">
        <v>636</v>
      </c>
      <c r="C30" s="4">
        <v>137221.75899999999</v>
      </c>
      <c r="D30" s="4">
        <v>14069.111000000001</v>
      </c>
      <c r="E30" s="4">
        <v>153052.14499999999</v>
      </c>
      <c r="F30" s="4">
        <v>1364.826</v>
      </c>
      <c r="G30" s="4">
        <v>0</v>
      </c>
      <c r="H30" s="4">
        <v>114.735</v>
      </c>
      <c r="I30" s="4">
        <v>0</v>
      </c>
      <c r="J30" s="4">
        <v>4573.3760000000002</v>
      </c>
      <c r="K30" s="5"/>
      <c r="L30" s="4">
        <f t="shared" si="2"/>
        <v>847.22887200000014</v>
      </c>
      <c r="M30" s="4">
        <f t="shared" si="3"/>
        <v>390.28296975000001</v>
      </c>
      <c r="N30" s="4">
        <f t="shared" si="4"/>
        <v>8.2571972999999996</v>
      </c>
      <c r="O30" s="4">
        <f t="shared" si="5"/>
        <v>0</v>
      </c>
      <c r="P30" s="4">
        <f t="shared" si="6"/>
        <v>8.0314500000000011E-2</v>
      </c>
      <c r="Q30" s="4">
        <f t="shared" si="7"/>
        <v>0</v>
      </c>
      <c r="R30" s="4">
        <f t="shared" si="8"/>
        <v>25.610905600000006</v>
      </c>
      <c r="T30" s="2">
        <f t="shared" si="9"/>
        <v>1245.8493535500002</v>
      </c>
      <c r="U30" s="2"/>
    </row>
    <row r="31" spans="1:21">
      <c r="A31">
        <v>81</v>
      </c>
      <c r="B31" t="s">
        <v>637</v>
      </c>
      <c r="C31" s="4">
        <v>22871.631000000001</v>
      </c>
      <c r="D31" s="4">
        <v>44376.707999999999</v>
      </c>
      <c r="E31" s="4">
        <v>64773.79</v>
      </c>
      <c r="F31" s="4">
        <v>37032.146999999997</v>
      </c>
      <c r="G31" s="4">
        <v>0</v>
      </c>
      <c r="H31" s="4">
        <v>2964.3530000000001</v>
      </c>
      <c r="I31" s="4">
        <v>0</v>
      </c>
      <c r="J31" s="4">
        <v>0</v>
      </c>
      <c r="K31" s="5"/>
      <c r="L31" s="4">
        <f t="shared" si="2"/>
        <v>376.59069840000012</v>
      </c>
      <c r="M31" s="4">
        <f t="shared" si="3"/>
        <v>165.17316450000001</v>
      </c>
      <c r="N31" s="4">
        <f t="shared" si="4"/>
        <v>224.04448934999996</v>
      </c>
      <c r="O31" s="4">
        <f t="shared" si="5"/>
        <v>0</v>
      </c>
      <c r="P31" s="4">
        <f t="shared" si="6"/>
        <v>2.0750471000000004</v>
      </c>
      <c r="Q31" s="4">
        <f t="shared" si="7"/>
        <v>0</v>
      </c>
      <c r="R31" s="4">
        <f t="shared" si="8"/>
        <v>0</v>
      </c>
      <c r="T31" s="2">
        <f t="shared" si="9"/>
        <v>767.8833993500001</v>
      </c>
      <c r="U31" s="2"/>
    </row>
    <row r="32" spans="1:21">
      <c r="A32">
        <v>82</v>
      </c>
      <c r="B32" t="s">
        <v>638</v>
      </c>
      <c r="C32" s="4">
        <v>72996.23</v>
      </c>
      <c r="D32" s="4">
        <v>44931.171999999999</v>
      </c>
      <c r="E32" s="4">
        <v>215690.429</v>
      </c>
      <c r="F32" s="4">
        <v>27627.355</v>
      </c>
      <c r="G32" s="4">
        <v>0</v>
      </c>
      <c r="H32" s="4">
        <v>1911.6</v>
      </c>
      <c r="I32" s="4">
        <v>277.42399999999998</v>
      </c>
      <c r="J32" s="4">
        <v>0</v>
      </c>
      <c r="K32" s="5"/>
      <c r="L32" s="4">
        <f t="shared" si="2"/>
        <v>660.39345120000007</v>
      </c>
      <c r="M32" s="4">
        <f t="shared" si="3"/>
        <v>550.01059395000004</v>
      </c>
      <c r="N32" s="4">
        <f t="shared" si="4"/>
        <v>167.14549775</v>
      </c>
      <c r="O32" s="4">
        <f t="shared" si="5"/>
        <v>0</v>
      </c>
      <c r="P32" s="4">
        <f t="shared" si="6"/>
        <v>1.3381200000000002</v>
      </c>
      <c r="Q32" s="4">
        <f t="shared" si="7"/>
        <v>6.0201007999999998</v>
      </c>
      <c r="R32" s="4">
        <f t="shared" si="8"/>
        <v>0</v>
      </c>
      <c r="T32" s="2">
        <f t="shared" si="9"/>
        <v>1384.9077636999998</v>
      </c>
      <c r="U32" s="2"/>
    </row>
    <row r="33" spans="1:21">
      <c r="A33">
        <v>86</v>
      </c>
      <c r="B33" t="s">
        <v>639</v>
      </c>
      <c r="C33" s="4">
        <v>39591.730000000003</v>
      </c>
      <c r="D33" s="4">
        <v>25174.788</v>
      </c>
      <c r="E33" s="4">
        <v>167408.83799999999</v>
      </c>
      <c r="F33" s="4">
        <v>12439.474</v>
      </c>
      <c r="G33" s="4">
        <v>0</v>
      </c>
      <c r="H33" s="4">
        <v>4365.2420000000002</v>
      </c>
      <c r="I33" s="4">
        <v>385.06</v>
      </c>
      <c r="J33" s="4">
        <v>0</v>
      </c>
      <c r="K33" s="5"/>
      <c r="L33" s="4">
        <f t="shared" si="2"/>
        <v>362.69250080000006</v>
      </c>
      <c r="M33" s="4">
        <f t="shared" si="3"/>
        <v>426.89253689999998</v>
      </c>
      <c r="N33" s="4">
        <f t="shared" si="4"/>
        <v>75.258817699999994</v>
      </c>
      <c r="O33" s="4">
        <f t="shared" si="5"/>
        <v>0</v>
      </c>
      <c r="P33" s="4">
        <f t="shared" si="6"/>
        <v>3.0556694000000006</v>
      </c>
      <c r="Q33" s="4">
        <f t="shared" si="7"/>
        <v>8.3558020000000006</v>
      </c>
      <c r="R33" s="4">
        <f t="shared" si="8"/>
        <v>0</v>
      </c>
      <c r="T33" s="2">
        <f t="shared" si="9"/>
        <v>876.25532680000015</v>
      </c>
      <c r="U33" s="2"/>
    </row>
    <row r="34" spans="1:21">
      <c r="A34">
        <v>90</v>
      </c>
      <c r="B34" t="s">
        <v>640</v>
      </c>
      <c r="C34" s="4">
        <v>16594.927</v>
      </c>
      <c r="D34" s="4">
        <v>29615.677</v>
      </c>
      <c r="E34" s="4">
        <v>65050.89</v>
      </c>
      <c r="F34" s="4">
        <v>29658.096000000001</v>
      </c>
      <c r="G34" s="4">
        <v>0</v>
      </c>
      <c r="H34" s="4">
        <v>322.13299999999998</v>
      </c>
      <c r="I34" s="4">
        <v>62.762999999999998</v>
      </c>
      <c r="J34" s="4">
        <v>6041.616</v>
      </c>
      <c r="K34" s="5"/>
      <c r="L34" s="4">
        <f t="shared" si="2"/>
        <v>258.77938240000003</v>
      </c>
      <c r="M34" s="4">
        <f t="shared" si="3"/>
        <v>165.87976950000001</v>
      </c>
      <c r="N34" s="4">
        <f t="shared" si="4"/>
        <v>179.4314808</v>
      </c>
      <c r="O34" s="4">
        <f t="shared" si="5"/>
        <v>0</v>
      </c>
      <c r="P34" s="4">
        <f t="shared" si="6"/>
        <v>0.22549310000000003</v>
      </c>
      <c r="Q34" s="4">
        <f t="shared" si="7"/>
        <v>1.3619570999999999</v>
      </c>
      <c r="R34" s="4">
        <f t="shared" si="8"/>
        <v>33.833049600000002</v>
      </c>
      <c r="T34" s="2">
        <f t="shared" si="9"/>
        <v>605.67808290000005</v>
      </c>
      <c r="U34" s="2"/>
    </row>
    <row r="35" spans="1:21">
      <c r="A35">
        <v>91</v>
      </c>
      <c r="B35" t="s">
        <v>641</v>
      </c>
      <c r="C35" s="4">
        <v>10523927.957</v>
      </c>
      <c r="D35" s="4">
        <v>13580201.977</v>
      </c>
      <c r="E35" s="4">
        <v>14834024.434</v>
      </c>
      <c r="F35" s="4">
        <v>27720.864000000001</v>
      </c>
      <c r="G35" s="4">
        <v>0</v>
      </c>
      <c r="H35" s="4">
        <v>392362.02299999999</v>
      </c>
      <c r="I35" s="4">
        <v>107715.33900000001</v>
      </c>
      <c r="J35" s="4">
        <v>17292.705000000002</v>
      </c>
      <c r="K35" s="5"/>
      <c r="L35" s="4">
        <f t="shared" si="2"/>
        <v>134983.12763040003</v>
      </c>
      <c r="M35" s="4">
        <f t="shared" si="3"/>
        <v>37826.762306700002</v>
      </c>
      <c r="N35" s="4">
        <f t="shared" si="4"/>
        <v>167.7112272</v>
      </c>
      <c r="O35" s="4">
        <f t="shared" si="5"/>
        <v>0</v>
      </c>
      <c r="P35" s="4">
        <f t="shared" si="6"/>
        <v>274.65341610000002</v>
      </c>
      <c r="Q35" s="4">
        <f t="shared" si="7"/>
        <v>2337.4228563000001</v>
      </c>
      <c r="R35" s="4">
        <f t="shared" si="8"/>
        <v>96.839148000000023</v>
      </c>
      <c r="T35" s="2">
        <f t="shared" si="9"/>
        <v>175589.6774367</v>
      </c>
      <c r="U35" s="2"/>
    </row>
    <row r="36" spans="1:21">
      <c r="A36">
        <v>92</v>
      </c>
      <c r="B36" t="s">
        <v>642</v>
      </c>
      <c r="C36" s="4">
        <v>3181042.4759999998</v>
      </c>
      <c r="D36" s="4">
        <v>3115767.7230000002</v>
      </c>
      <c r="E36" s="4">
        <v>5546876.4859999996</v>
      </c>
      <c r="F36" s="4">
        <v>9284.6720000000005</v>
      </c>
      <c r="G36" s="4">
        <v>0</v>
      </c>
      <c r="H36" s="4">
        <v>58132.891000000003</v>
      </c>
      <c r="I36" s="4">
        <v>48479.430999999997</v>
      </c>
      <c r="J36" s="4">
        <v>0</v>
      </c>
      <c r="K36" s="5"/>
      <c r="L36" s="4">
        <f t="shared" si="2"/>
        <v>35262.137114400008</v>
      </c>
      <c r="M36" s="4">
        <f t="shared" si="3"/>
        <v>14144.535039300001</v>
      </c>
      <c r="N36" s="4">
        <f t="shared" si="4"/>
        <v>56.172265600000003</v>
      </c>
      <c r="O36" s="4">
        <f t="shared" si="5"/>
        <v>0</v>
      </c>
      <c r="P36" s="4">
        <f t="shared" si="6"/>
        <v>40.693023700000005</v>
      </c>
      <c r="Q36" s="4">
        <f t="shared" si="7"/>
        <v>1052.0036527</v>
      </c>
      <c r="R36" s="4">
        <f t="shared" si="8"/>
        <v>0</v>
      </c>
      <c r="T36" s="2">
        <f t="shared" si="9"/>
        <v>50555.541095700006</v>
      </c>
      <c r="U36" s="2"/>
    </row>
    <row r="37" spans="1:21">
      <c r="A37">
        <v>97</v>
      </c>
      <c r="B37" t="s">
        <v>643</v>
      </c>
      <c r="C37" s="4">
        <v>15236.018</v>
      </c>
      <c r="D37" s="4">
        <v>48038.828000000001</v>
      </c>
      <c r="E37" s="4">
        <v>50690.190999999999</v>
      </c>
      <c r="F37" s="4">
        <v>49870.495000000003</v>
      </c>
      <c r="G37" s="4">
        <v>0</v>
      </c>
      <c r="H37" s="4">
        <v>252.65899999999999</v>
      </c>
      <c r="I37" s="4">
        <v>112.249</v>
      </c>
      <c r="J37" s="4">
        <v>0</v>
      </c>
      <c r="K37" s="5"/>
      <c r="L37" s="4">
        <f t="shared" si="2"/>
        <v>354.33913760000007</v>
      </c>
      <c r="M37" s="4">
        <f t="shared" si="3"/>
        <v>129.25998705000001</v>
      </c>
      <c r="N37" s="4">
        <f t="shared" si="4"/>
        <v>301.71649474999998</v>
      </c>
      <c r="O37" s="4">
        <f t="shared" si="5"/>
        <v>0</v>
      </c>
      <c r="P37" s="4">
        <f t="shared" si="6"/>
        <v>0.17686130000000003</v>
      </c>
      <c r="Q37" s="4">
        <f t="shared" si="7"/>
        <v>2.4358032999999999</v>
      </c>
      <c r="R37" s="4">
        <f t="shared" si="8"/>
        <v>0</v>
      </c>
      <c r="T37" s="2">
        <f t="shared" si="9"/>
        <v>787.92828400000008</v>
      </c>
      <c r="U37" s="2"/>
    </row>
    <row r="38" spans="1:21">
      <c r="A38">
        <v>98</v>
      </c>
      <c r="B38" t="s">
        <v>644</v>
      </c>
      <c r="C38" s="4">
        <v>138001.65599999999</v>
      </c>
      <c r="D38" s="4">
        <v>80906.858999999997</v>
      </c>
      <c r="E38" s="4">
        <v>557652.54799999995</v>
      </c>
      <c r="F38" s="4">
        <v>33081.747000000003</v>
      </c>
      <c r="G38" s="4">
        <v>0</v>
      </c>
      <c r="H38" s="4">
        <v>615.93499999999995</v>
      </c>
      <c r="I38" s="4">
        <v>99.94</v>
      </c>
      <c r="J38" s="4">
        <v>0</v>
      </c>
      <c r="K38" s="5"/>
      <c r="L38" s="4">
        <f t="shared" si="2"/>
        <v>1225.887684</v>
      </c>
      <c r="M38" s="4">
        <f t="shared" si="3"/>
        <v>1422.0139973999999</v>
      </c>
      <c r="N38" s="4">
        <f t="shared" si="4"/>
        <v>200.14456935000001</v>
      </c>
      <c r="O38" s="4">
        <f t="shared" si="5"/>
        <v>0</v>
      </c>
      <c r="P38" s="4">
        <f t="shared" si="6"/>
        <v>0.43115450000000005</v>
      </c>
      <c r="Q38" s="4">
        <f t="shared" si="7"/>
        <v>2.168698</v>
      </c>
      <c r="R38" s="4">
        <f t="shared" si="8"/>
        <v>0</v>
      </c>
      <c r="T38" s="2">
        <f t="shared" si="9"/>
        <v>2850.6461032499997</v>
      </c>
      <c r="U38" s="2"/>
    </row>
    <row r="39" spans="1:21">
      <c r="A39">
        <v>102</v>
      </c>
      <c r="B39" t="s">
        <v>645</v>
      </c>
      <c r="C39" s="4">
        <v>113380.806</v>
      </c>
      <c r="D39" s="4">
        <v>29114.071</v>
      </c>
      <c r="E39" s="4">
        <v>232883.91200000001</v>
      </c>
      <c r="F39" s="4">
        <v>9791.9709999999995</v>
      </c>
      <c r="G39" s="4">
        <v>0</v>
      </c>
      <c r="H39" s="4">
        <v>1827.221</v>
      </c>
      <c r="I39" s="4">
        <v>891.94100000000003</v>
      </c>
      <c r="J39" s="4">
        <v>1430.798</v>
      </c>
      <c r="K39" s="5"/>
      <c r="L39" s="4">
        <f t="shared" si="2"/>
        <v>797.97131120000017</v>
      </c>
      <c r="M39" s="4">
        <f t="shared" si="3"/>
        <v>593.85397560000013</v>
      </c>
      <c r="N39" s="4">
        <f t="shared" si="4"/>
        <v>59.241424549999998</v>
      </c>
      <c r="O39" s="4">
        <f t="shared" si="5"/>
        <v>0</v>
      </c>
      <c r="P39" s="4">
        <f t="shared" si="6"/>
        <v>1.2790547000000001</v>
      </c>
      <c r="Q39" s="4">
        <f t="shared" si="7"/>
        <v>19.355119699999999</v>
      </c>
      <c r="R39" s="4">
        <f t="shared" si="8"/>
        <v>8.0124688000000006</v>
      </c>
      <c r="T39" s="2">
        <f t="shared" si="9"/>
        <v>1471.7008857500002</v>
      </c>
      <c r="U39" s="2"/>
    </row>
    <row r="40" spans="1:21">
      <c r="A40">
        <v>103</v>
      </c>
      <c r="B40" t="s">
        <v>646</v>
      </c>
      <c r="C40" s="4">
        <v>15983.135</v>
      </c>
      <c r="D40" s="4">
        <v>5339.03</v>
      </c>
      <c r="E40" s="4">
        <v>44368.921000000002</v>
      </c>
      <c r="F40" s="4">
        <v>5412.8950000000004</v>
      </c>
      <c r="G40" s="4">
        <v>0</v>
      </c>
      <c r="H40" s="4">
        <v>43.116999999999997</v>
      </c>
      <c r="I40" s="4">
        <v>0</v>
      </c>
      <c r="J40" s="4">
        <v>1318.8109999999999</v>
      </c>
      <c r="K40" s="5"/>
      <c r="L40" s="4">
        <f t="shared" si="2"/>
        <v>119.40412400000002</v>
      </c>
      <c r="M40" s="4">
        <f t="shared" si="3"/>
        <v>113.14074855000001</v>
      </c>
      <c r="N40" s="4">
        <f t="shared" si="4"/>
        <v>32.748014750000003</v>
      </c>
      <c r="O40" s="4">
        <f t="shared" si="5"/>
        <v>0</v>
      </c>
      <c r="P40" s="4">
        <f t="shared" si="6"/>
        <v>3.0181900000000001E-2</v>
      </c>
      <c r="Q40" s="4">
        <f t="shared" si="7"/>
        <v>0</v>
      </c>
      <c r="R40" s="4">
        <f t="shared" si="8"/>
        <v>7.3853416000000003</v>
      </c>
      <c r="T40" s="2">
        <f t="shared" si="9"/>
        <v>265.32306920000002</v>
      </c>
      <c r="U40" s="2"/>
    </row>
    <row r="41" spans="1:21">
      <c r="A41">
        <v>105</v>
      </c>
      <c r="B41" t="s">
        <v>647</v>
      </c>
      <c r="C41" s="4">
        <v>17440.769</v>
      </c>
      <c r="D41" s="4">
        <v>8320.8469999999998</v>
      </c>
      <c r="E41" s="4">
        <v>47845.313000000002</v>
      </c>
      <c r="F41" s="4">
        <v>14838.995000000001</v>
      </c>
      <c r="G41" s="4">
        <v>0</v>
      </c>
      <c r="H41" s="4">
        <v>27.28</v>
      </c>
      <c r="I41" s="4">
        <v>0</v>
      </c>
      <c r="J41" s="4">
        <v>15853.811</v>
      </c>
      <c r="K41" s="5"/>
      <c r="L41" s="4">
        <f t="shared" si="2"/>
        <v>144.26504960000003</v>
      </c>
      <c r="M41" s="4">
        <f t="shared" si="3"/>
        <v>122.00554815000001</v>
      </c>
      <c r="N41" s="4">
        <f t="shared" si="4"/>
        <v>89.77591975</v>
      </c>
      <c r="O41" s="4">
        <f t="shared" si="5"/>
        <v>0</v>
      </c>
      <c r="P41" s="4">
        <f t="shared" si="6"/>
        <v>1.9096000000000002E-2</v>
      </c>
      <c r="Q41" s="4">
        <f t="shared" si="7"/>
        <v>0</v>
      </c>
      <c r="R41" s="4">
        <f t="shared" si="8"/>
        <v>88.781341600000005</v>
      </c>
      <c r="T41" s="2">
        <f t="shared" si="9"/>
        <v>356.06561350000004</v>
      </c>
      <c r="U41" s="2"/>
    </row>
    <row r="42" spans="1:21">
      <c r="A42">
        <v>106</v>
      </c>
      <c r="B42" t="s">
        <v>648</v>
      </c>
      <c r="C42" s="4">
        <v>447730.64799999999</v>
      </c>
      <c r="D42" s="4">
        <v>291956.04200000002</v>
      </c>
      <c r="E42" s="4">
        <v>1069036.077</v>
      </c>
      <c r="F42" s="4">
        <v>8808.2479999999996</v>
      </c>
      <c r="G42" s="4">
        <v>0</v>
      </c>
      <c r="H42" s="4">
        <v>26065.129000000001</v>
      </c>
      <c r="I42" s="4">
        <v>3148.3960000000002</v>
      </c>
      <c r="J42" s="4">
        <v>0</v>
      </c>
      <c r="K42" s="5"/>
      <c r="L42" s="4">
        <f t="shared" si="2"/>
        <v>4142.2454640000005</v>
      </c>
      <c r="M42" s="4">
        <f t="shared" si="3"/>
        <v>2726.0419963500003</v>
      </c>
      <c r="N42" s="4">
        <f t="shared" si="4"/>
        <v>53.289900399999993</v>
      </c>
      <c r="O42" s="4">
        <f t="shared" si="5"/>
        <v>0</v>
      </c>
      <c r="P42" s="4">
        <f t="shared" si="6"/>
        <v>18.245590300000003</v>
      </c>
      <c r="Q42" s="4">
        <f t="shared" si="7"/>
        <v>68.320193200000006</v>
      </c>
      <c r="R42" s="4">
        <f t="shared" si="8"/>
        <v>0</v>
      </c>
      <c r="T42" s="2">
        <f t="shared" si="9"/>
        <v>7008.1431442500007</v>
      </c>
      <c r="U42" s="2"/>
    </row>
    <row r="43" spans="1:21">
      <c r="A43">
        <v>108</v>
      </c>
      <c r="B43" t="s">
        <v>649</v>
      </c>
      <c r="C43" s="4">
        <v>50459.839</v>
      </c>
      <c r="D43" s="4">
        <v>29891.022000000001</v>
      </c>
      <c r="E43" s="4">
        <v>220311.785</v>
      </c>
      <c r="F43" s="4">
        <v>17016.649000000001</v>
      </c>
      <c r="G43" s="4">
        <v>0</v>
      </c>
      <c r="H43" s="4">
        <v>1100.566</v>
      </c>
      <c r="I43" s="4">
        <v>437.39600000000002</v>
      </c>
      <c r="J43" s="4">
        <v>6773.9030000000002</v>
      </c>
      <c r="K43" s="5"/>
      <c r="L43" s="4">
        <f t="shared" si="2"/>
        <v>449.96482160000011</v>
      </c>
      <c r="M43" s="4">
        <f t="shared" si="3"/>
        <v>561.79505175000008</v>
      </c>
      <c r="N43" s="4">
        <f t="shared" si="4"/>
        <v>102.95072645</v>
      </c>
      <c r="O43" s="4">
        <f t="shared" si="5"/>
        <v>0</v>
      </c>
      <c r="P43" s="4">
        <f t="shared" si="6"/>
        <v>0.77039620000000009</v>
      </c>
      <c r="Q43" s="4">
        <f t="shared" si="7"/>
        <v>9.4914932000000007</v>
      </c>
      <c r="R43" s="4">
        <f t="shared" si="8"/>
        <v>37.933856800000008</v>
      </c>
      <c r="T43" s="2">
        <f t="shared" si="9"/>
        <v>1124.9724892000002</v>
      </c>
      <c r="U43" s="2"/>
    </row>
    <row r="44" spans="1:21">
      <c r="A44">
        <v>109</v>
      </c>
      <c r="B44" t="s">
        <v>650</v>
      </c>
      <c r="C44" s="4">
        <v>796608.80299999996</v>
      </c>
      <c r="D44" s="4">
        <v>478065.86499999999</v>
      </c>
      <c r="E44" s="4">
        <v>1619637.5759999999</v>
      </c>
      <c r="F44" s="4">
        <v>124414.75199999999</v>
      </c>
      <c r="G44" s="4">
        <v>0</v>
      </c>
      <c r="H44" s="4">
        <v>29734.837</v>
      </c>
      <c r="I44" s="4">
        <v>5938.5190000000002</v>
      </c>
      <c r="J44" s="4">
        <v>0</v>
      </c>
      <c r="K44" s="5"/>
      <c r="L44" s="4">
        <f t="shared" si="2"/>
        <v>7138.1781408000015</v>
      </c>
      <c r="M44" s="4">
        <f t="shared" si="3"/>
        <v>4130.0758188</v>
      </c>
      <c r="N44" s="4">
        <f t="shared" si="4"/>
        <v>752.70924959999991</v>
      </c>
      <c r="O44" s="4">
        <f t="shared" si="5"/>
        <v>0</v>
      </c>
      <c r="P44" s="4">
        <f t="shared" si="6"/>
        <v>20.814385900000001</v>
      </c>
      <c r="Q44" s="4">
        <f t="shared" si="7"/>
        <v>128.8658623</v>
      </c>
      <c r="R44" s="4">
        <f t="shared" si="8"/>
        <v>0</v>
      </c>
      <c r="T44" s="2">
        <f t="shared" si="9"/>
        <v>12170.643457400001</v>
      </c>
      <c r="U44" s="2"/>
    </row>
    <row r="45" spans="1:21">
      <c r="A45">
        <v>111</v>
      </c>
      <c r="B45" t="s">
        <v>651</v>
      </c>
      <c r="C45" s="4">
        <v>191359.177</v>
      </c>
      <c r="D45" s="4">
        <v>123972.00900000001</v>
      </c>
      <c r="E45" s="4">
        <v>482827.59399999998</v>
      </c>
      <c r="F45" s="4">
        <v>74345.417000000001</v>
      </c>
      <c r="G45" s="4">
        <v>0</v>
      </c>
      <c r="H45" s="4">
        <v>1249.5509999999999</v>
      </c>
      <c r="I45" s="4">
        <v>2937.6289999999999</v>
      </c>
      <c r="J45" s="4">
        <v>118.26799999999999</v>
      </c>
      <c r="K45" s="5"/>
      <c r="L45" s="4">
        <f t="shared" si="2"/>
        <v>1765.8546416000001</v>
      </c>
      <c r="M45" s="4">
        <f t="shared" si="3"/>
        <v>1231.2103647000001</v>
      </c>
      <c r="N45" s="4">
        <f t="shared" si="4"/>
        <v>449.78977285000002</v>
      </c>
      <c r="O45" s="4">
        <f t="shared" si="5"/>
        <v>0</v>
      </c>
      <c r="P45" s="4">
        <f t="shared" si="6"/>
        <v>0.87468570000000012</v>
      </c>
      <c r="Q45" s="4">
        <f t="shared" si="7"/>
        <v>63.746549299999998</v>
      </c>
      <c r="R45" s="4">
        <f t="shared" si="8"/>
        <v>0.66230080000000002</v>
      </c>
      <c r="T45" s="2">
        <f t="shared" si="9"/>
        <v>3511.4760141500005</v>
      </c>
      <c r="U45" s="2"/>
    </row>
    <row r="46" spans="1:21">
      <c r="A46">
        <v>139</v>
      </c>
      <c r="B46" t="s">
        <v>652</v>
      </c>
      <c r="C46" s="4">
        <v>32666.562000000002</v>
      </c>
      <c r="D46" s="4">
        <v>26110.929</v>
      </c>
      <c r="E46" s="4">
        <v>193045.35200000001</v>
      </c>
      <c r="F46" s="4">
        <v>26570.795999999998</v>
      </c>
      <c r="G46" s="4">
        <v>0</v>
      </c>
      <c r="H46" s="4">
        <v>697.87099999999998</v>
      </c>
      <c r="I46" s="4">
        <v>73.197000000000003</v>
      </c>
      <c r="J46" s="4">
        <v>77475.964999999997</v>
      </c>
      <c r="K46" s="5"/>
      <c r="L46" s="4">
        <f t="shared" si="2"/>
        <v>329.15394960000003</v>
      </c>
      <c r="M46" s="4">
        <f t="shared" si="3"/>
        <v>492.26564760000008</v>
      </c>
      <c r="N46" s="4">
        <f t="shared" si="4"/>
        <v>160.7533158</v>
      </c>
      <c r="O46" s="4">
        <f t="shared" si="5"/>
        <v>0</v>
      </c>
      <c r="P46" s="4">
        <f t="shared" si="6"/>
        <v>0.48850970000000005</v>
      </c>
      <c r="Q46" s="4">
        <f t="shared" si="7"/>
        <v>1.5883749</v>
      </c>
      <c r="R46" s="4">
        <f t="shared" si="8"/>
        <v>433.86540400000007</v>
      </c>
      <c r="T46" s="2">
        <f t="shared" si="9"/>
        <v>984.24979760000008</v>
      </c>
      <c r="U46" s="2"/>
    </row>
    <row r="47" spans="1:21">
      <c r="A47">
        <v>140</v>
      </c>
      <c r="B47" t="s">
        <v>653</v>
      </c>
      <c r="C47" s="4">
        <v>217699.12299999999</v>
      </c>
      <c r="D47" s="4">
        <v>70302.582999999999</v>
      </c>
      <c r="E47" s="4">
        <v>483433.46399999998</v>
      </c>
      <c r="F47" s="4">
        <v>16601.088</v>
      </c>
      <c r="G47" s="4">
        <v>0</v>
      </c>
      <c r="H47" s="4">
        <v>2664.0590000000002</v>
      </c>
      <c r="I47" s="4">
        <v>1616.865</v>
      </c>
      <c r="J47" s="4">
        <v>0</v>
      </c>
      <c r="K47" s="5"/>
      <c r="L47" s="4">
        <f t="shared" si="2"/>
        <v>1612.8095536000003</v>
      </c>
      <c r="M47" s="4">
        <f t="shared" si="3"/>
        <v>1232.7553332</v>
      </c>
      <c r="N47" s="4">
        <f t="shared" si="4"/>
        <v>100.43658239999999</v>
      </c>
      <c r="O47" s="4">
        <f t="shared" si="5"/>
        <v>0</v>
      </c>
      <c r="P47" s="4">
        <f t="shared" si="6"/>
        <v>1.8648413000000004</v>
      </c>
      <c r="Q47" s="4">
        <f t="shared" si="7"/>
        <v>35.085970500000002</v>
      </c>
      <c r="R47" s="4">
        <f t="shared" si="8"/>
        <v>0</v>
      </c>
      <c r="T47" s="2">
        <f t="shared" si="9"/>
        <v>2982.9522810000003</v>
      </c>
      <c r="U47" s="2"/>
    </row>
    <row r="48" spans="1:21">
      <c r="A48">
        <v>142</v>
      </c>
      <c r="B48" t="s">
        <v>654</v>
      </c>
      <c r="C48" s="4">
        <v>58539.008000000002</v>
      </c>
      <c r="D48" s="4">
        <v>55989.623</v>
      </c>
      <c r="E48" s="4">
        <v>141452.26199999999</v>
      </c>
      <c r="F48" s="4">
        <v>38392.534</v>
      </c>
      <c r="G48" s="4">
        <v>0</v>
      </c>
      <c r="H48" s="4">
        <v>1621.8330000000001</v>
      </c>
      <c r="I48" s="4">
        <v>0.79300000000000004</v>
      </c>
      <c r="J48" s="4">
        <v>14817.763999999999</v>
      </c>
      <c r="K48" s="5"/>
      <c r="L48" s="4">
        <f t="shared" si="2"/>
        <v>641.3603336000001</v>
      </c>
      <c r="M48" s="4">
        <f t="shared" si="3"/>
        <v>360.7032681</v>
      </c>
      <c r="N48" s="4">
        <f t="shared" si="4"/>
        <v>232.2748307</v>
      </c>
      <c r="O48" s="4">
        <f t="shared" si="5"/>
        <v>0</v>
      </c>
      <c r="P48" s="4">
        <f t="shared" si="6"/>
        <v>1.1352831000000003</v>
      </c>
      <c r="Q48" s="4">
        <f t="shared" si="7"/>
        <v>1.72081E-2</v>
      </c>
      <c r="R48" s="4">
        <f t="shared" si="8"/>
        <v>82.979478400000005</v>
      </c>
      <c r="T48" s="2">
        <f t="shared" si="9"/>
        <v>1235.4909236000001</v>
      </c>
      <c r="U48" s="2"/>
    </row>
    <row r="49" spans="1:21">
      <c r="A49">
        <v>143</v>
      </c>
      <c r="B49" t="s">
        <v>655</v>
      </c>
      <c r="C49" s="4">
        <v>61762.02</v>
      </c>
      <c r="D49" s="4">
        <v>44291.758999999998</v>
      </c>
      <c r="E49" s="4">
        <v>167664.261</v>
      </c>
      <c r="F49" s="4">
        <v>37924.328000000001</v>
      </c>
      <c r="G49" s="4">
        <v>0</v>
      </c>
      <c r="H49" s="4">
        <v>2083.9369999999999</v>
      </c>
      <c r="I49" s="4">
        <v>350.99099999999999</v>
      </c>
      <c r="J49" s="4">
        <v>184.84100000000001</v>
      </c>
      <c r="K49" s="5"/>
      <c r="L49" s="4">
        <f t="shared" si="2"/>
        <v>593.90116240000009</v>
      </c>
      <c r="M49" s="4">
        <f t="shared" si="3"/>
        <v>427.54386555000002</v>
      </c>
      <c r="N49" s="4">
        <f t="shared" si="4"/>
        <v>229.4421844</v>
      </c>
      <c r="O49" s="4">
        <f t="shared" si="5"/>
        <v>0</v>
      </c>
      <c r="P49" s="4">
        <f t="shared" si="6"/>
        <v>1.4587559000000001</v>
      </c>
      <c r="Q49" s="4">
        <f t="shared" si="7"/>
        <v>7.6165047000000001</v>
      </c>
      <c r="R49" s="4">
        <f t="shared" si="8"/>
        <v>1.0351096000000002</v>
      </c>
      <c r="T49" s="2">
        <f t="shared" si="9"/>
        <v>1259.9624729500001</v>
      </c>
      <c r="U49" s="2"/>
    </row>
    <row r="50" spans="1:21">
      <c r="A50">
        <v>145</v>
      </c>
      <c r="B50" t="s">
        <v>656</v>
      </c>
      <c r="C50" s="4">
        <v>84796.635999999999</v>
      </c>
      <c r="D50" s="4">
        <v>20286.256000000001</v>
      </c>
      <c r="E50" s="4">
        <v>273380.53200000001</v>
      </c>
      <c r="F50" s="4">
        <v>6066.2380000000003</v>
      </c>
      <c r="G50" s="4">
        <v>0</v>
      </c>
      <c r="H50" s="4">
        <v>4089.5230000000001</v>
      </c>
      <c r="I50" s="4">
        <v>467.85500000000002</v>
      </c>
      <c r="J50" s="4">
        <v>9221.3959999999988</v>
      </c>
      <c r="K50" s="5"/>
      <c r="L50" s="4">
        <f t="shared" si="2"/>
        <v>588.46419520000006</v>
      </c>
      <c r="M50" s="4">
        <f t="shared" si="3"/>
        <v>697.12035660000004</v>
      </c>
      <c r="N50" s="4">
        <f t="shared" si="4"/>
        <v>36.700739900000002</v>
      </c>
      <c r="O50" s="4">
        <f t="shared" si="5"/>
        <v>0</v>
      </c>
      <c r="P50" s="4">
        <f t="shared" si="6"/>
        <v>2.8626661000000007</v>
      </c>
      <c r="Q50" s="4">
        <f t="shared" si="7"/>
        <v>10.1524535</v>
      </c>
      <c r="R50" s="4">
        <f t="shared" si="8"/>
        <v>51.639817600000001</v>
      </c>
      <c r="T50" s="2">
        <f t="shared" si="9"/>
        <v>1335.3004113000002</v>
      </c>
      <c r="U50" s="2"/>
    </row>
    <row r="51" spans="1:21">
      <c r="A51">
        <v>146</v>
      </c>
      <c r="B51" t="s">
        <v>657</v>
      </c>
      <c r="C51" s="4">
        <v>36685.906999999999</v>
      </c>
      <c r="D51" s="4">
        <v>27354.848000000002</v>
      </c>
      <c r="E51" s="4">
        <v>100067.636</v>
      </c>
      <c r="F51" s="4">
        <v>28174.101999999999</v>
      </c>
      <c r="G51" s="4">
        <v>0</v>
      </c>
      <c r="H51" s="4">
        <v>439.14</v>
      </c>
      <c r="I51" s="4">
        <v>0</v>
      </c>
      <c r="J51" s="4">
        <v>5093.21</v>
      </c>
      <c r="K51" s="5"/>
      <c r="L51" s="4">
        <f t="shared" si="2"/>
        <v>358.62822800000009</v>
      </c>
      <c r="M51" s="4">
        <f t="shared" si="3"/>
        <v>255.17247180000001</v>
      </c>
      <c r="N51" s="4">
        <f t="shared" si="4"/>
        <v>170.45331709999999</v>
      </c>
      <c r="O51" s="4">
        <f t="shared" si="5"/>
        <v>0</v>
      </c>
      <c r="P51" s="4">
        <f t="shared" si="6"/>
        <v>0.30739800000000006</v>
      </c>
      <c r="Q51" s="4">
        <f t="shared" si="7"/>
        <v>0</v>
      </c>
      <c r="R51" s="4">
        <f t="shared" si="8"/>
        <v>28.521976000000006</v>
      </c>
      <c r="T51" s="2">
        <f t="shared" si="9"/>
        <v>784.56141490000016</v>
      </c>
      <c r="U51" s="2"/>
    </row>
    <row r="52" spans="1:21">
      <c r="A52">
        <v>148</v>
      </c>
      <c r="B52" t="s">
        <v>658</v>
      </c>
      <c r="C52" s="4">
        <v>133113.97</v>
      </c>
      <c r="D52" s="4">
        <v>89552.815000000002</v>
      </c>
      <c r="E52" s="4">
        <v>141846.166</v>
      </c>
      <c r="F52" s="4">
        <v>93699.221000000005</v>
      </c>
      <c r="G52" s="4">
        <v>0</v>
      </c>
      <c r="H52" s="4">
        <v>890.88599999999997</v>
      </c>
      <c r="I52" s="4">
        <v>494.71100000000001</v>
      </c>
      <c r="J52" s="4">
        <v>1862.444</v>
      </c>
      <c r="K52" s="5"/>
      <c r="L52" s="4">
        <f t="shared" si="2"/>
        <v>1246.9339960000002</v>
      </c>
      <c r="M52" s="4">
        <f t="shared" si="3"/>
        <v>361.7077233</v>
      </c>
      <c r="N52" s="4">
        <f t="shared" si="4"/>
        <v>566.88028704999999</v>
      </c>
      <c r="O52" s="4">
        <f t="shared" si="5"/>
        <v>0</v>
      </c>
      <c r="P52" s="4">
        <f t="shared" si="6"/>
        <v>0.62362020000000007</v>
      </c>
      <c r="Q52" s="4">
        <f t="shared" si="7"/>
        <v>10.7352287</v>
      </c>
      <c r="R52" s="4">
        <f t="shared" si="8"/>
        <v>10.429686400000001</v>
      </c>
      <c r="T52" s="2">
        <f t="shared" si="9"/>
        <v>2186.88085525</v>
      </c>
      <c r="U52" s="2"/>
    </row>
    <row r="53" spans="1:21">
      <c r="A53">
        <v>149</v>
      </c>
      <c r="B53" t="s">
        <v>659</v>
      </c>
      <c r="C53" s="4">
        <v>30237.241999999998</v>
      </c>
      <c r="D53" s="4">
        <v>96677.459000000003</v>
      </c>
      <c r="E53" s="4">
        <v>134895.19500000001</v>
      </c>
      <c r="F53" s="4">
        <v>45991.478999999999</v>
      </c>
      <c r="G53" s="4">
        <v>0</v>
      </c>
      <c r="H53" s="4">
        <v>704.46199999999999</v>
      </c>
      <c r="I53" s="4">
        <v>84.510999999999996</v>
      </c>
      <c r="J53" s="4">
        <v>0</v>
      </c>
      <c r="K53" s="5"/>
      <c r="L53" s="4">
        <f t="shared" si="2"/>
        <v>710.72232560000009</v>
      </c>
      <c r="M53" s="4">
        <f t="shared" si="3"/>
        <v>343.98274725000005</v>
      </c>
      <c r="N53" s="4">
        <f t="shared" si="4"/>
        <v>278.24844795000001</v>
      </c>
      <c r="O53" s="4">
        <f t="shared" si="5"/>
        <v>0</v>
      </c>
      <c r="P53" s="4">
        <f t="shared" si="6"/>
        <v>0.49312340000000005</v>
      </c>
      <c r="Q53" s="4">
        <f t="shared" si="7"/>
        <v>1.8338886999999999</v>
      </c>
      <c r="R53" s="4">
        <f t="shared" si="8"/>
        <v>0</v>
      </c>
      <c r="T53" s="2">
        <f t="shared" si="9"/>
        <v>1335.2805329000003</v>
      </c>
      <c r="U53" s="2"/>
    </row>
    <row r="54" spans="1:21">
      <c r="A54">
        <v>151</v>
      </c>
      <c r="B54" t="s">
        <v>660</v>
      </c>
      <c r="C54" s="4">
        <v>21922.281999999999</v>
      </c>
      <c r="D54" s="4">
        <v>4879.3649999999998</v>
      </c>
      <c r="E54" s="4">
        <v>44636.214999999997</v>
      </c>
      <c r="F54" s="4">
        <v>6304.9380000000001</v>
      </c>
      <c r="G54" s="4">
        <v>0</v>
      </c>
      <c r="H54" s="4">
        <v>905.68600000000004</v>
      </c>
      <c r="I54" s="4">
        <v>0</v>
      </c>
      <c r="J54" s="4">
        <v>15529.370999999999</v>
      </c>
      <c r="K54" s="5"/>
      <c r="L54" s="4">
        <f t="shared" si="2"/>
        <v>150.08922319999999</v>
      </c>
      <c r="M54" s="4">
        <f t="shared" si="3"/>
        <v>113.82234825</v>
      </c>
      <c r="N54" s="4">
        <f t="shared" si="4"/>
        <v>38.144874899999998</v>
      </c>
      <c r="O54" s="4">
        <f t="shared" si="5"/>
        <v>0</v>
      </c>
      <c r="P54" s="4">
        <f t="shared" si="6"/>
        <v>0.6339802000000001</v>
      </c>
      <c r="Q54" s="4">
        <f t="shared" si="7"/>
        <v>0</v>
      </c>
      <c r="R54" s="4">
        <f t="shared" si="8"/>
        <v>86.964477600000009</v>
      </c>
      <c r="T54" s="2">
        <f t="shared" si="9"/>
        <v>302.69042654999998</v>
      </c>
      <c r="U54" s="2"/>
    </row>
    <row r="55" spans="1:21">
      <c r="A55">
        <v>152</v>
      </c>
      <c r="B55" t="s">
        <v>661</v>
      </c>
      <c r="C55" s="4">
        <v>26430.571</v>
      </c>
      <c r="D55" s="4">
        <v>9338.4840000000004</v>
      </c>
      <c r="E55" s="4">
        <v>90272.467000000004</v>
      </c>
      <c r="F55" s="4">
        <v>3837.6819999999998</v>
      </c>
      <c r="G55" s="4">
        <v>0</v>
      </c>
      <c r="H55" s="4">
        <v>635.66800000000001</v>
      </c>
      <c r="I55" s="4">
        <v>0</v>
      </c>
      <c r="J55" s="4">
        <v>0</v>
      </c>
      <c r="K55" s="5"/>
      <c r="L55" s="4">
        <f t="shared" si="2"/>
        <v>200.30670800000004</v>
      </c>
      <c r="M55" s="4">
        <f t="shared" si="3"/>
        <v>230.19479085000003</v>
      </c>
      <c r="N55" s="4">
        <f t="shared" si="4"/>
        <v>23.217976099999998</v>
      </c>
      <c r="O55" s="4">
        <f t="shared" si="5"/>
        <v>0</v>
      </c>
      <c r="P55" s="4">
        <f t="shared" si="6"/>
        <v>0.44496760000000007</v>
      </c>
      <c r="Q55" s="4">
        <f t="shared" si="7"/>
        <v>0</v>
      </c>
      <c r="R55" s="4">
        <f t="shared" si="8"/>
        <v>0</v>
      </c>
      <c r="T55" s="2">
        <f t="shared" si="9"/>
        <v>454.16444255000005</v>
      </c>
      <c r="U55" s="2"/>
    </row>
    <row r="56" spans="1:21">
      <c r="A56">
        <v>153</v>
      </c>
      <c r="B56" t="s">
        <v>662</v>
      </c>
      <c r="C56" s="4">
        <v>334931.255</v>
      </c>
      <c r="D56" s="4">
        <v>101810.182</v>
      </c>
      <c r="E56" s="4">
        <v>542893.29500000004</v>
      </c>
      <c r="F56" s="4">
        <v>18039.614000000001</v>
      </c>
      <c r="G56" s="4">
        <v>0</v>
      </c>
      <c r="H56" s="4">
        <v>6894.4939999999997</v>
      </c>
      <c r="I56" s="4">
        <v>0</v>
      </c>
      <c r="J56" s="4">
        <v>51343.697</v>
      </c>
      <c r="K56" s="5"/>
      <c r="L56" s="4">
        <f t="shared" si="2"/>
        <v>2445.7520472000006</v>
      </c>
      <c r="M56" s="4">
        <f t="shared" si="3"/>
        <v>1384.3779022500003</v>
      </c>
      <c r="N56" s="4">
        <f t="shared" si="4"/>
        <v>109.13966470000001</v>
      </c>
      <c r="O56" s="4">
        <f t="shared" si="5"/>
        <v>0</v>
      </c>
      <c r="P56" s="4">
        <f t="shared" si="6"/>
        <v>4.8261458000000008</v>
      </c>
      <c r="Q56" s="4">
        <f t="shared" si="7"/>
        <v>0</v>
      </c>
      <c r="R56" s="4">
        <f t="shared" si="8"/>
        <v>287.52470320000003</v>
      </c>
      <c r="T56" s="2">
        <f t="shared" si="9"/>
        <v>3944.0957599500011</v>
      </c>
      <c r="U56" s="2"/>
    </row>
    <row r="57" spans="1:21">
      <c r="A57">
        <v>165</v>
      </c>
      <c r="B57" t="s">
        <v>663</v>
      </c>
      <c r="C57" s="4">
        <v>117408.22900000001</v>
      </c>
      <c r="D57" s="4">
        <v>57286.728000000003</v>
      </c>
      <c r="E57" s="4">
        <v>350939.75</v>
      </c>
      <c r="F57" s="4">
        <v>25536.292000000001</v>
      </c>
      <c r="G57" s="4">
        <v>0</v>
      </c>
      <c r="H57" s="4">
        <v>13433.035</v>
      </c>
      <c r="I57" s="4">
        <v>1176.3420000000001</v>
      </c>
      <c r="J57" s="4">
        <v>0</v>
      </c>
      <c r="K57" s="5"/>
      <c r="L57" s="4">
        <f t="shared" si="2"/>
        <v>978.29175920000012</v>
      </c>
      <c r="M57" s="4">
        <f t="shared" si="3"/>
        <v>894.89636250000001</v>
      </c>
      <c r="N57" s="4">
        <f t="shared" si="4"/>
        <v>154.49456660000001</v>
      </c>
      <c r="O57" s="4">
        <f t="shared" si="5"/>
        <v>0</v>
      </c>
      <c r="P57" s="4">
        <f t="shared" si="6"/>
        <v>9.4031245000000006</v>
      </c>
      <c r="Q57" s="4">
        <f t="shared" si="7"/>
        <v>25.526621400000003</v>
      </c>
      <c r="R57" s="4">
        <f t="shared" si="8"/>
        <v>0</v>
      </c>
      <c r="T57" s="2">
        <f t="shared" si="9"/>
        <v>2062.6124342000003</v>
      </c>
      <c r="U57" s="2"/>
    </row>
    <row r="58" spans="1:21">
      <c r="A58">
        <v>167</v>
      </c>
      <c r="B58" t="s">
        <v>664</v>
      </c>
      <c r="C58" s="4">
        <v>870048.30100000009</v>
      </c>
      <c r="D58" s="4">
        <v>303218.83</v>
      </c>
      <c r="E58" s="4">
        <v>1860058.561</v>
      </c>
      <c r="F58" s="4">
        <v>46281.135000000002</v>
      </c>
      <c r="G58" s="4">
        <v>0</v>
      </c>
      <c r="H58" s="4">
        <v>2550.3339999999998</v>
      </c>
      <c r="I58" s="4">
        <v>0</v>
      </c>
      <c r="J58" s="4">
        <v>34842.494999999995</v>
      </c>
      <c r="K58" s="5"/>
      <c r="L58" s="4">
        <f t="shared" si="2"/>
        <v>6570.2959336000013</v>
      </c>
      <c r="M58" s="4">
        <f t="shared" si="3"/>
        <v>4743.1493305500007</v>
      </c>
      <c r="N58" s="4">
        <f t="shared" si="4"/>
        <v>280.00086675</v>
      </c>
      <c r="O58" s="4">
        <f t="shared" si="5"/>
        <v>0</v>
      </c>
      <c r="P58" s="4">
        <f t="shared" si="6"/>
        <v>1.7852338000000001</v>
      </c>
      <c r="Q58" s="4">
        <f t="shared" si="7"/>
        <v>0</v>
      </c>
      <c r="R58" s="4">
        <f t="shared" si="8"/>
        <v>195.11797200000001</v>
      </c>
      <c r="T58" s="2">
        <f t="shared" si="9"/>
        <v>11595.231364700003</v>
      </c>
      <c r="U58" s="2"/>
    </row>
    <row r="59" spans="1:21">
      <c r="A59">
        <v>169</v>
      </c>
      <c r="B59" t="s">
        <v>665</v>
      </c>
      <c r="C59" s="4">
        <v>40010.385000000002</v>
      </c>
      <c r="D59" s="4">
        <v>9712.2019999999993</v>
      </c>
      <c r="E59" s="4">
        <v>100451.181</v>
      </c>
      <c r="F59" s="4">
        <v>4662.9399999999996</v>
      </c>
      <c r="G59" s="4">
        <v>0</v>
      </c>
      <c r="H59" s="4">
        <v>54.67</v>
      </c>
      <c r="I59" s="4">
        <v>0</v>
      </c>
      <c r="J59" s="4">
        <v>4295.3900000000003</v>
      </c>
      <c r="K59" s="5"/>
      <c r="L59" s="4">
        <f t="shared" si="2"/>
        <v>278.44648720000004</v>
      </c>
      <c r="M59" s="4">
        <f t="shared" si="3"/>
        <v>256.15051155000003</v>
      </c>
      <c r="N59" s="4">
        <f t="shared" si="4"/>
        <v>28.210786999999996</v>
      </c>
      <c r="O59" s="4">
        <f t="shared" si="5"/>
        <v>0</v>
      </c>
      <c r="P59" s="4">
        <f t="shared" si="6"/>
        <v>3.8269000000000004E-2</v>
      </c>
      <c r="Q59" s="4">
        <f t="shared" si="7"/>
        <v>0</v>
      </c>
      <c r="R59" s="4">
        <f t="shared" si="8"/>
        <v>24.054184000000006</v>
      </c>
      <c r="T59" s="2">
        <f t="shared" si="9"/>
        <v>562.84605475000001</v>
      </c>
      <c r="U59" s="2"/>
    </row>
    <row r="60" spans="1:21">
      <c r="A60">
        <v>171</v>
      </c>
      <c r="B60" t="s">
        <v>666</v>
      </c>
      <c r="C60" s="4">
        <v>27381.802</v>
      </c>
      <c r="D60" s="4">
        <v>18915.182000000001</v>
      </c>
      <c r="E60" s="4">
        <v>102730.118</v>
      </c>
      <c r="F60" s="4">
        <v>16452.522000000001</v>
      </c>
      <c r="G60" s="4">
        <v>0</v>
      </c>
      <c r="H60" s="4">
        <v>214.964</v>
      </c>
      <c r="I60" s="4">
        <v>0</v>
      </c>
      <c r="J60" s="4">
        <v>634.33299999999997</v>
      </c>
      <c r="K60" s="5"/>
      <c r="L60" s="4">
        <f t="shared" si="2"/>
        <v>259.26311040000002</v>
      </c>
      <c r="M60" s="4">
        <f t="shared" si="3"/>
        <v>261.96180090000001</v>
      </c>
      <c r="N60" s="4">
        <f t="shared" si="4"/>
        <v>99.537758100000005</v>
      </c>
      <c r="O60" s="4">
        <f t="shared" si="5"/>
        <v>0</v>
      </c>
      <c r="P60" s="4">
        <f t="shared" si="6"/>
        <v>0.15047480000000002</v>
      </c>
      <c r="Q60" s="4">
        <f t="shared" si="7"/>
        <v>0</v>
      </c>
      <c r="R60" s="4">
        <f t="shared" si="8"/>
        <v>3.5522648000000006</v>
      </c>
      <c r="T60" s="2">
        <f t="shared" si="9"/>
        <v>620.91314420000003</v>
      </c>
      <c r="U60" s="2"/>
    </row>
    <row r="61" spans="1:21">
      <c r="A61">
        <v>172</v>
      </c>
      <c r="B61" t="s">
        <v>667</v>
      </c>
      <c r="C61" s="4">
        <v>29638.876</v>
      </c>
      <c r="D61" s="4">
        <v>36181.447999999997</v>
      </c>
      <c r="E61" s="4">
        <v>101229.341</v>
      </c>
      <c r="F61" s="4">
        <v>38901.421000000002</v>
      </c>
      <c r="G61" s="4">
        <v>0</v>
      </c>
      <c r="H61" s="4">
        <v>618.23699999999997</v>
      </c>
      <c r="I61" s="4">
        <v>0</v>
      </c>
      <c r="J61" s="4">
        <v>0</v>
      </c>
      <c r="K61" s="5"/>
      <c r="L61" s="4">
        <f t="shared" si="2"/>
        <v>368.59381440000004</v>
      </c>
      <c r="M61" s="4">
        <f t="shared" si="3"/>
        <v>258.13481955000003</v>
      </c>
      <c r="N61" s="4">
        <f t="shared" si="4"/>
        <v>235.35359705000002</v>
      </c>
      <c r="O61" s="4">
        <f t="shared" si="5"/>
        <v>0</v>
      </c>
      <c r="P61" s="4">
        <f t="shared" si="6"/>
        <v>0.43276590000000004</v>
      </c>
      <c r="Q61" s="4">
        <f t="shared" si="7"/>
        <v>0</v>
      </c>
      <c r="R61" s="4">
        <f t="shared" si="8"/>
        <v>0</v>
      </c>
      <c r="T61" s="2">
        <f t="shared" si="9"/>
        <v>862.51499690000014</v>
      </c>
      <c r="U61" s="2"/>
    </row>
    <row r="62" spans="1:21">
      <c r="A62">
        <v>176</v>
      </c>
      <c r="B62" t="s">
        <v>668</v>
      </c>
      <c r="C62" s="4">
        <v>27279.532999999999</v>
      </c>
      <c r="D62" s="4">
        <v>27691.482</v>
      </c>
      <c r="E62" s="4">
        <v>92721.24</v>
      </c>
      <c r="F62" s="4">
        <v>30226.058000000001</v>
      </c>
      <c r="G62" s="4">
        <v>0</v>
      </c>
      <c r="H62" s="4">
        <v>1538.674</v>
      </c>
      <c r="I62" s="4">
        <v>0</v>
      </c>
      <c r="J62" s="4">
        <v>0</v>
      </c>
      <c r="K62" s="5"/>
      <c r="L62" s="4">
        <f t="shared" si="2"/>
        <v>307.83768400000002</v>
      </c>
      <c r="M62" s="4">
        <f t="shared" si="3"/>
        <v>236.43916200000004</v>
      </c>
      <c r="N62" s="4">
        <f t="shared" si="4"/>
        <v>182.8676509</v>
      </c>
      <c r="O62" s="4">
        <f t="shared" si="5"/>
        <v>0</v>
      </c>
      <c r="P62" s="4">
        <f t="shared" si="6"/>
        <v>1.0770718000000001</v>
      </c>
      <c r="Q62" s="4">
        <f t="shared" si="7"/>
        <v>0</v>
      </c>
      <c r="R62" s="4">
        <f t="shared" si="8"/>
        <v>0</v>
      </c>
      <c r="T62" s="2">
        <f t="shared" si="9"/>
        <v>728.22156870000015</v>
      </c>
      <c r="U62" s="2"/>
    </row>
    <row r="63" spans="1:21">
      <c r="A63">
        <v>177</v>
      </c>
      <c r="B63" t="s">
        <v>669</v>
      </c>
      <c r="C63" s="4">
        <v>16795.61</v>
      </c>
      <c r="D63" s="4">
        <v>6638.69</v>
      </c>
      <c r="E63" s="4">
        <v>41396.483</v>
      </c>
      <c r="F63" s="4">
        <v>8717.5949999999993</v>
      </c>
      <c r="G63" s="4">
        <v>0</v>
      </c>
      <c r="H63" s="4">
        <v>747.92399999999998</v>
      </c>
      <c r="I63" s="4">
        <v>0</v>
      </c>
      <c r="J63" s="4">
        <v>0</v>
      </c>
      <c r="K63" s="5"/>
      <c r="L63" s="4">
        <f t="shared" si="2"/>
        <v>131.23208000000002</v>
      </c>
      <c r="M63" s="4">
        <f t="shared" si="3"/>
        <v>105.56103165</v>
      </c>
      <c r="N63" s="4">
        <f t="shared" si="4"/>
        <v>52.741449749999994</v>
      </c>
      <c r="O63" s="4">
        <f t="shared" si="5"/>
        <v>0</v>
      </c>
      <c r="P63" s="4">
        <f t="shared" si="6"/>
        <v>0.52354680000000009</v>
      </c>
      <c r="Q63" s="4">
        <f t="shared" si="7"/>
        <v>0</v>
      </c>
      <c r="R63" s="4">
        <f t="shared" si="8"/>
        <v>0</v>
      </c>
      <c r="T63" s="2">
        <f t="shared" si="9"/>
        <v>290.05810820000005</v>
      </c>
      <c r="U63" s="2"/>
    </row>
    <row r="64" spans="1:21">
      <c r="A64">
        <v>178</v>
      </c>
      <c r="B64" t="s">
        <v>670</v>
      </c>
      <c r="C64" s="4">
        <v>39822.993999999999</v>
      </c>
      <c r="D64" s="4">
        <v>36970.038999999997</v>
      </c>
      <c r="E64" s="4">
        <v>130361.951</v>
      </c>
      <c r="F64" s="4">
        <v>32816.999000000003</v>
      </c>
      <c r="G64" s="4">
        <v>0</v>
      </c>
      <c r="H64" s="4">
        <v>1799.538</v>
      </c>
      <c r="I64" s="4">
        <v>329.00400000000002</v>
      </c>
      <c r="J64" s="4">
        <v>0</v>
      </c>
      <c r="K64" s="5"/>
      <c r="L64" s="4">
        <f t="shared" si="2"/>
        <v>430.04098480000005</v>
      </c>
      <c r="M64" s="4">
        <f t="shared" si="3"/>
        <v>332.42297505000005</v>
      </c>
      <c r="N64" s="4">
        <f t="shared" si="4"/>
        <v>198.54284395000002</v>
      </c>
      <c r="O64" s="4">
        <f t="shared" si="5"/>
        <v>0</v>
      </c>
      <c r="P64" s="4">
        <f t="shared" si="6"/>
        <v>1.2596766000000001</v>
      </c>
      <c r="Q64" s="4">
        <f t="shared" si="7"/>
        <v>7.1393868000000005</v>
      </c>
      <c r="R64" s="4">
        <f t="shared" si="8"/>
        <v>0</v>
      </c>
      <c r="T64" s="2">
        <f t="shared" si="9"/>
        <v>969.4058672000001</v>
      </c>
      <c r="U64" s="2"/>
    </row>
    <row r="65" spans="1:21">
      <c r="A65">
        <v>179</v>
      </c>
      <c r="B65" t="s">
        <v>671</v>
      </c>
      <c r="C65" s="4">
        <v>1636978.4080000001</v>
      </c>
      <c r="D65" s="4">
        <v>887714.03200000001</v>
      </c>
      <c r="E65" s="4">
        <v>3566914.38</v>
      </c>
      <c r="F65" s="4">
        <v>52351.133999999998</v>
      </c>
      <c r="G65" s="4">
        <v>0</v>
      </c>
      <c r="H65" s="4">
        <v>94583.745999999999</v>
      </c>
      <c r="I65" s="4">
        <v>8318.4210000000003</v>
      </c>
      <c r="J65" s="4">
        <v>7.7779999999999996</v>
      </c>
      <c r="K65" s="5"/>
      <c r="L65" s="4">
        <f t="shared" si="2"/>
        <v>14138.277664000001</v>
      </c>
      <c r="M65" s="4">
        <f t="shared" si="3"/>
        <v>9095.6316690000003</v>
      </c>
      <c r="N65" s="4">
        <f t="shared" si="4"/>
        <v>316.72436069999998</v>
      </c>
      <c r="O65" s="4">
        <f t="shared" si="5"/>
        <v>0</v>
      </c>
      <c r="P65" s="4">
        <f t="shared" si="6"/>
        <v>66.208622200000008</v>
      </c>
      <c r="Q65" s="4">
        <f t="shared" si="7"/>
        <v>180.50973570000002</v>
      </c>
      <c r="R65" s="4">
        <f t="shared" si="8"/>
        <v>4.3556800000000007E-2</v>
      </c>
      <c r="T65" s="2">
        <f t="shared" si="9"/>
        <v>23797.352051600003</v>
      </c>
      <c r="U65" s="2"/>
    </row>
    <row r="66" spans="1:21">
      <c r="A66">
        <v>181</v>
      </c>
      <c r="B66" t="s">
        <v>672</v>
      </c>
      <c r="C66" s="4">
        <v>11457.504999999999</v>
      </c>
      <c r="D66" s="4">
        <v>5936.6329999999998</v>
      </c>
      <c r="E66" s="4">
        <v>37460.506999999998</v>
      </c>
      <c r="F66" s="4">
        <v>7991.1880000000001</v>
      </c>
      <c r="G66" s="4">
        <v>0</v>
      </c>
      <c r="H66" s="4">
        <v>1516.558</v>
      </c>
      <c r="I66" s="4">
        <v>68.210999999999999</v>
      </c>
      <c r="J66" s="4">
        <v>10246.063</v>
      </c>
      <c r="K66" s="5"/>
      <c r="L66" s="4">
        <f t="shared" si="2"/>
        <v>97.407172800000012</v>
      </c>
      <c r="M66" s="4">
        <f t="shared" si="3"/>
        <v>95.524292849999995</v>
      </c>
      <c r="N66" s="4">
        <f t="shared" si="4"/>
        <v>48.3466874</v>
      </c>
      <c r="O66" s="4">
        <f t="shared" si="5"/>
        <v>0</v>
      </c>
      <c r="P66" s="4">
        <f t="shared" si="6"/>
        <v>1.0615906000000002</v>
      </c>
      <c r="Q66" s="4">
        <f t="shared" si="7"/>
        <v>1.4801787</v>
      </c>
      <c r="R66" s="4">
        <f t="shared" si="8"/>
        <v>57.37795280000001</v>
      </c>
      <c r="T66" s="2">
        <f t="shared" si="9"/>
        <v>243.81992235000001</v>
      </c>
      <c r="U66" s="2"/>
    </row>
    <row r="67" spans="1:21">
      <c r="A67">
        <v>182</v>
      </c>
      <c r="B67" t="s">
        <v>673</v>
      </c>
      <c r="C67" s="4">
        <v>210827.818</v>
      </c>
      <c r="D67" s="4">
        <v>110864.713</v>
      </c>
      <c r="E67" s="4">
        <v>448764.18199999997</v>
      </c>
      <c r="F67" s="4">
        <v>67164.152000000002</v>
      </c>
      <c r="G67" s="4">
        <v>0</v>
      </c>
      <c r="H67" s="4">
        <v>2134.2359999999999</v>
      </c>
      <c r="I67" s="4">
        <v>1844.809</v>
      </c>
      <c r="J67" s="4">
        <v>2479.0729999999999</v>
      </c>
      <c r="K67" s="5"/>
      <c r="L67" s="4">
        <f t="shared" si="2"/>
        <v>1801.4781736000004</v>
      </c>
      <c r="M67" s="4">
        <f t="shared" si="3"/>
        <v>1144.3486641</v>
      </c>
      <c r="N67" s="4">
        <f t="shared" si="4"/>
        <v>406.34311960000002</v>
      </c>
      <c r="O67" s="4">
        <f t="shared" si="5"/>
        <v>0</v>
      </c>
      <c r="P67" s="4">
        <f t="shared" si="6"/>
        <v>1.4939652000000001</v>
      </c>
      <c r="Q67" s="4">
        <f t="shared" si="7"/>
        <v>40.032355299999999</v>
      </c>
      <c r="R67" s="4">
        <f t="shared" si="8"/>
        <v>13.882808800000001</v>
      </c>
      <c r="T67" s="2">
        <f t="shared" si="9"/>
        <v>3393.6962778000002</v>
      </c>
      <c r="U67" s="2"/>
    </row>
    <row r="68" spans="1:21">
      <c r="A68">
        <v>186</v>
      </c>
      <c r="B68" t="s">
        <v>674</v>
      </c>
      <c r="C68" s="4">
        <v>328540.49599999998</v>
      </c>
      <c r="D68" s="4">
        <v>364991.33799999999</v>
      </c>
      <c r="E68" s="4">
        <v>1052594.044</v>
      </c>
      <c r="F68" s="4">
        <v>1061.8969999999999</v>
      </c>
      <c r="G68" s="4">
        <v>0</v>
      </c>
      <c r="H68" s="4">
        <v>22240.129000000001</v>
      </c>
      <c r="I68" s="4">
        <v>10712.031000000001</v>
      </c>
      <c r="J68" s="4">
        <v>0</v>
      </c>
      <c r="K68" s="5"/>
      <c r="L68" s="4">
        <f t="shared" si="2"/>
        <v>3883.7782704000006</v>
      </c>
      <c r="M68" s="4">
        <f t="shared" si="3"/>
        <v>2684.1148122</v>
      </c>
      <c r="N68" s="4">
        <f t="shared" si="4"/>
        <v>6.4244768499999996</v>
      </c>
      <c r="O68" s="4">
        <f t="shared" si="5"/>
        <v>0</v>
      </c>
      <c r="P68" s="4">
        <f t="shared" si="6"/>
        <v>15.568090300000003</v>
      </c>
      <c r="Q68" s="4">
        <f t="shared" si="7"/>
        <v>232.45107270000003</v>
      </c>
      <c r="R68" s="4">
        <f t="shared" si="8"/>
        <v>0</v>
      </c>
      <c r="T68" s="2">
        <f t="shared" si="9"/>
        <v>6822.3367224500007</v>
      </c>
      <c r="U68" s="2"/>
    </row>
    <row r="69" spans="1:21">
      <c r="A69">
        <v>202</v>
      </c>
      <c r="B69" t="s">
        <v>675</v>
      </c>
      <c r="C69" s="4">
        <v>204059.10199999998</v>
      </c>
      <c r="D69" s="4">
        <v>198295.30900000001</v>
      </c>
      <c r="E69" s="4">
        <v>870212.88500000001</v>
      </c>
      <c r="F69" s="4">
        <v>13870.241</v>
      </c>
      <c r="G69" s="4">
        <v>0</v>
      </c>
      <c r="H69" s="4">
        <v>2877.2629999999999</v>
      </c>
      <c r="I69" s="4">
        <v>6940.875</v>
      </c>
      <c r="J69" s="4">
        <v>1.1619999999999999</v>
      </c>
      <c r="K69" s="5"/>
      <c r="L69" s="4">
        <f t="shared" si="2"/>
        <v>2253.1847016000002</v>
      </c>
      <c r="M69" s="4">
        <f t="shared" si="3"/>
        <v>2219.0428567500003</v>
      </c>
      <c r="N69" s="4">
        <f t="shared" si="4"/>
        <v>83.914958049999996</v>
      </c>
      <c r="O69" s="4">
        <f t="shared" si="5"/>
        <v>0</v>
      </c>
      <c r="P69" s="4">
        <f t="shared" si="6"/>
        <v>2.0140841000000003</v>
      </c>
      <c r="Q69" s="4">
        <f t="shared" si="7"/>
        <v>150.61698749999999</v>
      </c>
      <c r="R69" s="4">
        <f t="shared" si="8"/>
        <v>6.5072000000000003E-3</v>
      </c>
      <c r="T69" s="2">
        <f t="shared" si="9"/>
        <v>4708.773588</v>
      </c>
      <c r="U69" s="2"/>
    </row>
    <row r="70" spans="1:21">
      <c r="A70">
        <v>204</v>
      </c>
      <c r="B70" t="s">
        <v>676</v>
      </c>
      <c r="C70" s="4">
        <v>18087.023000000001</v>
      </c>
      <c r="D70" s="4">
        <v>11563.450999999999</v>
      </c>
      <c r="E70" s="4">
        <v>66832.642999999996</v>
      </c>
      <c r="F70" s="4">
        <v>18590.59</v>
      </c>
      <c r="G70" s="4">
        <v>0</v>
      </c>
      <c r="H70" s="4">
        <v>1050.2470000000001</v>
      </c>
      <c r="I70" s="4">
        <v>0</v>
      </c>
      <c r="J70" s="4">
        <v>0</v>
      </c>
      <c r="K70" s="5"/>
      <c r="L70" s="4">
        <f t="shared" si="2"/>
        <v>166.04265440000003</v>
      </c>
      <c r="M70" s="4">
        <f t="shared" si="3"/>
        <v>170.42323965</v>
      </c>
      <c r="N70" s="4">
        <f t="shared" si="4"/>
        <v>112.47306949999999</v>
      </c>
      <c r="O70" s="4">
        <f t="shared" si="5"/>
        <v>0</v>
      </c>
      <c r="P70" s="4">
        <f t="shared" si="6"/>
        <v>0.73517290000000013</v>
      </c>
      <c r="Q70" s="4">
        <f t="shared" si="7"/>
        <v>0</v>
      </c>
      <c r="R70" s="4">
        <f t="shared" si="8"/>
        <v>0</v>
      </c>
      <c r="T70" s="2">
        <f t="shared" si="9"/>
        <v>449.67413645000005</v>
      </c>
      <c r="U70" s="2"/>
    </row>
    <row r="71" spans="1:21">
      <c r="A71">
        <v>205</v>
      </c>
      <c r="B71" t="s">
        <v>677</v>
      </c>
      <c r="C71" s="4">
        <v>364690.47500000003</v>
      </c>
      <c r="D71" s="4">
        <v>128033.039</v>
      </c>
      <c r="E71" s="4">
        <v>806094.41799999995</v>
      </c>
      <c r="F71" s="4">
        <v>24976.311000000002</v>
      </c>
      <c r="G71" s="4">
        <v>0</v>
      </c>
      <c r="H71" s="4">
        <v>4969.4160000000002</v>
      </c>
      <c r="I71" s="4">
        <v>1521.893</v>
      </c>
      <c r="J71" s="4">
        <v>28793.014000000003</v>
      </c>
      <c r="K71" s="5"/>
      <c r="L71" s="4">
        <f t="shared" si="2"/>
        <v>2759.2516784000004</v>
      </c>
      <c r="M71" s="4">
        <f t="shared" si="3"/>
        <v>2055.5407659000002</v>
      </c>
      <c r="N71" s="4">
        <f t="shared" si="4"/>
        <v>151.10668155000002</v>
      </c>
      <c r="O71" s="4">
        <f t="shared" si="5"/>
        <v>0</v>
      </c>
      <c r="P71" s="4">
        <f t="shared" si="6"/>
        <v>3.4785912000000008</v>
      </c>
      <c r="Q71" s="4">
        <f t="shared" si="7"/>
        <v>33.025078100000002</v>
      </c>
      <c r="R71" s="4">
        <f t="shared" si="8"/>
        <v>161.24087840000004</v>
      </c>
      <c r="T71" s="2">
        <f t="shared" si="9"/>
        <v>5002.4027951500011</v>
      </c>
      <c r="U71" s="2"/>
    </row>
    <row r="72" spans="1:21">
      <c r="A72">
        <v>208</v>
      </c>
      <c r="B72" t="s">
        <v>678</v>
      </c>
      <c r="C72" s="4">
        <v>171379.215</v>
      </c>
      <c r="D72" s="4">
        <v>36259.262000000002</v>
      </c>
      <c r="E72" s="4">
        <v>263811.33500000002</v>
      </c>
      <c r="F72" s="4">
        <v>42861.51</v>
      </c>
      <c r="G72" s="4">
        <v>0</v>
      </c>
      <c r="H72" s="4">
        <v>2533.5129999999999</v>
      </c>
      <c r="I72" s="4">
        <v>0</v>
      </c>
      <c r="J72" s="4">
        <v>50879.431000000004</v>
      </c>
      <c r="K72" s="5"/>
      <c r="L72" s="4">
        <f t="shared" si="2"/>
        <v>1162.7754712000003</v>
      </c>
      <c r="M72" s="4">
        <f t="shared" si="3"/>
        <v>672.71890425000015</v>
      </c>
      <c r="N72" s="4">
        <f t="shared" si="4"/>
        <v>259.31213550000001</v>
      </c>
      <c r="O72" s="4">
        <f t="shared" si="5"/>
        <v>0</v>
      </c>
      <c r="P72" s="4">
        <f t="shared" si="6"/>
        <v>1.7734591000000002</v>
      </c>
      <c r="Q72" s="4">
        <f t="shared" si="7"/>
        <v>0</v>
      </c>
      <c r="R72" s="4">
        <f t="shared" si="8"/>
        <v>284.92481360000005</v>
      </c>
      <c r="T72" s="2">
        <f t="shared" si="9"/>
        <v>2096.5799700500002</v>
      </c>
      <c r="U72" s="2"/>
    </row>
    <row r="73" spans="1:21">
      <c r="A73">
        <v>211</v>
      </c>
      <c r="B73" t="s">
        <v>679</v>
      </c>
      <c r="C73" s="4">
        <v>181068.962</v>
      </c>
      <c r="D73" s="4">
        <v>228678.62599999999</v>
      </c>
      <c r="E73" s="4">
        <v>770530.49800000002</v>
      </c>
      <c r="F73" s="4">
        <v>60266.360999999997</v>
      </c>
      <c r="G73" s="4">
        <v>0</v>
      </c>
      <c r="H73" s="4">
        <v>14909.290999999999</v>
      </c>
      <c r="I73" s="4">
        <v>9786.2440000000006</v>
      </c>
      <c r="J73" s="4">
        <v>0</v>
      </c>
      <c r="K73" s="5"/>
      <c r="L73" s="4">
        <f t="shared" ref="L73:L136" si="10">0.5*(C73+D73)*($L$7/100)</f>
        <v>2294.5864928000001</v>
      </c>
      <c r="M73" s="4">
        <f t="shared" si="3"/>
        <v>1964.8527699000001</v>
      </c>
      <c r="N73" s="4">
        <f t="shared" si="4"/>
        <v>364.61148404999994</v>
      </c>
      <c r="O73" s="4">
        <f t="shared" si="5"/>
        <v>0</v>
      </c>
      <c r="P73" s="4">
        <f t="shared" si="6"/>
        <v>10.436503700000001</v>
      </c>
      <c r="Q73" s="4">
        <f t="shared" si="7"/>
        <v>212.36149480000003</v>
      </c>
      <c r="R73" s="4">
        <f t="shared" si="8"/>
        <v>0</v>
      </c>
      <c r="T73" s="2">
        <f t="shared" si="9"/>
        <v>4846.8487452499994</v>
      </c>
      <c r="U73" s="2"/>
    </row>
    <row r="74" spans="1:21">
      <c r="A74">
        <v>213</v>
      </c>
      <c r="B74" t="s">
        <v>680</v>
      </c>
      <c r="C74" s="4">
        <v>30064.489000000001</v>
      </c>
      <c r="D74" s="4">
        <v>50437.750999999997</v>
      </c>
      <c r="E74" s="4">
        <v>124350.765</v>
      </c>
      <c r="F74" s="4">
        <v>56134.417000000001</v>
      </c>
      <c r="G74" s="4">
        <v>0</v>
      </c>
      <c r="H74" s="4">
        <v>570.697</v>
      </c>
      <c r="I74" s="4">
        <v>1.5840000000000001</v>
      </c>
      <c r="J74" s="4">
        <v>0</v>
      </c>
      <c r="K74" s="5"/>
      <c r="L74" s="4">
        <f t="shared" si="10"/>
        <v>450.812544</v>
      </c>
      <c r="M74" s="4">
        <f t="shared" ref="M74:M137" si="11">0.5*E74*($M$7/100)</f>
        <v>317.09445075000002</v>
      </c>
      <c r="N74" s="4">
        <f t="shared" ref="N74:N137" si="12">0.5*F74*($N$7/100)</f>
        <v>339.61322285</v>
      </c>
      <c r="O74" s="4">
        <f t="shared" ref="O74:O137" si="13">0.5*G74*($O$7/100)</f>
        <v>0</v>
      </c>
      <c r="P74" s="4">
        <f t="shared" ref="P74:P137" si="14">0.5*H74*($P$7/100)</f>
        <v>0.39948790000000006</v>
      </c>
      <c r="Q74" s="4">
        <f t="shared" ref="Q74:Q137" si="15">0.5*I74*($Q$7/100)</f>
        <v>3.4372800000000002E-2</v>
      </c>
      <c r="R74" s="4">
        <f t="shared" ref="R74:R137" si="16">0.5*J74*($R$7/100)</f>
        <v>0</v>
      </c>
      <c r="T74" s="2">
        <f t="shared" ref="T74:T137" si="17">SUM(L74:Q74)</f>
        <v>1107.9540783</v>
      </c>
      <c r="U74" s="2"/>
    </row>
    <row r="75" spans="1:21">
      <c r="A75">
        <v>214</v>
      </c>
      <c r="B75" t="s">
        <v>681</v>
      </c>
      <c r="C75" s="4">
        <v>151446.74299999999</v>
      </c>
      <c r="D75" s="4">
        <v>42160.506000000001</v>
      </c>
      <c r="E75" s="4">
        <v>299780.99</v>
      </c>
      <c r="F75" s="4">
        <v>13898.584000000001</v>
      </c>
      <c r="G75" s="4">
        <v>0</v>
      </c>
      <c r="H75" s="4">
        <v>1706.94</v>
      </c>
      <c r="I75" s="4">
        <v>1116.098</v>
      </c>
      <c r="J75" s="4">
        <v>14872.324000000001</v>
      </c>
      <c r="K75" s="5"/>
      <c r="L75" s="4">
        <f t="shared" si="10"/>
        <v>1084.2005944</v>
      </c>
      <c r="M75" s="4">
        <f t="shared" si="11"/>
        <v>764.44152450000001</v>
      </c>
      <c r="N75" s="4">
        <f t="shared" si="12"/>
        <v>84.086433200000002</v>
      </c>
      <c r="O75" s="4">
        <f t="shared" si="13"/>
        <v>0</v>
      </c>
      <c r="P75" s="4">
        <f t="shared" si="14"/>
        <v>1.1948580000000002</v>
      </c>
      <c r="Q75" s="4">
        <f t="shared" si="15"/>
        <v>24.219326599999999</v>
      </c>
      <c r="R75" s="4">
        <f t="shared" si="16"/>
        <v>83.285014400000009</v>
      </c>
      <c r="T75" s="2">
        <f t="shared" si="17"/>
        <v>1958.1427367000001</v>
      </c>
      <c r="U75" s="2"/>
    </row>
    <row r="76" spans="1:21">
      <c r="A76">
        <v>216</v>
      </c>
      <c r="B76" t="s">
        <v>682</v>
      </c>
      <c r="C76" s="4">
        <v>7822.1089999999995</v>
      </c>
      <c r="D76" s="4">
        <v>12327.995999999999</v>
      </c>
      <c r="E76" s="4">
        <v>24677.101999999999</v>
      </c>
      <c r="F76" s="4">
        <v>14203.34</v>
      </c>
      <c r="G76" s="4">
        <v>0</v>
      </c>
      <c r="H76" s="4">
        <v>226.553</v>
      </c>
      <c r="I76" s="4">
        <v>0</v>
      </c>
      <c r="J76" s="4">
        <v>4.0819999999999999</v>
      </c>
      <c r="K76" s="5"/>
      <c r="L76" s="4">
        <f t="shared" si="10"/>
        <v>112.84058800000001</v>
      </c>
      <c r="M76" s="4">
        <f t="shared" si="11"/>
        <v>62.926610100000005</v>
      </c>
      <c r="N76" s="4">
        <f t="shared" si="12"/>
        <v>85.930206999999996</v>
      </c>
      <c r="O76" s="4">
        <f t="shared" si="13"/>
        <v>0</v>
      </c>
      <c r="P76" s="4">
        <f t="shared" si="14"/>
        <v>0.15858710000000001</v>
      </c>
      <c r="Q76" s="4">
        <f t="shared" si="15"/>
        <v>0</v>
      </c>
      <c r="R76" s="4">
        <f t="shared" si="16"/>
        <v>2.2859200000000003E-2</v>
      </c>
      <c r="T76" s="2">
        <f t="shared" si="17"/>
        <v>261.8559922</v>
      </c>
      <c r="U76" s="2"/>
    </row>
    <row r="77" spans="1:21">
      <c r="A77">
        <v>217</v>
      </c>
      <c r="B77" t="s">
        <v>683</v>
      </c>
      <c r="C77" s="4">
        <v>62228.51</v>
      </c>
      <c r="D77" s="4">
        <v>14330.261</v>
      </c>
      <c r="E77" s="4">
        <v>111352.427</v>
      </c>
      <c r="F77" s="4">
        <v>1906.9839999999999</v>
      </c>
      <c r="G77" s="4">
        <v>0</v>
      </c>
      <c r="H77" s="4">
        <v>90.81</v>
      </c>
      <c r="I77" s="4">
        <v>0</v>
      </c>
      <c r="J77" s="4">
        <v>17099.227999999999</v>
      </c>
      <c r="K77" s="5"/>
      <c r="L77" s="4">
        <f t="shared" si="10"/>
        <v>428.72911760000011</v>
      </c>
      <c r="M77" s="4">
        <f t="shared" si="11"/>
        <v>283.94868885</v>
      </c>
      <c r="N77" s="4">
        <f t="shared" si="12"/>
        <v>11.537253199999999</v>
      </c>
      <c r="O77" s="4">
        <f t="shared" si="13"/>
        <v>0</v>
      </c>
      <c r="P77" s="4">
        <f t="shared" si="14"/>
        <v>6.3567000000000012E-2</v>
      </c>
      <c r="Q77" s="4">
        <f t="shared" si="15"/>
        <v>0</v>
      </c>
      <c r="R77" s="4">
        <f t="shared" si="16"/>
        <v>95.755676800000003</v>
      </c>
      <c r="T77" s="2">
        <f t="shared" si="17"/>
        <v>724.27862665000021</v>
      </c>
      <c r="U77" s="2"/>
    </row>
    <row r="78" spans="1:21">
      <c r="A78">
        <v>218</v>
      </c>
      <c r="B78" t="s">
        <v>684</v>
      </c>
      <c r="C78" s="4">
        <v>9229.5859999999993</v>
      </c>
      <c r="D78" s="4">
        <v>2736.337</v>
      </c>
      <c r="E78" s="4">
        <v>26473.246999999999</v>
      </c>
      <c r="F78" s="4">
        <v>1719.261</v>
      </c>
      <c r="G78" s="4">
        <v>0</v>
      </c>
      <c r="H78" s="4">
        <v>126.825</v>
      </c>
      <c r="I78" s="4">
        <v>0</v>
      </c>
      <c r="J78" s="4">
        <v>1361.5429999999999</v>
      </c>
      <c r="K78" s="5"/>
      <c r="L78" s="4">
        <f t="shared" si="10"/>
        <v>67.009168799999998</v>
      </c>
      <c r="M78" s="4">
        <f t="shared" si="11"/>
        <v>67.506779850000001</v>
      </c>
      <c r="N78" s="4">
        <f t="shared" si="12"/>
        <v>10.401529049999999</v>
      </c>
      <c r="O78" s="4">
        <f t="shared" si="13"/>
        <v>0</v>
      </c>
      <c r="P78" s="4">
        <f t="shared" si="14"/>
        <v>8.8777500000000009E-2</v>
      </c>
      <c r="Q78" s="4">
        <f t="shared" si="15"/>
        <v>0</v>
      </c>
      <c r="R78" s="4">
        <f t="shared" si="16"/>
        <v>7.6246408000000008</v>
      </c>
      <c r="T78" s="2">
        <f t="shared" si="17"/>
        <v>145.00625519999997</v>
      </c>
      <c r="U78" s="2"/>
    </row>
    <row r="79" spans="1:21">
      <c r="A79">
        <v>224</v>
      </c>
      <c r="B79" t="s">
        <v>685</v>
      </c>
      <c r="C79" s="4">
        <v>43047.106999999996</v>
      </c>
      <c r="D79" s="4">
        <v>43356.875</v>
      </c>
      <c r="E79" s="4">
        <v>177416.26199999999</v>
      </c>
      <c r="F79" s="4">
        <v>13705.758</v>
      </c>
      <c r="G79" s="4">
        <v>0</v>
      </c>
      <c r="H79" s="4">
        <v>707.83</v>
      </c>
      <c r="I79" s="4">
        <v>1488.9480000000001</v>
      </c>
      <c r="J79" s="4">
        <v>212.81100000000001</v>
      </c>
      <c r="K79" s="5"/>
      <c r="L79" s="4">
        <f t="shared" si="10"/>
        <v>483.8622992</v>
      </c>
      <c r="M79" s="4">
        <f t="shared" si="11"/>
        <v>452.41146809999998</v>
      </c>
      <c r="N79" s="4">
        <f t="shared" si="12"/>
        <v>82.919835899999995</v>
      </c>
      <c r="O79" s="4">
        <f t="shared" si="13"/>
        <v>0</v>
      </c>
      <c r="P79" s="4">
        <f t="shared" si="14"/>
        <v>0.49548100000000012</v>
      </c>
      <c r="Q79" s="4">
        <f t="shared" si="15"/>
        <v>32.310171600000004</v>
      </c>
      <c r="R79" s="4">
        <f t="shared" si="16"/>
        <v>1.1917416000000003</v>
      </c>
      <c r="T79" s="2">
        <f t="shared" si="17"/>
        <v>1051.9992557999999</v>
      </c>
      <c r="U79" s="2"/>
    </row>
    <row r="80" spans="1:21">
      <c r="A80">
        <v>226</v>
      </c>
      <c r="B80" t="s">
        <v>686</v>
      </c>
      <c r="C80" s="4">
        <v>32932.728000000003</v>
      </c>
      <c r="D80" s="4">
        <v>22006.367999999999</v>
      </c>
      <c r="E80" s="4">
        <v>85140.164999999994</v>
      </c>
      <c r="F80" s="4">
        <v>19192.703000000001</v>
      </c>
      <c r="G80" s="4">
        <v>0</v>
      </c>
      <c r="H80" s="4">
        <v>2941.4470000000001</v>
      </c>
      <c r="I80" s="4">
        <v>0</v>
      </c>
      <c r="J80" s="4">
        <v>130.37799999999999</v>
      </c>
      <c r="K80" s="5"/>
      <c r="L80" s="4">
        <f t="shared" si="10"/>
        <v>307.65893760000006</v>
      </c>
      <c r="M80" s="4">
        <f t="shared" si="11"/>
        <v>217.10742074999999</v>
      </c>
      <c r="N80" s="4">
        <f t="shared" si="12"/>
        <v>116.11585315000001</v>
      </c>
      <c r="O80" s="4">
        <f t="shared" si="13"/>
        <v>0</v>
      </c>
      <c r="P80" s="4">
        <f t="shared" si="14"/>
        <v>2.0590129000000004</v>
      </c>
      <c r="Q80" s="4">
        <f t="shared" si="15"/>
        <v>0</v>
      </c>
      <c r="R80" s="4">
        <f t="shared" si="16"/>
        <v>0.73011680000000001</v>
      </c>
      <c r="T80" s="2">
        <f t="shared" si="17"/>
        <v>642.94122440000001</v>
      </c>
      <c r="U80" s="2"/>
    </row>
    <row r="81" spans="1:21">
      <c r="A81">
        <v>230</v>
      </c>
      <c r="B81" t="s">
        <v>687</v>
      </c>
      <c r="C81" s="4">
        <v>19655.752</v>
      </c>
      <c r="D81" s="4">
        <v>6079.0789999999997</v>
      </c>
      <c r="E81" s="4">
        <v>53410.849000000002</v>
      </c>
      <c r="F81" s="4">
        <v>5228.8770000000004</v>
      </c>
      <c r="G81" s="4">
        <v>0</v>
      </c>
      <c r="H81" s="4">
        <v>620.77499999999998</v>
      </c>
      <c r="I81" s="4">
        <v>0</v>
      </c>
      <c r="J81" s="4">
        <v>7353.3980000000001</v>
      </c>
      <c r="K81" s="5"/>
      <c r="L81" s="4">
        <f t="shared" si="10"/>
        <v>144.11505360000001</v>
      </c>
      <c r="M81" s="4">
        <f t="shared" si="11"/>
        <v>136.19766495000002</v>
      </c>
      <c r="N81" s="4">
        <f t="shared" si="12"/>
        <v>31.634705850000003</v>
      </c>
      <c r="O81" s="4">
        <f t="shared" si="13"/>
        <v>0</v>
      </c>
      <c r="P81" s="4">
        <f t="shared" si="14"/>
        <v>0.43454250000000005</v>
      </c>
      <c r="Q81" s="4">
        <f t="shared" si="15"/>
        <v>0</v>
      </c>
      <c r="R81" s="4">
        <f t="shared" si="16"/>
        <v>41.179028800000005</v>
      </c>
      <c r="T81" s="2">
        <f t="shared" si="17"/>
        <v>312.38196690000001</v>
      </c>
      <c r="U81" s="2"/>
    </row>
    <row r="82" spans="1:21">
      <c r="A82">
        <v>231</v>
      </c>
      <c r="B82" t="s">
        <v>688</v>
      </c>
      <c r="C82" s="4">
        <v>26355.985000000001</v>
      </c>
      <c r="D82" s="4">
        <v>4124.0069999999996</v>
      </c>
      <c r="E82" s="4">
        <v>30884.871999999999</v>
      </c>
      <c r="F82" s="4">
        <v>2476.1610000000001</v>
      </c>
      <c r="G82" s="4">
        <v>0</v>
      </c>
      <c r="H82" s="4">
        <v>145.12</v>
      </c>
      <c r="I82" s="4">
        <v>89.016999999999996</v>
      </c>
      <c r="J82" s="4">
        <v>59.048999999999999</v>
      </c>
      <c r="K82" s="5"/>
      <c r="L82" s="4">
        <f t="shared" si="10"/>
        <v>170.6879552</v>
      </c>
      <c r="M82" s="4">
        <f t="shared" si="11"/>
        <v>78.756423600000005</v>
      </c>
      <c r="N82" s="4">
        <f t="shared" si="12"/>
        <v>14.980774049999999</v>
      </c>
      <c r="O82" s="4">
        <f t="shared" si="13"/>
        <v>0</v>
      </c>
      <c r="P82" s="4">
        <f t="shared" si="14"/>
        <v>0.10158400000000002</v>
      </c>
      <c r="Q82" s="4">
        <f t="shared" si="15"/>
        <v>1.9316689</v>
      </c>
      <c r="R82" s="4">
        <f t="shared" si="16"/>
        <v>0.33067440000000003</v>
      </c>
      <c r="T82" s="2">
        <f t="shared" si="17"/>
        <v>266.45840575</v>
      </c>
      <c r="U82" s="2"/>
    </row>
    <row r="83" spans="1:21">
      <c r="A83">
        <v>232</v>
      </c>
      <c r="B83" t="s">
        <v>689</v>
      </c>
      <c r="C83" s="4">
        <v>151736.00600000002</v>
      </c>
      <c r="D83" s="4">
        <v>24736.850999999999</v>
      </c>
      <c r="E83" s="4">
        <v>284109.67200000002</v>
      </c>
      <c r="F83" s="4">
        <v>10496.050999999999</v>
      </c>
      <c r="G83" s="4">
        <v>0</v>
      </c>
      <c r="H83" s="4">
        <v>7677.0609999999997</v>
      </c>
      <c r="I83" s="4">
        <v>469.476</v>
      </c>
      <c r="J83" s="4">
        <v>4972.1210000000001</v>
      </c>
      <c r="K83" s="5"/>
      <c r="L83" s="4">
        <f t="shared" si="10"/>
        <v>988.24799920000021</v>
      </c>
      <c r="M83" s="4">
        <f t="shared" si="11"/>
        <v>724.47966360000009</v>
      </c>
      <c r="N83" s="4">
        <f t="shared" si="12"/>
        <v>63.501108549999998</v>
      </c>
      <c r="O83" s="4">
        <f t="shared" si="13"/>
        <v>0</v>
      </c>
      <c r="P83" s="4">
        <f t="shared" si="14"/>
        <v>5.3739427000000006</v>
      </c>
      <c r="Q83" s="4">
        <f t="shared" si="15"/>
        <v>10.1876292</v>
      </c>
      <c r="R83" s="4">
        <f t="shared" si="16"/>
        <v>27.843877600000006</v>
      </c>
      <c r="T83" s="2">
        <f t="shared" si="17"/>
        <v>1791.7903432500004</v>
      </c>
      <c r="U83" s="2"/>
    </row>
    <row r="84" spans="1:21">
      <c r="A84">
        <v>233</v>
      </c>
      <c r="B84" t="s">
        <v>690</v>
      </c>
      <c r="C84" s="4">
        <v>180764.731</v>
      </c>
      <c r="D84" s="4">
        <v>34290.612000000001</v>
      </c>
      <c r="E84" s="4">
        <v>347416.53499999997</v>
      </c>
      <c r="F84" s="4">
        <v>11081.886</v>
      </c>
      <c r="G84" s="4">
        <v>0</v>
      </c>
      <c r="H84" s="4">
        <v>9512.3220000000001</v>
      </c>
      <c r="I84" s="4">
        <v>703.00400000000002</v>
      </c>
      <c r="J84" s="4">
        <v>773.72799999999995</v>
      </c>
      <c r="K84" s="5"/>
      <c r="L84" s="4">
        <f t="shared" si="10"/>
        <v>1204.3099208000001</v>
      </c>
      <c r="M84" s="4">
        <f t="shared" si="11"/>
        <v>885.91216425000005</v>
      </c>
      <c r="N84" s="4">
        <f t="shared" si="12"/>
        <v>67.0454103</v>
      </c>
      <c r="O84" s="4">
        <f t="shared" si="13"/>
        <v>0</v>
      </c>
      <c r="P84" s="4">
        <f t="shared" si="14"/>
        <v>6.6586254000000009</v>
      </c>
      <c r="Q84" s="4">
        <f t="shared" si="15"/>
        <v>15.255186800000001</v>
      </c>
      <c r="R84" s="4">
        <f t="shared" si="16"/>
        <v>4.3328768000000002</v>
      </c>
      <c r="T84" s="2">
        <f t="shared" si="17"/>
        <v>2179.1813075500004</v>
      </c>
      <c r="U84" s="2"/>
    </row>
    <row r="85" spans="1:21">
      <c r="A85">
        <v>235</v>
      </c>
      <c r="B85" t="s">
        <v>691</v>
      </c>
      <c r="C85" s="4">
        <v>15836.912</v>
      </c>
      <c r="D85" s="4">
        <v>339102.973</v>
      </c>
      <c r="E85" s="4">
        <v>300448.09899999999</v>
      </c>
      <c r="F85" s="4">
        <v>3470.4470000000001</v>
      </c>
      <c r="G85" s="4">
        <v>0</v>
      </c>
      <c r="H85" s="4">
        <v>5644.5219999999999</v>
      </c>
      <c r="I85" s="4">
        <v>3204.4549999999999</v>
      </c>
      <c r="J85" s="4">
        <v>0</v>
      </c>
      <c r="K85" s="5"/>
      <c r="L85" s="4">
        <f t="shared" si="10"/>
        <v>1987.6633560000002</v>
      </c>
      <c r="M85" s="4">
        <f t="shared" si="11"/>
        <v>766.14265245000001</v>
      </c>
      <c r="N85" s="4">
        <f t="shared" si="12"/>
        <v>20.996204349999999</v>
      </c>
      <c r="O85" s="4">
        <f t="shared" si="13"/>
        <v>0</v>
      </c>
      <c r="P85" s="4">
        <f t="shared" si="14"/>
        <v>3.9511654000000007</v>
      </c>
      <c r="Q85" s="4">
        <f t="shared" si="15"/>
        <v>69.536673500000006</v>
      </c>
      <c r="R85" s="4">
        <f t="shared" si="16"/>
        <v>0</v>
      </c>
      <c r="T85" s="2">
        <f t="shared" si="17"/>
        <v>2848.2900516999998</v>
      </c>
      <c r="U85" s="2"/>
    </row>
    <row r="86" spans="1:21">
      <c r="A86">
        <v>236</v>
      </c>
      <c r="B86" t="s">
        <v>692</v>
      </c>
      <c r="C86" s="4">
        <v>41289.184000000001</v>
      </c>
      <c r="D86" s="4">
        <v>7968.0749999999998</v>
      </c>
      <c r="E86" s="4">
        <v>95220.648000000001</v>
      </c>
      <c r="F86" s="4">
        <v>3059.348</v>
      </c>
      <c r="G86" s="4">
        <v>0</v>
      </c>
      <c r="H86" s="4">
        <v>2466.848</v>
      </c>
      <c r="I86" s="4">
        <v>168.654</v>
      </c>
      <c r="J86" s="4">
        <v>61.09</v>
      </c>
      <c r="K86" s="5"/>
      <c r="L86" s="4">
        <f t="shared" si="10"/>
        <v>275.84065040000002</v>
      </c>
      <c r="M86" s="4">
        <f t="shared" si="11"/>
        <v>242.81265240000002</v>
      </c>
      <c r="N86" s="4">
        <f t="shared" si="12"/>
        <v>18.509055399999998</v>
      </c>
      <c r="O86" s="4">
        <f t="shared" si="13"/>
        <v>0</v>
      </c>
      <c r="P86" s="4">
        <f t="shared" si="14"/>
        <v>1.7267936000000002</v>
      </c>
      <c r="Q86" s="4">
        <f t="shared" si="15"/>
        <v>3.6597917999999998</v>
      </c>
      <c r="R86" s="4">
        <f t="shared" si="16"/>
        <v>0.34210400000000007</v>
      </c>
      <c r="T86" s="2">
        <f t="shared" si="17"/>
        <v>542.54894359999992</v>
      </c>
      <c r="U86" s="2"/>
    </row>
    <row r="87" spans="1:21">
      <c r="A87">
        <v>239</v>
      </c>
      <c r="B87" t="s">
        <v>693</v>
      </c>
      <c r="C87" s="4">
        <v>16681.394</v>
      </c>
      <c r="D87" s="4">
        <v>7797.4520000000002</v>
      </c>
      <c r="E87" s="4">
        <v>47225.124000000003</v>
      </c>
      <c r="F87" s="4">
        <v>6834.5370000000003</v>
      </c>
      <c r="G87" s="4">
        <v>0</v>
      </c>
      <c r="H87" s="4">
        <v>187.65199999999999</v>
      </c>
      <c r="I87" s="4">
        <v>0</v>
      </c>
      <c r="J87" s="4">
        <v>0</v>
      </c>
      <c r="K87" s="5"/>
      <c r="L87" s="4">
        <f t="shared" si="10"/>
        <v>137.08153760000002</v>
      </c>
      <c r="M87" s="4">
        <f t="shared" si="11"/>
        <v>120.42406620000001</v>
      </c>
      <c r="N87" s="4">
        <f t="shared" si="12"/>
        <v>41.348948849999999</v>
      </c>
      <c r="O87" s="4">
        <f t="shared" si="13"/>
        <v>0</v>
      </c>
      <c r="P87" s="4">
        <f t="shared" si="14"/>
        <v>0.13135640000000001</v>
      </c>
      <c r="Q87" s="4">
        <f t="shared" si="15"/>
        <v>0</v>
      </c>
      <c r="R87" s="4">
        <f t="shared" si="16"/>
        <v>0</v>
      </c>
      <c r="T87" s="2">
        <f t="shared" si="17"/>
        <v>298.98590905000003</v>
      </c>
      <c r="U87" s="2"/>
    </row>
    <row r="88" spans="1:21">
      <c r="A88">
        <v>240</v>
      </c>
      <c r="B88" t="s">
        <v>694</v>
      </c>
      <c r="C88" s="4">
        <v>267934.74300000002</v>
      </c>
      <c r="D88" s="4">
        <v>52566.959000000003</v>
      </c>
      <c r="E88" s="4">
        <v>448125.38199999998</v>
      </c>
      <c r="F88" s="4">
        <v>3082.6849999999999</v>
      </c>
      <c r="G88" s="4">
        <v>0</v>
      </c>
      <c r="H88" s="4">
        <v>356.64299999999997</v>
      </c>
      <c r="I88" s="4">
        <v>1033.258</v>
      </c>
      <c r="J88" s="4">
        <v>33793.472999999998</v>
      </c>
      <c r="K88" s="5"/>
      <c r="L88" s="4">
        <f t="shared" si="10"/>
        <v>1794.8095312000005</v>
      </c>
      <c r="M88" s="4">
        <f t="shared" si="11"/>
        <v>1142.7197241000001</v>
      </c>
      <c r="N88" s="4">
        <f t="shared" si="12"/>
        <v>18.65024425</v>
      </c>
      <c r="O88" s="4">
        <f t="shared" si="13"/>
        <v>0</v>
      </c>
      <c r="P88" s="4">
        <f t="shared" si="14"/>
        <v>0.24965010000000001</v>
      </c>
      <c r="Q88" s="4">
        <f t="shared" si="15"/>
        <v>22.421698600000003</v>
      </c>
      <c r="R88" s="4">
        <f t="shared" si="16"/>
        <v>189.24344880000001</v>
      </c>
      <c r="T88" s="2">
        <f t="shared" si="17"/>
        <v>2978.850848250001</v>
      </c>
      <c r="U88" s="2"/>
    </row>
    <row r="89" spans="1:21">
      <c r="A89">
        <v>241</v>
      </c>
      <c r="B89" t="s">
        <v>695</v>
      </c>
      <c r="C89" s="4">
        <v>61312.724999999999</v>
      </c>
      <c r="D89" s="4">
        <v>18644.539000000001</v>
      </c>
      <c r="E89" s="4">
        <v>180638.04500000001</v>
      </c>
      <c r="F89" s="4">
        <v>5861.0439999999999</v>
      </c>
      <c r="G89" s="4">
        <v>0</v>
      </c>
      <c r="H89" s="4">
        <v>604.37099999999998</v>
      </c>
      <c r="I89" s="4">
        <v>396.64</v>
      </c>
      <c r="J89" s="4">
        <v>72647.997000000003</v>
      </c>
      <c r="K89" s="5"/>
      <c r="L89" s="4">
        <f t="shared" si="10"/>
        <v>447.76067840000002</v>
      </c>
      <c r="M89" s="4">
        <f t="shared" si="11"/>
        <v>460.62701475000006</v>
      </c>
      <c r="N89" s="4">
        <f t="shared" si="12"/>
        <v>35.459316199999996</v>
      </c>
      <c r="O89" s="4">
        <f t="shared" si="13"/>
        <v>0</v>
      </c>
      <c r="P89" s="4">
        <f t="shared" si="14"/>
        <v>0.42305970000000004</v>
      </c>
      <c r="Q89" s="4">
        <f t="shared" si="15"/>
        <v>8.6070879999999992</v>
      </c>
      <c r="R89" s="4">
        <f t="shared" si="16"/>
        <v>406.82878320000009</v>
      </c>
      <c r="T89" s="2">
        <f t="shared" si="17"/>
        <v>952.87715705000005</v>
      </c>
      <c r="U89" s="2"/>
    </row>
    <row r="90" spans="1:21">
      <c r="A90">
        <v>244</v>
      </c>
      <c r="B90" t="s">
        <v>696</v>
      </c>
      <c r="C90" s="4">
        <v>134971.242</v>
      </c>
      <c r="D90" s="4">
        <v>85808.074999999997</v>
      </c>
      <c r="E90" s="4">
        <v>430667.10700000002</v>
      </c>
      <c r="F90" s="4">
        <v>533.21199999999999</v>
      </c>
      <c r="G90" s="4">
        <v>0</v>
      </c>
      <c r="H90" s="4">
        <v>2066.8330000000001</v>
      </c>
      <c r="I90" s="4">
        <v>1347.4090000000001</v>
      </c>
      <c r="J90" s="4">
        <v>2.4420000000000002</v>
      </c>
      <c r="K90" s="5"/>
      <c r="L90" s="4">
        <f t="shared" si="10"/>
        <v>1236.3641752000001</v>
      </c>
      <c r="M90" s="4">
        <f t="shared" si="11"/>
        <v>1098.20112285</v>
      </c>
      <c r="N90" s="4">
        <f t="shared" si="12"/>
        <v>3.2259325999999997</v>
      </c>
      <c r="O90" s="4">
        <f t="shared" si="13"/>
        <v>0</v>
      </c>
      <c r="P90" s="4">
        <f t="shared" si="14"/>
        <v>1.4467831000000002</v>
      </c>
      <c r="Q90" s="4">
        <f t="shared" si="15"/>
        <v>29.238775300000004</v>
      </c>
      <c r="R90" s="4">
        <f t="shared" si="16"/>
        <v>1.3675200000000004E-2</v>
      </c>
      <c r="T90" s="2">
        <f t="shared" si="17"/>
        <v>2368.4767890499998</v>
      </c>
      <c r="U90" s="2"/>
    </row>
    <row r="91" spans="1:21">
      <c r="A91">
        <v>245</v>
      </c>
      <c r="B91" t="s">
        <v>697</v>
      </c>
      <c r="C91" s="4">
        <v>327369.64</v>
      </c>
      <c r="D91" s="4">
        <v>264733.48</v>
      </c>
      <c r="E91" s="4">
        <v>889578.36100000003</v>
      </c>
      <c r="F91" s="4">
        <v>375.29300000000001</v>
      </c>
      <c r="G91" s="4">
        <v>0</v>
      </c>
      <c r="H91" s="4">
        <v>2040.0920000000001</v>
      </c>
      <c r="I91" s="4">
        <v>1871.4849999999999</v>
      </c>
      <c r="J91" s="4">
        <v>0</v>
      </c>
      <c r="K91" s="5"/>
      <c r="L91" s="4">
        <f t="shared" si="10"/>
        <v>3315.7774720000007</v>
      </c>
      <c r="M91" s="4">
        <f t="shared" si="11"/>
        <v>2268.4248205500003</v>
      </c>
      <c r="N91" s="4">
        <f t="shared" si="12"/>
        <v>2.2705226499999998</v>
      </c>
      <c r="O91" s="4">
        <f t="shared" si="13"/>
        <v>0</v>
      </c>
      <c r="P91" s="4">
        <f t="shared" si="14"/>
        <v>1.4280644000000002</v>
      </c>
      <c r="Q91" s="4">
        <f t="shared" si="15"/>
        <v>40.611224499999999</v>
      </c>
      <c r="R91" s="4">
        <f t="shared" si="16"/>
        <v>0</v>
      </c>
      <c r="T91" s="2">
        <f t="shared" si="17"/>
        <v>5628.5121041000011</v>
      </c>
      <c r="U91" s="2"/>
    </row>
    <row r="92" spans="1:21">
      <c r="A92">
        <v>249</v>
      </c>
      <c r="B92" t="s">
        <v>698</v>
      </c>
      <c r="C92" s="4">
        <v>68615.182000000001</v>
      </c>
      <c r="D92" s="4">
        <v>49449.767999999996</v>
      </c>
      <c r="E92" s="4">
        <v>209485.54800000001</v>
      </c>
      <c r="F92" s="4">
        <v>41606.196000000004</v>
      </c>
      <c r="G92" s="4">
        <v>0</v>
      </c>
      <c r="H92" s="4">
        <v>5738.5590000000002</v>
      </c>
      <c r="I92" s="4">
        <v>323.50400000000002</v>
      </c>
      <c r="J92" s="4">
        <v>0</v>
      </c>
      <c r="K92" s="5"/>
      <c r="L92" s="4">
        <f t="shared" si="10"/>
        <v>661.16372000000013</v>
      </c>
      <c r="M92" s="4">
        <f t="shared" si="11"/>
        <v>534.18814740000005</v>
      </c>
      <c r="N92" s="4">
        <f t="shared" si="12"/>
        <v>251.71748580000002</v>
      </c>
      <c r="O92" s="4">
        <f t="shared" si="13"/>
        <v>0</v>
      </c>
      <c r="P92" s="4">
        <f t="shared" si="14"/>
        <v>4.0169913000000008</v>
      </c>
      <c r="Q92" s="4">
        <f t="shared" si="15"/>
        <v>7.0200368000000006</v>
      </c>
      <c r="R92" s="4">
        <f t="shared" si="16"/>
        <v>0</v>
      </c>
      <c r="T92" s="2">
        <f t="shared" si="17"/>
        <v>1458.1063813000003</v>
      </c>
      <c r="U92" s="2"/>
    </row>
    <row r="93" spans="1:21">
      <c r="A93">
        <v>250</v>
      </c>
      <c r="B93" t="s">
        <v>699</v>
      </c>
      <c r="C93" s="4">
        <v>8805.7980000000007</v>
      </c>
      <c r="D93" s="4">
        <v>9076.2880000000005</v>
      </c>
      <c r="E93" s="4">
        <v>35526.788999999997</v>
      </c>
      <c r="F93" s="4">
        <v>14268.212</v>
      </c>
      <c r="G93" s="4">
        <v>0</v>
      </c>
      <c r="H93" s="4">
        <v>812.91200000000003</v>
      </c>
      <c r="I93" s="4">
        <v>0</v>
      </c>
      <c r="J93" s="4">
        <v>0</v>
      </c>
      <c r="K93" s="5"/>
      <c r="L93" s="4">
        <f t="shared" si="10"/>
        <v>100.13968160000003</v>
      </c>
      <c r="M93" s="4">
        <f t="shared" si="11"/>
        <v>90.59331195</v>
      </c>
      <c r="N93" s="4">
        <f t="shared" si="12"/>
        <v>86.322682599999993</v>
      </c>
      <c r="O93" s="4">
        <f t="shared" si="13"/>
        <v>0</v>
      </c>
      <c r="P93" s="4">
        <f t="shared" si="14"/>
        <v>0.56903840000000006</v>
      </c>
      <c r="Q93" s="4">
        <f t="shared" si="15"/>
        <v>0</v>
      </c>
      <c r="R93" s="4">
        <f t="shared" si="16"/>
        <v>0</v>
      </c>
      <c r="T93" s="2">
        <f t="shared" si="17"/>
        <v>277.62471455000002</v>
      </c>
      <c r="U93" s="2"/>
    </row>
    <row r="94" spans="1:21">
      <c r="A94">
        <v>256</v>
      </c>
      <c r="B94" t="s">
        <v>700</v>
      </c>
      <c r="C94" s="4">
        <v>7942.8090000000002</v>
      </c>
      <c r="D94" s="4">
        <v>6557.9849999999997</v>
      </c>
      <c r="E94" s="4">
        <v>30153.917000000001</v>
      </c>
      <c r="F94" s="4">
        <v>7165.6120000000001</v>
      </c>
      <c r="G94" s="4">
        <v>0</v>
      </c>
      <c r="H94" s="4">
        <v>231.56899999999999</v>
      </c>
      <c r="I94" s="4">
        <v>87.230999999999995</v>
      </c>
      <c r="J94" s="4">
        <v>0</v>
      </c>
      <c r="K94" s="5"/>
      <c r="L94" s="4">
        <f t="shared" si="10"/>
        <v>81.204446400000009</v>
      </c>
      <c r="M94" s="4">
        <f t="shared" si="11"/>
        <v>76.892488350000008</v>
      </c>
      <c r="N94" s="4">
        <f t="shared" si="12"/>
        <v>43.351952599999997</v>
      </c>
      <c r="O94" s="4">
        <f t="shared" si="13"/>
        <v>0</v>
      </c>
      <c r="P94" s="4">
        <f t="shared" si="14"/>
        <v>0.16209830000000003</v>
      </c>
      <c r="Q94" s="4">
        <f t="shared" si="15"/>
        <v>1.8929126999999999</v>
      </c>
      <c r="R94" s="4">
        <f t="shared" si="16"/>
        <v>0</v>
      </c>
      <c r="T94" s="2">
        <f t="shared" si="17"/>
        <v>203.50389835000001</v>
      </c>
      <c r="U94" s="2"/>
    </row>
    <row r="95" spans="1:21">
      <c r="A95">
        <v>257</v>
      </c>
      <c r="B95" t="s">
        <v>701</v>
      </c>
      <c r="C95" s="4">
        <v>257344.44399999999</v>
      </c>
      <c r="D95" s="4">
        <v>480094.505</v>
      </c>
      <c r="E95" s="4">
        <v>1057912.706</v>
      </c>
      <c r="F95" s="4">
        <v>57481.438000000002</v>
      </c>
      <c r="G95" s="4">
        <v>0</v>
      </c>
      <c r="H95" s="4">
        <v>6877.3590000000004</v>
      </c>
      <c r="I95" s="4">
        <v>11373.444</v>
      </c>
      <c r="J95" s="4">
        <v>0</v>
      </c>
      <c r="K95" s="5"/>
      <c r="L95" s="4">
        <f t="shared" si="10"/>
        <v>4129.6581144000011</v>
      </c>
      <c r="M95" s="4">
        <f t="shared" si="11"/>
        <v>2697.6774003</v>
      </c>
      <c r="N95" s="4">
        <f t="shared" si="12"/>
        <v>347.76269990000003</v>
      </c>
      <c r="O95" s="4">
        <f t="shared" si="13"/>
        <v>0</v>
      </c>
      <c r="P95" s="4">
        <f t="shared" si="14"/>
        <v>4.8141513000000007</v>
      </c>
      <c r="Q95" s="4">
        <f t="shared" si="15"/>
        <v>246.8037348</v>
      </c>
      <c r="R95" s="4">
        <f t="shared" si="16"/>
        <v>0</v>
      </c>
      <c r="T95" s="2">
        <f t="shared" si="17"/>
        <v>7426.7161007000013</v>
      </c>
      <c r="U95" s="2"/>
    </row>
    <row r="96" spans="1:21">
      <c r="A96">
        <v>260</v>
      </c>
      <c r="B96" t="s">
        <v>702</v>
      </c>
      <c r="C96" s="4">
        <v>84822.044999999998</v>
      </c>
      <c r="D96" s="4">
        <v>45133.67</v>
      </c>
      <c r="E96" s="4">
        <v>218314.62</v>
      </c>
      <c r="F96" s="4">
        <v>43568.5</v>
      </c>
      <c r="G96" s="4">
        <v>0</v>
      </c>
      <c r="H96" s="4">
        <v>2729.348</v>
      </c>
      <c r="I96" s="4">
        <v>0</v>
      </c>
      <c r="J96" s="4">
        <v>522.38300000000004</v>
      </c>
      <c r="K96" s="5"/>
      <c r="L96" s="4">
        <f t="shared" si="10"/>
        <v>727.75200400000006</v>
      </c>
      <c r="M96" s="4">
        <f t="shared" si="11"/>
        <v>556.70228100000008</v>
      </c>
      <c r="N96" s="4">
        <f t="shared" si="12"/>
        <v>263.58942500000001</v>
      </c>
      <c r="O96" s="4">
        <f t="shared" si="13"/>
        <v>0</v>
      </c>
      <c r="P96" s="4">
        <f t="shared" si="14"/>
        <v>1.9105436000000002</v>
      </c>
      <c r="Q96" s="4">
        <f t="shared" si="15"/>
        <v>0</v>
      </c>
      <c r="R96" s="4">
        <f t="shared" si="16"/>
        <v>2.9253448000000009</v>
      </c>
      <c r="T96" s="2">
        <f t="shared" si="17"/>
        <v>1549.9542536000004</v>
      </c>
      <c r="U96" s="2"/>
    </row>
    <row r="97" spans="1:21">
      <c r="A97">
        <v>261</v>
      </c>
      <c r="B97" t="s">
        <v>703</v>
      </c>
      <c r="C97" s="4">
        <v>199924.94699999999</v>
      </c>
      <c r="D97" s="4">
        <v>182026.397</v>
      </c>
      <c r="E97" s="4">
        <v>139146.41200000001</v>
      </c>
      <c r="F97" s="4">
        <v>199060.10399999999</v>
      </c>
      <c r="G97" s="4">
        <v>0</v>
      </c>
      <c r="H97" s="4">
        <v>865.88599999999997</v>
      </c>
      <c r="I97" s="4">
        <v>255.703</v>
      </c>
      <c r="J97" s="4">
        <v>14454.529</v>
      </c>
      <c r="K97" s="5"/>
      <c r="L97" s="4">
        <f t="shared" si="10"/>
        <v>2138.9275264000003</v>
      </c>
      <c r="M97" s="4">
        <f t="shared" si="11"/>
        <v>354.82335060000003</v>
      </c>
      <c r="N97" s="4">
        <f t="shared" si="12"/>
        <v>1204.3136291999999</v>
      </c>
      <c r="O97" s="4">
        <f t="shared" si="13"/>
        <v>0</v>
      </c>
      <c r="P97" s="4">
        <f t="shared" si="14"/>
        <v>0.60612020000000011</v>
      </c>
      <c r="Q97" s="4">
        <f t="shared" si="15"/>
        <v>5.5487551000000002</v>
      </c>
      <c r="R97" s="4">
        <f t="shared" si="16"/>
        <v>80.945362400000008</v>
      </c>
      <c r="T97" s="2">
        <f t="shared" si="17"/>
        <v>3704.2193815000005</v>
      </c>
      <c r="U97" s="2"/>
    </row>
    <row r="98" spans="1:21">
      <c r="A98">
        <v>263</v>
      </c>
      <c r="B98" t="s">
        <v>704</v>
      </c>
      <c r="C98" s="4">
        <v>47023.898999999998</v>
      </c>
      <c r="D98" s="4">
        <v>21748.678</v>
      </c>
      <c r="E98" s="4">
        <v>164768.51699999999</v>
      </c>
      <c r="F98" s="4">
        <v>16186.259</v>
      </c>
      <c r="G98" s="4">
        <v>0</v>
      </c>
      <c r="H98" s="4">
        <v>1369.912</v>
      </c>
      <c r="I98" s="4">
        <v>166.35599999999999</v>
      </c>
      <c r="J98" s="4">
        <v>0</v>
      </c>
      <c r="K98" s="5"/>
      <c r="L98" s="4">
        <f t="shared" si="10"/>
        <v>385.12643120000001</v>
      </c>
      <c r="M98" s="4">
        <f t="shared" si="11"/>
        <v>420.15971834999999</v>
      </c>
      <c r="N98" s="4">
        <f t="shared" si="12"/>
        <v>97.92686694999999</v>
      </c>
      <c r="O98" s="4">
        <f t="shared" si="13"/>
        <v>0</v>
      </c>
      <c r="P98" s="4">
        <f t="shared" si="14"/>
        <v>0.95893840000000019</v>
      </c>
      <c r="Q98" s="4">
        <f t="shared" si="15"/>
        <v>3.6099252000000002</v>
      </c>
      <c r="R98" s="4">
        <f t="shared" si="16"/>
        <v>0</v>
      </c>
      <c r="T98" s="2">
        <f t="shared" si="17"/>
        <v>907.78188009999997</v>
      </c>
      <c r="U98" s="2"/>
    </row>
    <row r="99" spans="1:21">
      <c r="A99">
        <v>265</v>
      </c>
      <c r="B99" t="s">
        <v>705</v>
      </c>
      <c r="C99" s="4">
        <v>5837.9229999999998</v>
      </c>
      <c r="D99" s="4">
        <v>10162.102000000001</v>
      </c>
      <c r="E99" s="4">
        <v>22652.361000000001</v>
      </c>
      <c r="F99" s="4">
        <v>13208.174000000001</v>
      </c>
      <c r="G99" s="4">
        <v>0</v>
      </c>
      <c r="H99" s="4">
        <v>654.01599999999996</v>
      </c>
      <c r="I99" s="4">
        <v>0</v>
      </c>
      <c r="J99" s="4">
        <v>0</v>
      </c>
      <c r="K99" s="5"/>
      <c r="L99" s="4">
        <f t="shared" si="10"/>
        <v>89.600140000000025</v>
      </c>
      <c r="M99" s="4">
        <f t="shared" si="11"/>
        <v>57.763520550000003</v>
      </c>
      <c r="N99" s="4">
        <f t="shared" si="12"/>
        <v>79.909452700000003</v>
      </c>
      <c r="O99" s="4">
        <f t="shared" si="13"/>
        <v>0</v>
      </c>
      <c r="P99" s="4">
        <f t="shared" si="14"/>
        <v>0.45781120000000003</v>
      </c>
      <c r="Q99" s="4">
        <f t="shared" si="15"/>
        <v>0</v>
      </c>
      <c r="R99" s="4">
        <f t="shared" si="16"/>
        <v>0</v>
      </c>
      <c r="T99" s="2">
        <f t="shared" si="17"/>
        <v>227.73092445000003</v>
      </c>
      <c r="U99" s="2"/>
    </row>
    <row r="100" spans="1:21">
      <c r="A100">
        <v>271</v>
      </c>
      <c r="B100" t="s">
        <v>706</v>
      </c>
      <c r="C100" s="4">
        <v>66907.918000000005</v>
      </c>
      <c r="D100" s="4">
        <v>28389.044000000002</v>
      </c>
      <c r="E100" s="4">
        <v>155404.06700000001</v>
      </c>
      <c r="F100" s="4">
        <v>19379.865000000002</v>
      </c>
      <c r="G100" s="4">
        <v>0</v>
      </c>
      <c r="H100" s="4">
        <v>2685.6370000000002</v>
      </c>
      <c r="I100" s="4">
        <v>142.34800000000001</v>
      </c>
      <c r="J100" s="4">
        <v>12809.641</v>
      </c>
      <c r="K100" s="5"/>
      <c r="L100" s="4">
        <f t="shared" si="10"/>
        <v>533.66298720000009</v>
      </c>
      <c r="M100" s="4">
        <f t="shared" si="11"/>
        <v>396.28037085000005</v>
      </c>
      <c r="N100" s="4">
        <f t="shared" si="12"/>
        <v>117.24818325000001</v>
      </c>
      <c r="O100" s="4">
        <f t="shared" si="13"/>
        <v>0</v>
      </c>
      <c r="P100" s="4">
        <f t="shared" si="14"/>
        <v>1.8799459000000005</v>
      </c>
      <c r="Q100" s="4">
        <f t="shared" si="15"/>
        <v>3.0889516000000006</v>
      </c>
      <c r="R100" s="4">
        <f t="shared" si="16"/>
        <v>71.733989600000015</v>
      </c>
      <c r="T100" s="2">
        <f t="shared" si="17"/>
        <v>1052.1604388000001</v>
      </c>
      <c r="U100" s="2"/>
    </row>
    <row r="101" spans="1:21">
      <c r="A101">
        <v>272</v>
      </c>
      <c r="B101" t="s">
        <v>707</v>
      </c>
      <c r="C101" s="4">
        <v>532361.68800000008</v>
      </c>
      <c r="D101" s="4">
        <v>146799.64000000001</v>
      </c>
      <c r="E101" s="4">
        <v>1062428.7830000001</v>
      </c>
      <c r="F101" s="4">
        <v>43465.802000000003</v>
      </c>
      <c r="G101" s="4">
        <v>0</v>
      </c>
      <c r="H101" s="4">
        <v>7709.3149999999996</v>
      </c>
      <c r="I101" s="4">
        <v>1131.1320000000001</v>
      </c>
      <c r="J101" s="4">
        <v>4434.4049999999997</v>
      </c>
      <c r="K101" s="5"/>
      <c r="L101" s="4">
        <f t="shared" si="10"/>
        <v>3803.3034368000012</v>
      </c>
      <c r="M101" s="4">
        <f t="shared" si="11"/>
        <v>2709.1933966500005</v>
      </c>
      <c r="N101" s="4">
        <f t="shared" si="12"/>
        <v>262.96810210000001</v>
      </c>
      <c r="O101" s="4">
        <f t="shared" si="13"/>
        <v>0</v>
      </c>
      <c r="P101" s="4">
        <f t="shared" si="14"/>
        <v>5.3965205000000003</v>
      </c>
      <c r="Q101" s="4">
        <f t="shared" si="15"/>
        <v>24.545564400000004</v>
      </c>
      <c r="R101" s="4">
        <f t="shared" si="16"/>
        <v>24.832668000000002</v>
      </c>
      <c r="T101" s="2">
        <f t="shared" si="17"/>
        <v>6805.4070204500022</v>
      </c>
      <c r="U101" s="2"/>
    </row>
    <row r="102" spans="1:21">
      <c r="A102">
        <v>273</v>
      </c>
      <c r="B102" t="s">
        <v>708</v>
      </c>
      <c r="C102" s="4">
        <v>76383.827999999994</v>
      </c>
      <c r="D102" s="4">
        <v>111627.48699999999</v>
      </c>
      <c r="E102" s="4">
        <v>81265.971999999994</v>
      </c>
      <c r="F102" s="4">
        <v>131595.90599999999</v>
      </c>
      <c r="G102" s="4">
        <v>0</v>
      </c>
      <c r="H102" s="4">
        <v>556.77800000000002</v>
      </c>
      <c r="I102" s="4">
        <v>15.56</v>
      </c>
      <c r="J102" s="4">
        <v>0</v>
      </c>
      <c r="K102" s="5"/>
      <c r="L102" s="4">
        <f t="shared" si="10"/>
        <v>1052.8633640000003</v>
      </c>
      <c r="M102" s="4">
        <f t="shared" si="11"/>
        <v>207.22822859999999</v>
      </c>
      <c r="N102" s="4">
        <f t="shared" si="12"/>
        <v>796.15523129999985</v>
      </c>
      <c r="O102" s="4">
        <f t="shared" si="13"/>
        <v>0</v>
      </c>
      <c r="P102" s="4">
        <f t="shared" si="14"/>
        <v>0.38974460000000005</v>
      </c>
      <c r="Q102" s="4">
        <f t="shared" si="15"/>
        <v>0.33765200000000001</v>
      </c>
      <c r="R102" s="4">
        <f t="shared" si="16"/>
        <v>0</v>
      </c>
      <c r="T102" s="2">
        <f t="shared" si="17"/>
        <v>2056.9742205000002</v>
      </c>
      <c r="U102" s="2"/>
    </row>
    <row r="103" spans="1:21">
      <c r="A103">
        <v>275</v>
      </c>
      <c r="B103" t="s">
        <v>709</v>
      </c>
      <c r="C103" s="4">
        <v>10792.062</v>
      </c>
      <c r="D103" s="4">
        <v>17393.143</v>
      </c>
      <c r="E103" s="4">
        <v>53554.012999999999</v>
      </c>
      <c r="F103" s="4">
        <v>18340.731</v>
      </c>
      <c r="G103" s="4">
        <v>0</v>
      </c>
      <c r="H103" s="4">
        <v>197.46</v>
      </c>
      <c r="I103" s="4">
        <v>0</v>
      </c>
      <c r="J103" s="4">
        <v>3.3580000000000001</v>
      </c>
      <c r="K103" s="5"/>
      <c r="L103" s="4">
        <f t="shared" si="10"/>
        <v>157.83714800000004</v>
      </c>
      <c r="M103" s="4">
        <f t="shared" si="11"/>
        <v>136.56273315000001</v>
      </c>
      <c r="N103" s="4">
        <f t="shared" si="12"/>
        <v>110.96142254999999</v>
      </c>
      <c r="O103" s="4">
        <f t="shared" si="13"/>
        <v>0</v>
      </c>
      <c r="P103" s="4">
        <f t="shared" si="14"/>
        <v>0.13822200000000004</v>
      </c>
      <c r="Q103" s="4">
        <f t="shared" si="15"/>
        <v>0</v>
      </c>
      <c r="R103" s="4">
        <f t="shared" si="16"/>
        <v>1.8804800000000003E-2</v>
      </c>
      <c r="T103" s="2">
        <f t="shared" si="17"/>
        <v>405.49952570000005</v>
      </c>
      <c r="U103" s="2"/>
    </row>
    <row r="104" spans="1:21">
      <c r="A104">
        <v>276</v>
      </c>
      <c r="B104" t="s">
        <v>710</v>
      </c>
      <c r="C104" s="4">
        <v>60772.757000000005</v>
      </c>
      <c r="D104" s="4">
        <v>41658.31</v>
      </c>
      <c r="E104" s="4">
        <v>338737.69699999999</v>
      </c>
      <c r="F104" s="4">
        <v>19460.563999999998</v>
      </c>
      <c r="G104" s="4">
        <v>0</v>
      </c>
      <c r="H104" s="4">
        <v>338.94499999999999</v>
      </c>
      <c r="I104" s="4">
        <v>18.21</v>
      </c>
      <c r="J104" s="4">
        <v>19662.102999999999</v>
      </c>
      <c r="K104" s="5"/>
      <c r="L104" s="4">
        <f t="shared" si="10"/>
        <v>573.61397520000014</v>
      </c>
      <c r="M104" s="4">
        <f t="shared" si="11"/>
        <v>863.78112735000002</v>
      </c>
      <c r="N104" s="4">
        <f t="shared" si="12"/>
        <v>117.73641219999999</v>
      </c>
      <c r="O104" s="4">
        <f t="shared" si="13"/>
        <v>0</v>
      </c>
      <c r="P104" s="4">
        <f t="shared" si="14"/>
        <v>0.23726150000000004</v>
      </c>
      <c r="Q104" s="4">
        <f t="shared" si="15"/>
        <v>0.39515700000000004</v>
      </c>
      <c r="R104" s="4">
        <f t="shared" si="16"/>
        <v>110.10777680000001</v>
      </c>
      <c r="T104" s="2">
        <f t="shared" si="17"/>
        <v>1555.7639332499998</v>
      </c>
      <c r="U104" s="2"/>
    </row>
    <row r="105" spans="1:21">
      <c r="A105">
        <v>280</v>
      </c>
      <c r="B105" t="s">
        <v>711</v>
      </c>
      <c r="C105" s="4">
        <v>17017.294999999998</v>
      </c>
      <c r="D105" s="4">
        <v>13593.382</v>
      </c>
      <c r="E105" s="4">
        <v>46607.928999999996</v>
      </c>
      <c r="F105" s="4">
        <v>16466.776000000002</v>
      </c>
      <c r="G105" s="4">
        <v>0</v>
      </c>
      <c r="H105" s="4">
        <v>1381.1289999999999</v>
      </c>
      <c r="I105" s="4">
        <v>0</v>
      </c>
      <c r="J105" s="4">
        <v>1172.3969999999999</v>
      </c>
      <c r="K105" s="5"/>
      <c r="L105" s="4">
        <f t="shared" si="10"/>
        <v>171.41979119999999</v>
      </c>
      <c r="M105" s="4">
        <f t="shared" si="11"/>
        <v>118.85021895</v>
      </c>
      <c r="N105" s="4">
        <f t="shared" si="12"/>
        <v>99.623994800000006</v>
      </c>
      <c r="O105" s="4">
        <f t="shared" si="13"/>
        <v>0</v>
      </c>
      <c r="P105" s="4">
        <f t="shared" si="14"/>
        <v>0.9667903000000001</v>
      </c>
      <c r="Q105" s="4">
        <f t="shared" si="15"/>
        <v>0</v>
      </c>
      <c r="R105" s="4">
        <f t="shared" si="16"/>
        <v>6.5654232000000006</v>
      </c>
      <c r="T105" s="2">
        <f t="shared" si="17"/>
        <v>390.86079524999997</v>
      </c>
      <c r="U105" s="2"/>
    </row>
    <row r="106" spans="1:21">
      <c r="A106">
        <v>284</v>
      </c>
      <c r="B106" t="s">
        <v>712</v>
      </c>
      <c r="C106" s="4">
        <v>26046.580999999998</v>
      </c>
      <c r="D106" s="4">
        <v>5777.3490000000002</v>
      </c>
      <c r="E106" s="4">
        <v>50050.074999999997</v>
      </c>
      <c r="F106" s="4">
        <v>4098.6310000000003</v>
      </c>
      <c r="G106" s="4">
        <v>0</v>
      </c>
      <c r="H106" s="4">
        <v>639.43200000000002</v>
      </c>
      <c r="I106" s="4">
        <v>0</v>
      </c>
      <c r="J106" s="4">
        <v>0</v>
      </c>
      <c r="K106" s="5"/>
      <c r="L106" s="4">
        <f t="shared" si="10"/>
        <v>178.21400800000004</v>
      </c>
      <c r="M106" s="4">
        <f t="shared" si="11"/>
        <v>127.62769125</v>
      </c>
      <c r="N106" s="4">
        <f t="shared" si="12"/>
        <v>24.79671755</v>
      </c>
      <c r="O106" s="4">
        <f t="shared" si="13"/>
        <v>0</v>
      </c>
      <c r="P106" s="4">
        <f t="shared" si="14"/>
        <v>0.44760240000000007</v>
      </c>
      <c r="Q106" s="4">
        <f t="shared" si="15"/>
        <v>0</v>
      </c>
      <c r="R106" s="4">
        <f t="shared" si="16"/>
        <v>0</v>
      </c>
      <c r="T106" s="2">
        <f t="shared" si="17"/>
        <v>331.08601920000001</v>
      </c>
      <c r="U106" s="2"/>
    </row>
    <row r="107" spans="1:21">
      <c r="A107">
        <v>285</v>
      </c>
      <c r="B107" t="s">
        <v>713</v>
      </c>
      <c r="C107" s="4">
        <v>599054.03600000008</v>
      </c>
      <c r="D107" s="4">
        <v>133333.54800000001</v>
      </c>
      <c r="E107" s="4">
        <v>1101981.9650000001</v>
      </c>
      <c r="F107" s="4">
        <v>19475.947</v>
      </c>
      <c r="G107" s="4">
        <v>0</v>
      </c>
      <c r="H107" s="4">
        <v>19886.867999999999</v>
      </c>
      <c r="I107" s="4">
        <v>0</v>
      </c>
      <c r="J107" s="4">
        <v>3569.5659999999998</v>
      </c>
      <c r="K107" s="5"/>
      <c r="L107" s="4">
        <f t="shared" si="10"/>
        <v>4101.3704704000011</v>
      </c>
      <c r="M107" s="4">
        <f t="shared" si="11"/>
        <v>2810.0540107500005</v>
      </c>
      <c r="N107" s="4">
        <f t="shared" si="12"/>
        <v>117.82947935</v>
      </c>
      <c r="O107" s="4">
        <f t="shared" si="13"/>
        <v>0</v>
      </c>
      <c r="P107" s="4">
        <f t="shared" si="14"/>
        <v>13.920807600000002</v>
      </c>
      <c r="Q107" s="4">
        <f t="shared" si="15"/>
        <v>0</v>
      </c>
      <c r="R107" s="4">
        <f t="shared" si="16"/>
        <v>19.989569600000003</v>
      </c>
      <c r="T107" s="2">
        <f t="shared" si="17"/>
        <v>7043.1747681000015</v>
      </c>
      <c r="U107" s="2"/>
    </row>
    <row r="108" spans="1:21">
      <c r="A108">
        <v>286</v>
      </c>
      <c r="B108" t="s">
        <v>714</v>
      </c>
      <c r="C108" s="4">
        <v>711932.62200000009</v>
      </c>
      <c r="D108" s="4">
        <v>308136.61</v>
      </c>
      <c r="E108" s="4">
        <v>1814278.41</v>
      </c>
      <c r="F108" s="4">
        <v>108862.47100000001</v>
      </c>
      <c r="G108" s="4">
        <v>0</v>
      </c>
      <c r="H108" s="4">
        <v>24555.219000000001</v>
      </c>
      <c r="I108" s="4">
        <v>603.23500000000001</v>
      </c>
      <c r="J108" s="4">
        <v>48237.420999999995</v>
      </c>
      <c r="K108" s="5"/>
      <c r="L108" s="4">
        <f t="shared" si="10"/>
        <v>5712.3876992000014</v>
      </c>
      <c r="M108" s="4">
        <f t="shared" si="11"/>
        <v>4626.4099455000005</v>
      </c>
      <c r="N108" s="4">
        <f t="shared" si="12"/>
        <v>658.61794955000005</v>
      </c>
      <c r="O108" s="4">
        <f t="shared" si="13"/>
        <v>0</v>
      </c>
      <c r="P108" s="4">
        <f t="shared" si="14"/>
        <v>17.188653300000002</v>
      </c>
      <c r="Q108" s="4">
        <f t="shared" si="15"/>
        <v>13.090199500000001</v>
      </c>
      <c r="R108" s="4">
        <f t="shared" si="16"/>
        <v>270.1295576</v>
      </c>
      <c r="T108" s="2">
        <f t="shared" si="17"/>
        <v>11027.694447050002</v>
      </c>
      <c r="U108" s="2"/>
    </row>
    <row r="109" spans="1:21">
      <c r="A109">
        <v>287</v>
      </c>
      <c r="B109" t="s">
        <v>715</v>
      </c>
      <c r="C109" s="4">
        <v>65619.245999999999</v>
      </c>
      <c r="D109" s="4">
        <v>31015.195</v>
      </c>
      <c r="E109" s="4">
        <v>152548.07199999999</v>
      </c>
      <c r="F109" s="4">
        <v>30498.465</v>
      </c>
      <c r="G109" s="4">
        <v>0</v>
      </c>
      <c r="H109" s="4">
        <v>2411.1610000000001</v>
      </c>
      <c r="I109" s="4">
        <v>0</v>
      </c>
      <c r="J109" s="4">
        <v>29344.001</v>
      </c>
      <c r="K109" s="5"/>
      <c r="L109" s="4">
        <f t="shared" si="10"/>
        <v>541.15286960000003</v>
      </c>
      <c r="M109" s="4">
        <f t="shared" si="11"/>
        <v>388.99758359999998</v>
      </c>
      <c r="N109" s="4">
        <f t="shared" si="12"/>
        <v>184.51571325</v>
      </c>
      <c r="O109" s="4">
        <f t="shared" si="13"/>
        <v>0</v>
      </c>
      <c r="P109" s="4">
        <f t="shared" si="14"/>
        <v>1.6878127000000003</v>
      </c>
      <c r="Q109" s="4">
        <f t="shared" si="15"/>
        <v>0</v>
      </c>
      <c r="R109" s="4">
        <f t="shared" si="16"/>
        <v>164.32640560000002</v>
      </c>
      <c r="T109" s="2">
        <f t="shared" si="17"/>
        <v>1116.35397915</v>
      </c>
      <c r="U109" s="2"/>
    </row>
    <row r="110" spans="1:21">
      <c r="A110">
        <v>288</v>
      </c>
      <c r="B110" t="s">
        <v>716</v>
      </c>
      <c r="C110" s="4">
        <v>57895.488000000005</v>
      </c>
      <c r="D110" s="4">
        <v>15304.888999999999</v>
      </c>
      <c r="E110" s="4">
        <v>147221.277</v>
      </c>
      <c r="F110" s="4">
        <v>14981.871999999999</v>
      </c>
      <c r="G110" s="4">
        <v>0</v>
      </c>
      <c r="H110" s="4">
        <v>2280.19</v>
      </c>
      <c r="I110" s="4">
        <v>169.7</v>
      </c>
      <c r="J110" s="4">
        <v>5003.5259999999998</v>
      </c>
      <c r="K110" s="5"/>
      <c r="L110" s="4">
        <f t="shared" si="10"/>
        <v>409.92211120000007</v>
      </c>
      <c r="M110" s="4">
        <f t="shared" si="11"/>
        <v>375.41425635000002</v>
      </c>
      <c r="N110" s="4">
        <f t="shared" si="12"/>
        <v>90.640325599999997</v>
      </c>
      <c r="O110" s="4">
        <f t="shared" si="13"/>
        <v>0</v>
      </c>
      <c r="P110" s="4">
        <f t="shared" si="14"/>
        <v>1.5961330000000002</v>
      </c>
      <c r="Q110" s="4">
        <f t="shared" si="15"/>
        <v>3.68249</v>
      </c>
      <c r="R110" s="4">
        <f t="shared" si="16"/>
        <v>28.019745600000004</v>
      </c>
      <c r="T110" s="2">
        <f t="shared" si="17"/>
        <v>881.25531615000011</v>
      </c>
      <c r="U110" s="2"/>
    </row>
    <row r="111" spans="1:21">
      <c r="A111">
        <v>290</v>
      </c>
      <c r="B111" t="s">
        <v>717</v>
      </c>
      <c r="C111" s="4">
        <v>52679.404999999999</v>
      </c>
      <c r="D111" s="4">
        <v>35638.716</v>
      </c>
      <c r="E111" s="4">
        <v>171400.644</v>
      </c>
      <c r="F111" s="4">
        <v>32536.920999999998</v>
      </c>
      <c r="G111" s="4">
        <v>0</v>
      </c>
      <c r="H111" s="4">
        <v>464.29300000000001</v>
      </c>
      <c r="I111" s="4">
        <v>493.39600000000002</v>
      </c>
      <c r="J111" s="4">
        <v>4251.8990000000003</v>
      </c>
      <c r="K111" s="5"/>
      <c r="L111" s="4">
        <f t="shared" si="10"/>
        <v>494.58147760000008</v>
      </c>
      <c r="M111" s="4">
        <f t="shared" si="11"/>
        <v>437.07164220000004</v>
      </c>
      <c r="N111" s="4">
        <f t="shared" si="12"/>
        <v>196.84837204999999</v>
      </c>
      <c r="O111" s="4">
        <f t="shared" si="13"/>
        <v>0</v>
      </c>
      <c r="P111" s="4">
        <f t="shared" si="14"/>
        <v>0.32500510000000005</v>
      </c>
      <c r="Q111" s="4">
        <f t="shared" si="15"/>
        <v>10.7066932</v>
      </c>
      <c r="R111" s="4">
        <f t="shared" si="16"/>
        <v>23.810634400000005</v>
      </c>
      <c r="T111" s="2">
        <f t="shared" si="17"/>
        <v>1139.5331901500001</v>
      </c>
      <c r="U111" s="2"/>
    </row>
    <row r="112" spans="1:21">
      <c r="A112">
        <v>291</v>
      </c>
      <c r="B112" t="s">
        <v>718</v>
      </c>
      <c r="C112" s="4">
        <v>10494.757</v>
      </c>
      <c r="D112" s="4">
        <v>53447.476999999999</v>
      </c>
      <c r="E112" s="4">
        <v>51143.707999999999</v>
      </c>
      <c r="F112" s="4">
        <v>46743.303</v>
      </c>
      <c r="G112" s="4">
        <v>0</v>
      </c>
      <c r="H112" s="4">
        <v>389.923</v>
      </c>
      <c r="I112" s="4">
        <v>0</v>
      </c>
      <c r="J112" s="4">
        <v>223.14500000000001</v>
      </c>
      <c r="K112" s="5"/>
      <c r="L112" s="4">
        <f t="shared" si="10"/>
        <v>358.07651040000002</v>
      </c>
      <c r="M112" s="4">
        <f t="shared" si="11"/>
        <v>130.41645540000002</v>
      </c>
      <c r="N112" s="4">
        <f t="shared" si="12"/>
        <v>282.79698315000002</v>
      </c>
      <c r="O112" s="4">
        <f t="shared" si="13"/>
        <v>0</v>
      </c>
      <c r="P112" s="4">
        <f t="shared" si="14"/>
        <v>0.27294610000000002</v>
      </c>
      <c r="Q112" s="4">
        <f t="shared" si="15"/>
        <v>0</v>
      </c>
      <c r="R112" s="4">
        <f t="shared" si="16"/>
        <v>1.2496120000000002</v>
      </c>
      <c r="T112" s="2">
        <f t="shared" si="17"/>
        <v>771.56289505000007</v>
      </c>
      <c r="U112" s="2"/>
    </row>
    <row r="113" spans="1:21">
      <c r="A113">
        <v>297</v>
      </c>
      <c r="B113" t="s">
        <v>719</v>
      </c>
      <c r="C113" s="4">
        <v>1394646.621</v>
      </c>
      <c r="D113" s="4">
        <v>556685.58700000006</v>
      </c>
      <c r="E113" s="4">
        <v>3014576.1860000002</v>
      </c>
      <c r="F113" s="4">
        <v>193626.55100000001</v>
      </c>
      <c r="G113" s="4">
        <v>0</v>
      </c>
      <c r="H113" s="4">
        <v>7028.3329999999996</v>
      </c>
      <c r="I113" s="4">
        <v>7771.2150000000001</v>
      </c>
      <c r="J113" s="4">
        <v>477.83499999999998</v>
      </c>
      <c r="K113" s="5"/>
      <c r="L113" s="4">
        <f t="shared" si="10"/>
        <v>10927.460364800003</v>
      </c>
      <c r="M113" s="4">
        <f t="shared" si="11"/>
        <v>7687.1692743000012</v>
      </c>
      <c r="N113" s="4">
        <f t="shared" si="12"/>
        <v>1171.44063355</v>
      </c>
      <c r="O113" s="4">
        <f t="shared" si="13"/>
        <v>0</v>
      </c>
      <c r="P113" s="4">
        <f t="shared" si="14"/>
        <v>4.9198331000000008</v>
      </c>
      <c r="Q113" s="4">
        <f t="shared" si="15"/>
        <v>168.63536550000001</v>
      </c>
      <c r="R113" s="4">
        <f t="shared" si="16"/>
        <v>2.6758760000000001</v>
      </c>
      <c r="T113" s="2">
        <f t="shared" si="17"/>
        <v>19959.625471250001</v>
      </c>
      <c r="U113" s="2"/>
    </row>
    <row r="114" spans="1:21">
      <c r="A114">
        <v>300</v>
      </c>
      <c r="B114" t="s">
        <v>720</v>
      </c>
      <c r="C114" s="4">
        <v>40062.93</v>
      </c>
      <c r="D114" s="4">
        <v>11988.346</v>
      </c>
      <c r="E114" s="4">
        <v>82778.501999999993</v>
      </c>
      <c r="F114" s="4">
        <v>9842.8680000000004</v>
      </c>
      <c r="G114" s="4">
        <v>0</v>
      </c>
      <c r="H114" s="4">
        <v>8785.1489999999994</v>
      </c>
      <c r="I114" s="4">
        <v>0</v>
      </c>
      <c r="J114" s="4">
        <v>0</v>
      </c>
      <c r="K114" s="5"/>
      <c r="L114" s="4">
        <f t="shared" si="10"/>
        <v>291.48714560000002</v>
      </c>
      <c r="M114" s="4">
        <f t="shared" si="11"/>
        <v>211.0851801</v>
      </c>
      <c r="N114" s="4">
        <f t="shared" si="12"/>
        <v>59.549351399999999</v>
      </c>
      <c r="O114" s="4">
        <f t="shared" si="13"/>
        <v>0</v>
      </c>
      <c r="P114" s="4">
        <f t="shared" si="14"/>
        <v>6.1496043000000009</v>
      </c>
      <c r="Q114" s="4">
        <f t="shared" si="15"/>
        <v>0</v>
      </c>
      <c r="R114" s="4">
        <f t="shared" si="16"/>
        <v>0</v>
      </c>
      <c r="T114" s="2">
        <f t="shared" si="17"/>
        <v>568.27128140000002</v>
      </c>
      <c r="U114" s="2"/>
    </row>
    <row r="115" spans="1:21">
      <c r="A115">
        <v>301</v>
      </c>
      <c r="B115" t="s">
        <v>721</v>
      </c>
      <c r="C115" s="4">
        <v>181184.19</v>
      </c>
      <c r="D115" s="4">
        <v>41823.353999999999</v>
      </c>
      <c r="E115" s="4">
        <v>423893.52299999999</v>
      </c>
      <c r="F115" s="4">
        <v>17345.554</v>
      </c>
      <c r="G115" s="4">
        <v>0</v>
      </c>
      <c r="H115" s="4">
        <v>9970.7129999999997</v>
      </c>
      <c r="I115" s="4">
        <v>5.6790000000000003</v>
      </c>
      <c r="J115" s="4">
        <v>8242.4719999999998</v>
      </c>
      <c r="K115" s="5"/>
      <c r="L115" s="4">
        <f t="shared" si="10"/>
        <v>1248.8422464000002</v>
      </c>
      <c r="M115" s="4">
        <f t="shared" si="11"/>
        <v>1080.9284836500001</v>
      </c>
      <c r="N115" s="4">
        <f t="shared" si="12"/>
        <v>104.9406017</v>
      </c>
      <c r="O115" s="4">
        <f t="shared" si="13"/>
        <v>0</v>
      </c>
      <c r="P115" s="4">
        <f t="shared" si="14"/>
        <v>6.9794991000000008</v>
      </c>
      <c r="Q115" s="4">
        <f t="shared" si="15"/>
        <v>0.1232343</v>
      </c>
      <c r="R115" s="4">
        <f t="shared" si="16"/>
        <v>46.157843200000002</v>
      </c>
      <c r="T115" s="2">
        <f t="shared" si="17"/>
        <v>2441.8140651500007</v>
      </c>
      <c r="U115" s="2"/>
    </row>
    <row r="116" spans="1:21">
      <c r="A116">
        <v>304</v>
      </c>
      <c r="B116" t="s">
        <v>722</v>
      </c>
      <c r="C116" s="4">
        <v>9409.8250000000007</v>
      </c>
      <c r="D116" s="4">
        <v>84901.004000000001</v>
      </c>
      <c r="E116" s="4">
        <v>24201.321</v>
      </c>
      <c r="F116" s="4">
        <v>52821.529000000002</v>
      </c>
      <c r="G116" s="4">
        <v>0</v>
      </c>
      <c r="H116" s="4">
        <v>72.361000000000004</v>
      </c>
      <c r="I116" s="4">
        <v>0</v>
      </c>
      <c r="J116" s="4">
        <v>0</v>
      </c>
      <c r="K116" s="5"/>
      <c r="L116" s="4">
        <f t="shared" si="10"/>
        <v>528.14064240000005</v>
      </c>
      <c r="M116" s="4">
        <f t="shared" si="11"/>
        <v>61.713368550000006</v>
      </c>
      <c r="N116" s="4">
        <f t="shared" si="12"/>
        <v>319.57025045</v>
      </c>
      <c r="O116" s="4">
        <f t="shared" si="13"/>
        <v>0</v>
      </c>
      <c r="P116" s="4">
        <f t="shared" si="14"/>
        <v>5.0652700000000009E-2</v>
      </c>
      <c r="Q116" s="4">
        <f t="shared" si="15"/>
        <v>0</v>
      </c>
      <c r="R116" s="4">
        <f t="shared" si="16"/>
        <v>0</v>
      </c>
      <c r="T116" s="2">
        <f t="shared" si="17"/>
        <v>909.47491410000009</v>
      </c>
      <c r="U116" s="2"/>
    </row>
    <row r="117" spans="1:21">
      <c r="A117">
        <v>305</v>
      </c>
      <c r="B117" t="s">
        <v>723</v>
      </c>
      <c r="C117" s="4">
        <v>192486.59699999998</v>
      </c>
      <c r="D117" s="4">
        <v>157377.81599999999</v>
      </c>
      <c r="E117" s="4">
        <v>334785.09999999998</v>
      </c>
      <c r="F117" s="4">
        <v>195510.61900000001</v>
      </c>
      <c r="G117" s="4">
        <v>0</v>
      </c>
      <c r="H117" s="4">
        <v>9206.1209999999992</v>
      </c>
      <c r="I117" s="4">
        <v>0</v>
      </c>
      <c r="J117" s="4">
        <v>8362.5859999999993</v>
      </c>
      <c r="K117" s="5"/>
      <c r="L117" s="4">
        <f t="shared" si="10"/>
        <v>1959.2407128</v>
      </c>
      <c r="M117" s="4">
        <f t="shared" si="11"/>
        <v>853.70200499999999</v>
      </c>
      <c r="N117" s="4">
        <f t="shared" si="12"/>
        <v>1182.83924495</v>
      </c>
      <c r="O117" s="4">
        <f t="shared" si="13"/>
        <v>0</v>
      </c>
      <c r="P117" s="4">
        <f t="shared" si="14"/>
        <v>6.4442847000000008</v>
      </c>
      <c r="Q117" s="4">
        <f t="shared" si="15"/>
        <v>0</v>
      </c>
      <c r="R117" s="4">
        <f t="shared" si="16"/>
        <v>46.830481600000006</v>
      </c>
      <c r="T117" s="2">
        <f t="shared" si="17"/>
        <v>4002.2262474500003</v>
      </c>
      <c r="U117" s="2"/>
    </row>
    <row r="118" spans="1:21">
      <c r="A118">
        <v>309</v>
      </c>
      <c r="B118" t="s">
        <v>724</v>
      </c>
      <c r="C118" s="4">
        <v>40891.447999999997</v>
      </c>
      <c r="D118" s="4">
        <v>19417.164000000001</v>
      </c>
      <c r="E118" s="4">
        <v>134400.72700000001</v>
      </c>
      <c r="F118" s="4">
        <v>13682.252</v>
      </c>
      <c r="G118" s="4">
        <v>0</v>
      </c>
      <c r="H118" s="4">
        <v>650.32500000000005</v>
      </c>
      <c r="I118" s="4">
        <v>0</v>
      </c>
      <c r="J118" s="4">
        <v>7.8150000000000004</v>
      </c>
      <c r="K118" s="5"/>
      <c r="L118" s="4">
        <f t="shared" si="10"/>
        <v>337.72822719999999</v>
      </c>
      <c r="M118" s="4">
        <f t="shared" si="11"/>
        <v>342.72185385000006</v>
      </c>
      <c r="N118" s="4">
        <f t="shared" si="12"/>
        <v>82.777624599999996</v>
      </c>
      <c r="O118" s="4">
        <f t="shared" si="13"/>
        <v>0</v>
      </c>
      <c r="P118" s="4">
        <f t="shared" si="14"/>
        <v>0.45522750000000012</v>
      </c>
      <c r="Q118" s="4">
        <f t="shared" si="15"/>
        <v>0</v>
      </c>
      <c r="R118" s="4">
        <f t="shared" si="16"/>
        <v>4.3764000000000011E-2</v>
      </c>
      <c r="T118" s="2">
        <f t="shared" si="17"/>
        <v>763.68293315000005</v>
      </c>
      <c r="U118" s="2"/>
    </row>
    <row r="119" spans="1:21">
      <c r="A119">
        <v>312</v>
      </c>
      <c r="B119" t="s">
        <v>725</v>
      </c>
      <c r="C119" s="4">
        <v>11343.388000000001</v>
      </c>
      <c r="D119" s="4">
        <v>4474.4530000000004</v>
      </c>
      <c r="E119" s="4">
        <v>26410.210999999999</v>
      </c>
      <c r="F119" s="4">
        <v>5339.8450000000003</v>
      </c>
      <c r="G119" s="4">
        <v>0</v>
      </c>
      <c r="H119" s="4">
        <v>248.357</v>
      </c>
      <c r="I119" s="4">
        <v>58.616999999999997</v>
      </c>
      <c r="J119" s="4">
        <v>0</v>
      </c>
      <c r="K119" s="5"/>
      <c r="L119" s="4">
        <f t="shared" si="10"/>
        <v>88.579909600000008</v>
      </c>
      <c r="M119" s="4">
        <f t="shared" si="11"/>
        <v>67.346038050000004</v>
      </c>
      <c r="N119" s="4">
        <f t="shared" si="12"/>
        <v>32.306062250000004</v>
      </c>
      <c r="O119" s="4">
        <f t="shared" si="13"/>
        <v>0</v>
      </c>
      <c r="P119" s="4">
        <f t="shared" si="14"/>
        <v>0.17384990000000003</v>
      </c>
      <c r="Q119" s="4">
        <f t="shared" si="15"/>
        <v>1.2719889</v>
      </c>
      <c r="R119" s="4">
        <f t="shared" si="16"/>
        <v>0</v>
      </c>
      <c r="T119" s="2">
        <f t="shared" si="17"/>
        <v>189.6778487</v>
      </c>
      <c r="U119" s="2"/>
    </row>
    <row r="120" spans="1:21">
      <c r="A120">
        <v>316</v>
      </c>
      <c r="B120" t="s">
        <v>726</v>
      </c>
      <c r="C120" s="4">
        <v>35184.682000000001</v>
      </c>
      <c r="D120" s="4">
        <v>10416.305</v>
      </c>
      <c r="E120" s="4">
        <v>85351.081000000006</v>
      </c>
      <c r="F120" s="4">
        <v>4998.875</v>
      </c>
      <c r="G120" s="4">
        <v>0</v>
      </c>
      <c r="H120" s="4">
        <v>346.834</v>
      </c>
      <c r="I120" s="4">
        <v>356.53800000000001</v>
      </c>
      <c r="J120" s="4">
        <v>0</v>
      </c>
      <c r="K120" s="5"/>
      <c r="L120" s="4">
        <f t="shared" si="10"/>
        <v>255.36552720000003</v>
      </c>
      <c r="M120" s="4">
        <f t="shared" si="11"/>
        <v>217.64525655000003</v>
      </c>
      <c r="N120" s="4">
        <f t="shared" si="12"/>
        <v>30.24319375</v>
      </c>
      <c r="O120" s="4">
        <f t="shared" si="13"/>
        <v>0</v>
      </c>
      <c r="P120" s="4">
        <f t="shared" si="14"/>
        <v>0.24278380000000005</v>
      </c>
      <c r="Q120" s="4">
        <f t="shared" si="15"/>
        <v>7.7368746000000002</v>
      </c>
      <c r="R120" s="4">
        <f t="shared" si="16"/>
        <v>0</v>
      </c>
      <c r="T120" s="2">
        <f t="shared" si="17"/>
        <v>511.23363590000008</v>
      </c>
      <c r="U120" s="2"/>
    </row>
    <row r="121" spans="1:21">
      <c r="A121">
        <v>317</v>
      </c>
      <c r="B121" t="s">
        <v>727</v>
      </c>
      <c r="C121" s="4">
        <v>24036.053</v>
      </c>
      <c r="D121" s="4">
        <v>5279.0649999999996</v>
      </c>
      <c r="E121" s="4">
        <v>49972.745000000003</v>
      </c>
      <c r="F121" s="4">
        <v>2709.2289999999998</v>
      </c>
      <c r="G121" s="4">
        <v>0</v>
      </c>
      <c r="H121" s="4">
        <v>379.14100000000002</v>
      </c>
      <c r="I121" s="4">
        <v>17.888999999999999</v>
      </c>
      <c r="J121" s="4">
        <v>1114.604</v>
      </c>
      <c r="K121" s="5"/>
      <c r="L121" s="4">
        <f t="shared" si="10"/>
        <v>164.16466080000001</v>
      </c>
      <c r="M121" s="4">
        <f t="shared" si="11"/>
        <v>127.43049975000001</v>
      </c>
      <c r="N121" s="4">
        <f t="shared" si="12"/>
        <v>16.390835449999997</v>
      </c>
      <c r="O121" s="4">
        <f t="shared" si="13"/>
        <v>0</v>
      </c>
      <c r="P121" s="4">
        <f t="shared" si="14"/>
        <v>0.26539870000000004</v>
      </c>
      <c r="Q121" s="4">
        <f t="shared" si="15"/>
        <v>0.38819130000000002</v>
      </c>
      <c r="R121" s="4">
        <f t="shared" si="16"/>
        <v>6.2417824000000008</v>
      </c>
      <c r="T121" s="2">
        <f t="shared" si="17"/>
        <v>308.63958600000001</v>
      </c>
      <c r="U121" s="2"/>
    </row>
    <row r="122" spans="1:21">
      <c r="A122">
        <v>320</v>
      </c>
      <c r="B122" t="s">
        <v>728</v>
      </c>
      <c r="C122" s="4">
        <v>77598.508000000002</v>
      </c>
      <c r="D122" s="4">
        <v>32242.485000000001</v>
      </c>
      <c r="E122" s="4">
        <v>166358.44399999999</v>
      </c>
      <c r="F122" s="4">
        <v>40144.44</v>
      </c>
      <c r="G122" s="4">
        <v>0</v>
      </c>
      <c r="H122" s="4">
        <v>3243.1149999999998</v>
      </c>
      <c r="I122" s="4">
        <v>695.85799999999995</v>
      </c>
      <c r="J122" s="4">
        <v>58096.427000000003</v>
      </c>
      <c r="K122" s="5"/>
      <c r="L122" s="4">
        <f t="shared" si="10"/>
        <v>615.10956080000005</v>
      </c>
      <c r="M122" s="4">
        <f t="shared" si="11"/>
        <v>424.21403220000002</v>
      </c>
      <c r="N122" s="4">
        <f t="shared" si="12"/>
        <v>242.873862</v>
      </c>
      <c r="O122" s="4">
        <f t="shared" si="13"/>
        <v>0</v>
      </c>
      <c r="P122" s="4">
        <f t="shared" si="14"/>
        <v>2.2701805000000004</v>
      </c>
      <c r="Q122" s="4">
        <f t="shared" si="15"/>
        <v>15.1001186</v>
      </c>
      <c r="R122" s="4">
        <f t="shared" si="16"/>
        <v>325.33999120000004</v>
      </c>
      <c r="T122" s="2">
        <f t="shared" si="17"/>
        <v>1299.5677541</v>
      </c>
      <c r="U122" s="2"/>
    </row>
    <row r="123" spans="1:21">
      <c r="A123">
        <v>322</v>
      </c>
      <c r="B123" t="s">
        <v>729</v>
      </c>
      <c r="C123" s="4">
        <v>49490.174999999996</v>
      </c>
      <c r="D123" s="4">
        <v>120174.21799999999</v>
      </c>
      <c r="E123" s="4">
        <v>154929.897</v>
      </c>
      <c r="F123" s="4">
        <v>89147.308000000005</v>
      </c>
      <c r="G123" s="4">
        <v>0</v>
      </c>
      <c r="H123" s="4">
        <v>1357.345</v>
      </c>
      <c r="I123" s="4">
        <v>2.528</v>
      </c>
      <c r="J123" s="4">
        <v>482.76400000000001</v>
      </c>
      <c r="K123" s="5"/>
      <c r="L123" s="4">
        <f t="shared" si="10"/>
        <v>950.12060080000003</v>
      </c>
      <c r="M123" s="4">
        <f t="shared" si="11"/>
        <v>395.07123735000005</v>
      </c>
      <c r="N123" s="4">
        <f t="shared" si="12"/>
        <v>539.34121340000002</v>
      </c>
      <c r="O123" s="4">
        <f t="shared" si="13"/>
        <v>0</v>
      </c>
      <c r="P123" s="4">
        <f t="shared" si="14"/>
        <v>0.95014150000000019</v>
      </c>
      <c r="Q123" s="4">
        <f t="shared" si="15"/>
        <v>5.4857599999999999E-2</v>
      </c>
      <c r="R123" s="4">
        <f t="shared" si="16"/>
        <v>2.7034784000000003</v>
      </c>
      <c r="T123" s="2">
        <f t="shared" si="17"/>
        <v>1885.5380506500001</v>
      </c>
      <c r="U123" s="2"/>
    </row>
    <row r="124" spans="1:21">
      <c r="A124">
        <v>398</v>
      </c>
      <c r="B124" t="s">
        <v>730</v>
      </c>
      <c r="C124" s="4">
        <v>1174260.8600000001</v>
      </c>
      <c r="D124" s="4">
        <v>655492.91299999994</v>
      </c>
      <c r="E124" s="4">
        <v>3022876.622</v>
      </c>
      <c r="F124" s="4">
        <v>25474.929</v>
      </c>
      <c r="G124" s="4">
        <v>0</v>
      </c>
      <c r="H124" s="4">
        <v>44717.883999999998</v>
      </c>
      <c r="I124" s="4">
        <v>13570.109</v>
      </c>
      <c r="J124" s="4">
        <v>850.82399999999996</v>
      </c>
      <c r="K124" s="5"/>
      <c r="L124" s="4">
        <f t="shared" si="10"/>
        <v>10246.621128800001</v>
      </c>
      <c r="M124" s="4">
        <f t="shared" si="11"/>
        <v>7708.3353861000005</v>
      </c>
      <c r="N124" s="4">
        <f t="shared" si="12"/>
        <v>154.12332044999999</v>
      </c>
      <c r="O124" s="4">
        <f t="shared" si="13"/>
        <v>0</v>
      </c>
      <c r="P124" s="4">
        <f t="shared" si="14"/>
        <v>31.302518800000005</v>
      </c>
      <c r="Q124" s="4">
        <f t="shared" si="15"/>
        <v>294.4713653</v>
      </c>
      <c r="R124" s="4">
        <f t="shared" si="16"/>
        <v>4.7646144000000001</v>
      </c>
      <c r="T124" s="2">
        <f t="shared" si="17"/>
        <v>18434.853719449999</v>
      </c>
      <c r="U124" s="2"/>
    </row>
    <row r="125" spans="1:21">
      <c r="A125">
        <v>399</v>
      </c>
      <c r="B125" t="s">
        <v>731</v>
      </c>
      <c r="C125" s="4">
        <v>31277.59</v>
      </c>
      <c r="D125" s="4">
        <v>12971.79</v>
      </c>
      <c r="E125" s="4">
        <v>173583.80799999999</v>
      </c>
      <c r="F125" s="4">
        <v>3928.9639999999999</v>
      </c>
      <c r="G125" s="4">
        <v>0</v>
      </c>
      <c r="H125" s="4">
        <v>853.226</v>
      </c>
      <c r="I125" s="4">
        <v>511.00599999999997</v>
      </c>
      <c r="J125" s="4">
        <v>0</v>
      </c>
      <c r="K125" s="5"/>
      <c r="L125" s="4">
        <f t="shared" si="10"/>
        <v>247.79652800000005</v>
      </c>
      <c r="M125" s="4">
        <f t="shared" si="11"/>
        <v>442.63871039999998</v>
      </c>
      <c r="N125" s="4">
        <f t="shared" si="12"/>
        <v>23.770232199999999</v>
      </c>
      <c r="O125" s="4">
        <f t="shared" si="13"/>
        <v>0</v>
      </c>
      <c r="P125" s="4">
        <f t="shared" si="14"/>
        <v>0.59725820000000007</v>
      </c>
      <c r="Q125" s="4">
        <f t="shared" si="15"/>
        <v>11.0888302</v>
      </c>
      <c r="R125" s="4">
        <f t="shared" si="16"/>
        <v>0</v>
      </c>
      <c r="T125" s="2">
        <f t="shared" si="17"/>
        <v>725.89155900000003</v>
      </c>
      <c r="U125" s="2"/>
    </row>
    <row r="126" spans="1:21">
      <c r="A126">
        <v>400</v>
      </c>
      <c r="B126" t="s">
        <v>732</v>
      </c>
      <c r="C126" s="4">
        <v>82974.697</v>
      </c>
      <c r="D126" s="4">
        <v>28475.511999999999</v>
      </c>
      <c r="E126" s="4">
        <v>205533.761</v>
      </c>
      <c r="F126" s="4">
        <v>21365.717000000001</v>
      </c>
      <c r="G126" s="4">
        <v>0</v>
      </c>
      <c r="H126" s="4">
        <v>890.45600000000002</v>
      </c>
      <c r="I126" s="4">
        <v>913.17</v>
      </c>
      <c r="J126" s="4">
        <v>0</v>
      </c>
      <c r="K126" s="5"/>
      <c r="L126" s="4">
        <f t="shared" si="10"/>
        <v>624.1211704000001</v>
      </c>
      <c r="M126" s="4">
        <f t="shared" si="11"/>
        <v>524.11109055000009</v>
      </c>
      <c r="N126" s="4">
        <f t="shared" si="12"/>
        <v>129.26258784999999</v>
      </c>
      <c r="O126" s="4">
        <f t="shared" si="13"/>
        <v>0</v>
      </c>
      <c r="P126" s="4">
        <f t="shared" si="14"/>
        <v>0.62331920000000007</v>
      </c>
      <c r="Q126" s="4">
        <f t="shared" si="15"/>
        <v>19.815788999999999</v>
      </c>
      <c r="R126" s="4">
        <f t="shared" si="16"/>
        <v>0</v>
      </c>
      <c r="T126" s="2">
        <f t="shared" si="17"/>
        <v>1297.9339570000002</v>
      </c>
      <c r="U126" s="2"/>
    </row>
    <row r="127" spans="1:21">
      <c r="A127">
        <v>402</v>
      </c>
      <c r="B127" t="s">
        <v>733</v>
      </c>
      <c r="C127" s="4">
        <v>65025.532000000007</v>
      </c>
      <c r="D127" s="4">
        <v>25116.901999999998</v>
      </c>
      <c r="E127" s="4">
        <v>196688.671</v>
      </c>
      <c r="F127" s="4">
        <v>22114.014999999999</v>
      </c>
      <c r="G127" s="4">
        <v>0</v>
      </c>
      <c r="H127" s="4">
        <v>3611.0329999999999</v>
      </c>
      <c r="I127" s="4">
        <v>161.256</v>
      </c>
      <c r="J127" s="4">
        <v>8272.893</v>
      </c>
      <c r="K127" s="5"/>
      <c r="L127" s="4">
        <f t="shared" si="10"/>
        <v>504.79763040000012</v>
      </c>
      <c r="M127" s="4">
        <f t="shared" si="11"/>
        <v>501.55611105000003</v>
      </c>
      <c r="N127" s="4">
        <f t="shared" si="12"/>
        <v>133.78979074999998</v>
      </c>
      <c r="O127" s="4">
        <f t="shared" si="13"/>
        <v>0</v>
      </c>
      <c r="P127" s="4">
        <f t="shared" si="14"/>
        <v>2.5277231000000002</v>
      </c>
      <c r="Q127" s="4">
        <f t="shared" si="15"/>
        <v>3.4992551999999999</v>
      </c>
      <c r="R127" s="4">
        <f t="shared" si="16"/>
        <v>46.328200800000005</v>
      </c>
      <c r="T127" s="2">
        <f t="shared" si="17"/>
        <v>1146.1705105000003</v>
      </c>
      <c r="U127" s="2"/>
    </row>
    <row r="128" spans="1:21">
      <c r="A128">
        <v>403</v>
      </c>
      <c r="B128" t="s">
        <v>734</v>
      </c>
      <c r="C128" s="4">
        <v>26354.184000000001</v>
      </c>
      <c r="D128" s="4">
        <v>15739.745999999999</v>
      </c>
      <c r="E128" s="4">
        <v>70889.837</v>
      </c>
      <c r="F128" s="4">
        <v>16629.258000000002</v>
      </c>
      <c r="G128" s="4">
        <v>0</v>
      </c>
      <c r="H128" s="4">
        <v>542.31500000000005</v>
      </c>
      <c r="I128" s="4">
        <v>0</v>
      </c>
      <c r="J128" s="4">
        <v>0</v>
      </c>
      <c r="K128" s="5"/>
      <c r="L128" s="4">
        <f t="shared" si="10"/>
        <v>235.72600800000004</v>
      </c>
      <c r="M128" s="4">
        <f t="shared" si="11"/>
        <v>180.76908435000001</v>
      </c>
      <c r="N128" s="4">
        <f t="shared" si="12"/>
        <v>100.60701090000001</v>
      </c>
      <c r="O128" s="4">
        <f t="shared" si="13"/>
        <v>0</v>
      </c>
      <c r="P128" s="4">
        <f t="shared" si="14"/>
        <v>0.37962050000000008</v>
      </c>
      <c r="Q128" s="4">
        <f t="shared" si="15"/>
        <v>0</v>
      </c>
      <c r="R128" s="4">
        <f t="shared" si="16"/>
        <v>0</v>
      </c>
      <c r="T128" s="2">
        <f t="shared" si="17"/>
        <v>517.48172375000001</v>
      </c>
      <c r="U128" s="2"/>
    </row>
    <row r="129" spans="1:21">
      <c r="A129">
        <v>405</v>
      </c>
      <c r="B129" t="s">
        <v>735</v>
      </c>
      <c r="C129" s="4">
        <v>793386.98600000003</v>
      </c>
      <c r="D129" s="4">
        <v>343188.63099999999</v>
      </c>
      <c r="E129" s="4">
        <v>1706080.07</v>
      </c>
      <c r="F129" s="4">
        <v>57112.442000000003</v>
      </c>
      <c r="G129" s="4">
        <v>0</v>
      </c>
      <c r="H129" s="4">
        <v>65462.750999999997</v>
      </c>
      <c r="I129" s="4">
        <v>6880.9170000000004</v>
      </c>
      <c r="J129" s="4">
        <v>6937.3609999999999</v>
      </c>
      <c r="K129" s="5"/>
      <c r="L129" s="4">
        <f t="shared" si="10"/>
        <v>6364.8234552000013</v>
      </c>
      <c r="M129" s="4">
        <f t="shared" si="11"/>
        <v>4350.5041785000003</v>
      </c>
      <c r="N129" s="4">
        <f t="shared" si="12"/>
        <v>345.53027409999999</v>
      </c>
      <c r="O129" s="4">
        <f t="shared" si="13"/>
        <v>0</v>
      </c>
      <c r="P129" s="4">
        <f t="shared" si="14"/>
        <v>45.823925700000004</v>
      </c>
      <c r="Q129" s="4">
        <f t="shared" si="15"/>
        <v>149.31589890000001</v>
      </c>
      <c r="R129" s="4">
        <f t="shared" si="16"/>
        <v>38.849221600000007</v>
      </c>
      <c r="T129" s="2">
        <f t="shared" si="17"/>
        <v>11255.997732400003</v>
      </c>
      <c r="U129" s="2"/>
    </row>
    <row r="130" spans="1:21">
      <c r="A130">
        <v>407</v>
      </c>
      <c r="B130" t="s">
        <v>736</v>
      </c>
      <c r="C130" s="4">
        <v>25839.723999999998</v>
      </c>
      <c r="D130" s="4">
        <v>8067.0709999999999</v>
      </c>
      <c r="E130" s="4">
        <v>49725.63</v>
      </c>
      <c r="F130" s="4">
        <v>6154.87</v>
      </c>
      <c r="G130" s="4">
        <v>0</v>
      </c>
      <c r="H130" s="4">
        <v>741.05700000000002</v>
      </c>
      <c r="I130" s="4">
        <v>2.7349999999999999</v>
      </c>
      <c r="J130" s="4">
        <v>0</v>
      </c>
      <c r="K130" s="5"/>
      <c r="L130" s="4">
        <f t="shared" si="10"/>
        <v>189.87805200000003</v>
      </c>
      <c r="M130" s="4">
        <f t="shared" si="11"/>
        <v>126.80035650000001</v>
      </c>
      <c r="N130" s="4">
        <f t="shared" si="12"/>
        <v>37.236963500000002</v>
      </c>
      <c r="O130" s="4">
        <f t="shared" si="13"/>
        <v>0</v>
      </c>
      <c r="P130" s="4">
        <f t="shared" si="14"/>
        <v>0.51873990000000003</v>
      </c>
      <c r="Q130" s="4">
        <f t="shared" si="15"/>
        <v>5.9349499999999999E-2</v>
      </c>
      <c r="R130" s="4">
        <f t="shared" si="16"/>
        <v>0</v>
      </c>
      <c r="T130" s="2">
        <f t="shared" si="17"/>
        <v>354.49346140000006</v>
      </c>
      <c r="U130" s="2"/>
    </row>
    <row r="131" spans="1:21">
      <c r="A131">
        <v>408</v>
      </c>
      <c r="B131" t="s">
        <v>737</v>
      </c>
      <c r="C131" s="4">
        <v>103173.463</v>
      </c>
      <c r="D131" s="4">
        <v>29700.988000000001</v>
      </c>
      <c r="E131" s="4">
        <v>325517.44500000001</v>
      </c>
      <c r="F131" s="4">
        <v>9171.5679999999993</v>
      </c>
      <c r="G131" s="4">
        <v>0</v>
      </c>
      <c r="H131" s="4">
        <v>6242.9719999999998</v>
      </c>
      <c r="I131" s="4">
        <v>397.56200000000001</v>
      </c>
      <c r="J131" s="4">
        <v>5862.9130000000005</v>
      </c>
      <c r="K131" s="5"/>
      <c r="L131" s="4">
        <f t="shared" si="10"/>
        <v>744.09692560000008</v>
      </c>
      <c r="M131" s="4">
        <f t="shared" si="11"/>
        <v>830.06948475000013</v>
      </c>
      <c r="N131" s="4">
        <f t="shared" si="12"/>
        <v>55.487986399999997</v>
      </c>
      <c r="O131" s="4">
        <f t="shared" si="13"/>
        <v>0</v>
      </c>
      <c r="P131" s="4">
        <f t="shared" si="14"/>
        <v>4.3700804000000009</v>
      </c>
      <c r="Q131" s="4">
        <f t="shared" si="15"/>
        <v>8.6270954</v>
      </c>
      <c r="R131" s="4">
        <f t="shared" si="16"/>
        <v>32.832312800000004</v>
      </c>
      <c r="T131" s="2">
        <f t="shared" si="17"/>
        <v>1642.6515725500001</v>
      </c>
      <c r="U131" s="2"/>
    </row>
    <row r="132" spans="1:21">
      <c r="A132">
        <v>410</v>
      </c>
      <c r="B132" t="s">
        <v>738</v>
      </c>
      <c r="C132" s="4">
        <v>132615.06299999999</v>
      </c>
      <c r="D132" s="4">
        <v>77444.304000000004</v>
      </c>
      <c r="E132" s="4">
        <v>406096.56</v>
      </c>
      <c r="F132" s="4">
        <v>25293.864000000001</v>
      </c>
      <c r="G132" s="4">
        <v>0</v>
      </c>
      <c r="H132" s="4">
        <v>17629.526000000002</v>
      </c>
      <c r="I132" s="4">
        <v>803.15200000000004</v>
      </c>
      <c r="J132" s="4">
        <v>2063.8819999999996</v>
      </c>
      <c r="K132" s="5"/>
      <c r="L132" s="4">
        <f t="shared" si="10"/>
        <v>1176.3324552000001</v>
      </c>
      <c r="M132" s="4">
        <f t="shared" si="11"/>
        <v>1035.5462280000002</v>
      </c>
      <c r="N132" s="4">
        <f t="shared" si="12"/>
        <v>153.02787720000001</v>
      </c>
      <c r="O132" s="4">
        <f t="shared" si="13"/>
        <v>0</v>
      </c>
      <c r="P132" s="4">
        <f t="shared" si="14"/>
        <v>12.340668200000003</v>
      </c>
      <c r="Q132" s="4">
        <f t="shared" si="15"/>
        <v>17.428398400000003</v>
      </c>
      <c r="R132" s="4">
        <f t="shared" si="16"/>
        <v>11.5577392</v>
      </c>
      <c r="T132" s="2">
        <f t="shared" si="17"/>
        <v>2394.6756270000005</v>
      </c>
      <c r="U132" s="2"/>
    </row>
    <row r="133" spans="1:21">
      <c r="A133">
        <v>416</v>
      </c>
      <c r="B133" t="s">
        <v>739</v>
      </c>
      <c r="C133" s="4">
        <v>8763.8019999999997</v>
      </c>
      <c r="D133" s="4">
        <v>16805.458999999999</v>
      </c>
      <c r="E133" s="4">
        <v>69607.88</v>
      </c>
      <c r="F133" s="4">
        <v>17961.924999999999</v>
      </c>
      <c r="G133" s="4">
        <v>0</v>
      </c>
      <c r="H133" s="4">
        <v>337.59800000000001</v>
      </c>
      <c r="I133" s="4">
        <v>62.49</v>
      </c>
      <c r="J133" s="4">
        <v>0</v>
      </c>
      <c r="K133" s="5"/>
      <c r="L133" s="4">
        <f t="shared" si="10"/>
        <v>143.18786160000002</v>
      </c>
      <c r="M133" s="4">
        <f t="shared" si="11"/>
        <v>177.50009400000002</v>
      </c>
      <c r="N133" s="4">
        <f t="shared" si="12"/>
        <v>108.66964624999999</v>
      </c>
      <c r="O133" s="4">
        <f t="shared" si="13"/>
        <v>0</v>
      </c>
      <c r="P133" s="4">
        <f t="shared" si="14"/>
        <v>0.23631860000000005</v>
      </c>
      <c r="Q133" s="4">
        <f t="shared" si="15"/>
        <v>1.356033</v>
      </c>
      <c r="R133" s="4">
        <f t="shared" si="16"/>
        <v>0</v>
      </c>
      <c r="T133" s="2">
        <f t="shared" si="17"/>
        <v>430.94995345000001</v>
      </c>
      <c r="U133" s="2"/>
    </row>
    <row r="134" spans="1:21">
      <c r="A134">
        <v>418</v>
      </c>
      <c r="B134" t="s">
        <v>740</v>
      </c>
      <c r="C134" s="4">
        <v>221246.247</v>
      </c>
      <c r="D134" s="4">
        <v>143030.91699999999</v>
      </c>
      <c r="E134" s="4">
        <v>572928.65599999996</v>
      </c>
      <c r="F134" s="4">
        <v>16124.624</v>
      </c>
      <c r="G134" s="4">
        <v>0</v>
      </c>
      <c r="H134" s="4">
        <v>11505.907999999999</v>
      </c>
      <c r="I134" s="4">
        <v>2693.9409999999998</v>
      </c>
      <c r="J134" s="4">
        <v>0</v>
      </c>
      <c r="K134" s="5"/>
      <c r="L134" s="4">
        <f t="shared" si="10"/>
        <v>2039.9521184000002</v>
      </c>
      <c r="M134" s="4">
        <f t="shared" si="11"/>
        <v>1460.9680728000001</v>
      </c>
      <c r="N134" s="4">
        <f t="shared" si="12"/>
        <v>97.553975199999996</v>
      </c>
      <c r="O134" s="4">
        <f t="shared" si="13"/>
        <v>0</v>
      </c>
      <c r="P134" s="4">
        <f t="shared" si="14"/>
        <v>8.0541356000000004</v>
      </c>
      <c r="Q134" s="4">
        <f t="shared" si="15"/>
        <v>58.458519699999997</v>
      </c>
      <c r="R134" s="4">
        <f t="shared" si="16"/>
        <v>0</v>
      </c>
      <c r="T134" s="2">
        <f t="shared" si="17"/>
        <v>3664.9868217000003</v>
      </c>
      <c r="U134" s="2"/>
    </row>
    <row r="135" spans="1:21">
      <c r="A135">
        <v>420</v>
      </c>
      <c r="B135" t="s">
        <v>741</v>
      </c>
      <c r="C135" s="4">
        <v>67262.915999999997</v>
      </c>
      <c r="D135" s="4">
        <v>51318.966999999997</v>
      </c>
      <c r="E135" s="4">
        <v>225408.068</v>
      </c>
      <c r="F135" s="4">
        <v>51403.476999999999</v>
      </c>
      <c r="G135" s="4">
        <v>0</v>
      </c>
      <c r="H135" s="4">
        <v>1837.713</v>
      </c>
      <c r="I135" s="4">
        <v>131.39699999999999</v>
      </c>
      <c r="J135" s="4">
        <v>2143.7069999999999</v>
      </c>
      <c r="K135" s="5"/>
      <c r="L135" s="4">
        <f t="shared" si="10"/>
        <v>664.05854480000005</v>
      </c>
      <c r="M135" s="4">
        <f t="shared" si="11"/>
        <v>574.79057340000008</v>
      </c>
      <c r="N135" s="4">
        <f t="shared" si="12"/>
        <v>310.99103585</v>
      </c>
      <c r="O135" s="4">
        <f t="shared" si="13"/>
        <v>0</v>
      </c>
      <c r="P135" s="4">
        <f t="shared" si="14"/>
        <v>1.2863991000000001</v>
      </c>
      <c r="Q135" s="4">
        <f t="shared" si="15"/>
        <v>2.8513148999999998</v>
      </c>
      <c r="R135" s="4">
        <f t="shared" si="16"/>
        <v>12.004759200000001</v>
      </c>
      <c r="T135" s="2">
        <f t="shared" si="17"/>
        <v>1553.9778680500003</v>
      </c>
      <c r="U135" s="2"/>
    </row>
    <row r="136" spans="1:21">
      <c r="A136">
        <v>421</v>
      </c>
      <c r="B136" t="s">
        <v>742</v>
      </c>
      <c r="C136" s="4">
        <v>4629.4530000000004</v>
      </c>
      <c r="D136" s="4">
        <v>5261.5330000000004</v>
      </c>
      <c r="E136" s="4">
        <v>14978.002</v>
      </c>
      <c r="F136" s="4">
        <v>7513.4610000000002</v>
      </c>
      <c r="G136" s="4">
        <v>0</v>
      </c>
      <c r="H136" s="4">
        <v>178.703</v>
      </c>
      <c r="I136" s="4">
        <v>0</v>
      </c>
      <c r="J136" s="4">
        <v>144.57599999999999</v>
      </c>
      <c r="K136" s="5"/>
      <c r="L136" s="4">
        <f t="shared" si="10"/>
        <v>55.389521600000009</v>
      </c>
      <c r="M136" s="4">
        <f t="shared" si="11"/>
        <v>38.193905100000002</v>
      </c>
      <c r="N136" s="4">
        <f t="shared" si="12"/>
        <v>45.45643905</v>
      </c>
      <c r="O136" s="4">
        <f t="shared" si="13"/>
        <v>0</v>
      </c>
      <c r="P136" s="4">
        <f t="shared" si="14"/>
        <v>0.12509210000000001</v>
      </c>
      <c r="Q136" s="4">
        <f t="shared" si="15"/>
        <v>0</v>
      </c>
      <c r="R136" s="4">
        <f t="shared" si="16"/>
        <v>0.80962560000000006</v>
      </c>
      <c r="T136" s="2">
        <f t="shared" si="17"/>
        <v>139.16495785000001</v>
      </c>
      <c r="U136" s="2"/>
    </row>
    <row r="137" spans="1:21">
      <c r="A137">
        <v>422</v>
      </c>
      <c r="B137" t="s">
        <v>743</v>
      </c>
      <c r="C137" s="4">
        <v>91934.775999999998</v>
      </c>
      <c r="D137" s="4">
        <v>48352.366999999998</v>
      </c>
      <c r="E137" s="4">
        <v>234161.29500000001</v>
      </c>
      <c r="F137" s="4">
        <v>51331.21</v>
      </c>
      <c r="G137" s="4">
        <v>0</v>
      </c>
      <c r="H137" s="4">
        <v>2029.9670000000001</v>
      </c>
      <c r="I137" s="4">
        <v>0</v>
      </c>
      <c r="J137" s="4">
        <v>15986.38</v>
      </c>
      <c r="K137" s="5"/>
      <c r="L137" s="4">
        <f t="shared" ref="L137:L199" si="18">0.5*(C137+D137)*($L$7/100)</f>
        <v>785.60800080000001</v>
      </c>
      <c r="M137" s="4">
        <f t="shared" si="11"/>
        <v>597.11130225000011</v>
      </c>
      <c r="N137" s="4">
        <f t="shared" si="12"/>
        <v>310.55382049999997</v>
      </c>
      <c r="O137" s="4">
        <f t="shared" si="13"/>
        <v>0</v>
      </c>
      <c r="P137" s="4">
        <f t="shared" si="14"/>
        <v>1.4209769000000003</v>
      </c>
      <c r="Q137" s="4">
        <f t="shared" si="15"/>
        <v>0</v>
      </c>
      <c r="R137" s="4">
        <f t="shared" si="16"/>
        <v>89.523728000000006</v>
      </c>
      <c r="T137" s="2">
        <f t="shared" si="17"/>
        <v>1694.6941004500002</v>
      </c>
      <c r="U137" s="2"/>
    </row>
    <row r="138" spans="1:21">
      <c r="A138">
        <v>423</v>
      </c>
      <c r="B138" t="s">
        <v>744</v>
      </c>
      <c r="C138" s="4">
        <v>134401.79300000001</v>
      </c>
      <c r="D138" s="4">
        <v>84968.540999999997</v>
      </c>
      <c r="E138" s="4">
        <v>467903.48499999999</v>
      </c>
      <c r="F138" s="4">
        <v>4970.17</v>
      </c>
      <c r="G138" s="4">
        <v>0</v>
      </c>
      <c r="H138" s="4">
        <v>1516.4939999999999</v>
      </c>
      <c r="I138" s="4">
        <v>2484.3130000000001</v>
      </c>
      <c r="J138" s="4">
        <v>8.1649999999999991</v>
      </c>
      <c r="K138" s="5"/>
      <c r="L138" s="4">
        <f t="shared" si="18"/>
        <v>1228.4738704000001</v>
      </c>
      <c r="M138" s="4">
        <f t="shared" ref="M138:M200" si="19">0.5*E138*($M$7/100)</f>
        <v>1193.1538867500001</v>
      </c>
      <c r="N138" s="4">
        <f t="shared" ref="N138:N200" si="20">0.5*F138*($N$7/100)</f>
        <v>30.069528500000001</v>
      </c>
      <c r="O138" s="4">
        <f t="shared" ref="O138:O200" si="21">0.5*G138*($O$7/100)</f>
        <v>0</v>
      </c>
      <c r="P138" s="4">
        <f t="shared" ref="P138:P200" si="22">0.5*H138*($P$7/100)</f>
        <v>1.0615458</v>
      </c>
      <c r="Q138" s="4">
        <f t="shared" ref="Q138:Q200" si="23">0.5*I138*($Q$7/100)</f>
        <v>53.909592100000005</v>
      </c>
      <c r="R138" s="4">
        <f t="shared" ref="R138:R200" si="24">0.5*J138*($R$7/100)</f>
        <v>4.5724000000000001E-2</v>
      </c>
      <c r="T138" s="2">
        <f t="shared" ref="T138:T200" si="25">SUM(L138:Q138)</f>
        <v>2506.6684235500006</v>
      </c>
      <c r="U138" s="2"/>
    </row>
    <row r="139" spans="1:21">
      <c r="A139">
        <v>425</v>
      </c>
      <c r="B139" t="s">
        <v>745</v>
      </c>
      <c r="C139" s="4">
        <v>49341.027000000002</v>
      </c>
      <c r="D139" s="4">
        <v>8894.5759999999991</v>
      </c>
      <c r="E139" s="4">
        <v>209503.19</v>
      </c>
      <c r="F139" s="4">
        <v>2180.9140000000002</v>
      </c>
      <c r="G139" s="4">
        <v>0</v>
      </c>
      <c r="H139" s="4">
        <v>2638.3829999999998</v>
      </c>
      <c r="I139" s="4">
        <v>106.363</v>
      </c>
      <c r="J139" s="4">
        <v>3213.6849999999999</v>
      </c>
      <c r="K139" s="5"/>
      <c r="L139" s="4">
        <f t="shared" si="18"/>
        <v>326.11937680000005</v>
      </c>
      <c r="M139" s="4">
        <f t="shared" si="19"/>
        <v>534.23313450000001</v>
      </c>
      <c r="N139" s="4">
        <f t="shared" si="20"/>
        <v>13.1945297</v>
      </c>
      <c r="O139" s="4">
        <f t="shared" si="21"/>
        <v>0</v>
      </c>
      <c r="P139" s="4">
        <f t="shared" si="22"/>
        <v>1.8468681000000002</v>
      </c>
      <c r="Q139" s="4">
        <f t="shared" si="23"/>
        <v>2.3080771000000002</v>
      </c>
      <c r="R139" s="4">
        <f t="shared" si="24"/>
        <v>17.996636000000002</v>
      </c>
      <c r="T139" s="2">
        <f t="shared" si="25"/>
        <v>877.70198620000008</v>
      </c>
      <c r="U139" s="2"/>
    </row>
    <row r="140" spans="1:21">
      <c r="A140">
        <v>426</v>
      </c>
      <c r="B140" t="s">
        <v>746</v>
      </c>
      <c r="C140" s="4">
        <v>76940.159</v>
      </c>
      <c r="D140" s="4">
        <v>41120.499000000003</v>
      </c>
      <c r="E140" s="4">
        <v>258050.6</v>
      </c>
      <c r="F140" s="4">
        <v>34930.345000000001</v>
      </c>
      <c r="G140" s="4">
        <v>0</v>
      </c>
      <c r="H140" s="4">
        <v>5892.0129999999999</v>
      </c>
      <c r="I140" s="4">
        <v>0</v>
      </c>
      <c r="J140" s="4">
        <v>0</v>
      </c>
      <c r="K140" s="5"/>
      <c r="L140" s="4">
        <f t="shared" si="18"/>
        <v>661.13968480000005</v>
      </c>
      <c r="M140" s="4">
        <f t="shared" si="19"/>
        <v>658.02903000000003</v>
      </c>
      <c r="N140" s="4">
        <f t="shared" si="20"/>
        <v>211.32858725</v>
      </c>
      <c r="O140" s="4">
        <f t="shared" si="21"/>
        <v>0</v>
      </c>
      <c r="P140" s="4">
        <f t="shared" si="22"/>
        <v>4.1244091000000003</v>
      </c>
      <c r="Q140" s="4">
        <f t="shared" si="23"/>
        <v>0</v>
      </c>
      <c r="R140" s="4">
        <f t="shared" si="24"/>
        <v>0</v>
      </c>
      <c r="T140" s="2">
        <f t="shared" si="25"/>
        <v>1534.6217111500002</v>
      </c>
      <c r="U140" s="2"/>
    </row>
    <row r="141" spans="1:21">
      <c r="A141">
        <v>430</v>
      </c>
      <c r="B141" t="s">
        <v>747</v>
      </c>
      <c r="C141" s="4">
        <v>172495.07199999999</v>
      </c>
      <c r="D141" s="4">
        <v>58329.991000000002</v>
      </c>
      <c r="E141" s="4">
        <v>366476.147</v>
      </c>
      <c r="F141" s="4">
        <v>17104.438999999998</v>
      </c>
      <c r="G141" s="4">
        <v>0</v>
      </c>
      <c r="H141" s="4">
        <v>1554.481</v>
      </c>
      <c r="I141" s="4">
        <v>13.387</v>
      </c>
      <c r="J141" s="4">
        <v>594.495</v>
      </c>
      <c r="K141" s="5"/>
      <c r="L141" s="4">
        <f t="shared" si="18"/>
        <v>1292.6203528000001</v>
      </c>
      <c r="M141" s="4">
        <f t="shared" si="19"/>
        <v>934.51417485000002</v>
      </c>
      <c r="N141" s="4">
        <f t="shared" si="20"/>
        <v>103.48185594999998</v>
      </c>
      <c r="O141" s="4">
        <f t="shared" si="21"/>
        <v>0</v>
      </c>
      <c r="P141" s="4">
        <f t="shared" si="22"/>
        <v>1.0881367000000002</v>
      </c>
      <c r="Q141" s="4">
        <f t="shared" si="23"/>
        <v>0.29049790000000003</v>
      </c>
      <c r="R141" s="4">
        <f t="shared" si="24"/>
        <v>3.3291720000000007</v>
      </c>
      <c r="T141" s="2">
        <f t="shared" si="25"/>
        <v>2331.9950182000002</v>
      </c>
      <c r="U141" s="2"/>
    </row>
    <row r="142" spans="1:21">
      <c r="A142">
        <v>433</v>
      </c>
      <c r="B142" t="s">
        <v>748</v>
      </c>
      <c r="C142" s="4">
        <v>40483.610999999997</v>
      </c>
      <c r="D142" s="4">
        <v>50519.574999999997</v>
      </c>
      <c r="E142" s="4">
        <v>176345.389</v>
      </c>
      <c r="F142" s="4">
        <v>49189.171000000002</v>
      </c>
      <c r="G142" s="4">
        <v>0</v>
      </c>
      <c r="H142" s="4">
        <v>1909.02</v>
      </c>
      <c r="I142" s="4">
        <v>227.50200000000001</v>
      </c>
      <c r="J142" s="4">
        <v>0</v>
      </c>
      <c r="K142" s="5"/>
      <c r="L142" s="4">
        <f t="shared" si="18"/>
        <v>509.61784160000002</v>
      </c>
      <c r="M142" s="4">
        <f t="shared" si="19"/>
        <v>449.68074195000003</v>
      </c>
      <c r="N142" s="4">
        <f t="shared" si="20"/>
        <v>297.59448455</v>
      </c>
      <c r="O142" s="4">
        <f t="shared" si="21"/>
        <v>0</v>
      </c>
      <c r="P142" s="4">
        <f t="shared" si="22"/>
        <v>1.3363140000000002</v>
      </c>
      <c r="Q142" s="4">
        <f t="shared" si="23"/>
        <v>4.9367934</v>
      </c>
      <c r="R142" s="4">
        <f t="shared" si="24"/>
        <v>0</v>
      </c>
      <c r="T142" s="2">
        <f t="shared" si="25"/>
        <v>1263.1661755</v>
      </c>
      <c r="U142" s="2"/>
    </row>
    <row r="143" spans="1:21">
      <c r="A143">
        <v>434</v>
      </c>
      <c r="B143" t="s">
        <v>749</v>
      </c>
      <c r="C143" s="4">
        <v>126613.12699999999</v>
      </c>
      <c r="D143" s="4">
        <v>112951.52</v>
      </c>
      <c r="E143" s="4">
        <v>312923.09399999998</v>
      </c>
      <c r="F143" s="4">
        <v>57366.256000000001</v>
      </c>
      <c r="G143" s="4">
        <v>124301.94100000001</v>
      </c>
      <c r="H143" s="4">
        <v>2597.8939999999998</v>
      </c>
      <c r="I143" s="4">
        <v>1035.8440000000001</v>
      </c>
      <c r="J143" s="4">
        <v>338.7549999999901</v>
      </c>
      <c r="K143" s="5"/>
      <c r="L143" s="4">
        <f t="shared" si="18"/>
        <v>1341.5620232000001</v>
      </c>
      <c r="M143" s="4">
        <f t="shared" si="19"/>
        <v>797.95388969999999</v>
      </c>
      <c r="N143" s="4">
        <f t="shared" si="20"/>
        <v>347.06584879999997</v>
      </c>
      <c r="O143" s="4">
        <f t="shared" si="21"/>
        <v>696.09086960000013</v>
      </c>
      <c r="P143" s="4">
        <f t="shared" si="22"/>
        <v>1.8185258000000002</v>
      </c>
      <c r="Q143" s="4">
        <f t="shared" si="23"/>
        <v>22.477814800000001</v>
      </c>
      <c r="R143" s="4">
        <f t="shared" si="24"/>
        <v>1.8970279999999449</v>
      </c>
      <c r="T143" s="2">
        <f t="shared" si="25"/>
        <v>3206.9689719000003</v>
      </c>
      <c r="U143" s="2"/>
    </row>
    <row r="144" spans="1:21">
      <c r="A144">
        <v>435</v>
      </c>
      <c r="B144" t="s">
        <v>750</v>
      </c>
      <c r="C144" s="4">
        <v>2636.5329999999999</v>
      </c>
      <c r="D144" s="4">
        <v>14255.34</v>
      </c>
      <c r="E144" s="4">
        <v>17234.780999999999</v>
      </c>
      <c r="F144" s="4">
        <v>14570.767</v>
      </c>
      <c r="G144" s="4">
        <v>0</v>
      </c>
      <c r="H144" s="4">
        <v>122.202</v>
      </c>
      <c r="I144" s="4">
        <v>64.933999999999997</v>
      </c>
      <c r="J144" s="4">
        <v>4577.2259999999997</v>
      </c>
      <c r="K144" s="5"/>
      <c r="L144" s="4">
        <f t="shared" si="18"/>
        <v>94.594488800000008</v>
      </c>
      <c r="M144" s="4">
        <f t="shared" si="19"/>
        <v>43.948691549999999</v>
      </c>
      <c r="N144" s="4">
        <f t="shared" si="20"/>
        <v>88.153140350000001</v>
      </c>
      <c r="O144" s="4">
        <f t="shared" si="21"/>
        <v>0</v>
      </c>
      <c r="P144" s="4">
        <f t="shared" si="22"/>
        <v>8.5541400000000017E-2</v>
      </c>
      <c r="Q144" s="4">
        <f t="shared" si="23"/>
        <v>1.4090677999999999</v>
      </c>
      <c r="R144" s="4">
        <f t="shared" si="24"/>
        <v>25.632465600000003</v>
      </c>
      <c r="T144" s="2">
        <f t="shared" si="25"/>
        <v>228.19092990000001</v>
      </c>
      <c r="U144" s="2"/>
    </row>
    <row r="145" spans="1:21">
      <c r="A145">
        <v>436</v>
      </c>
      <c r="B145" t="s">
        <v>751</v>
      </c>
      <c r="C145" s="4">
        <v>3959.5839999999998</v>
      </c>
      <c r="D145" s="4">
        <v>2995.1750000000002</v>
      </c>
      <c r="E145" s="4">
        <v>41814.332999999999</v>
      </c>
      <c r="F145" s="4">
        <v>2167.9169999999999</v>
      </c>
      <c r="G145" s="4">
        <v>0</v>
      </c>
      <c r="H145" s="4">
        <v>852.42200000000003</v>
      </c>
      <c r="I145" s="4">
        <v>104.02800000000001</v>
      </c>
      <c r="J145" s="4">
        <v>586.17399999999998</v>
      </c>
      <c r="K145" s="5"/>
      <c r="L145" s="4">
        <f t="shared" si="18"/>
        <v>38.946650400000003</v>
      </c>
      <c r="M145" s="4">
        <f t="shared" si="19"/>
        <v>106.62654915</v>
      </c>
      <c r="N145" s="4">
        <f t="shared" si="20"/>
        <v>13.11589785</v>
      </c>
      <c r="O145" s="4">
        <f t="shared" si="21"/>
        <v>0</v>
      </c>
      <c r="P145" s="4">
        <f t="shared" si="22"/>
        <v>0.5966954000000001</v>
      </c>
      <c r="Q145" s="4">
        <f t="shared" si="23"/>
        <v>2.2574076000000001</v>
      </c>
      <c r="R145" s="4">
        <f t="shared" si="24"/>
        <v>3.2825744000000006</v>
      </c>
      <c r="T145" s="2">
        <f t="shared" si="25"/>
        <v>161.54320039999999</v>
      </c>
      <c r="U145" s="2"/>
    </row>
    <row r="146" spans="1:21">
      <c r="A146">
        <v>440</v>
      </c>
      <c r="B146" t="s">
        <v>752</v>
      </c>
      <c r="C146" s="4">
        <v>17632.273000000001</v>
      </c>
      <c r="D146" s="4">
        <v>22258.821</v>
      </c>
      <c r="E146" s="4">
        <v>114722.223</v>
      </c>
      <c r="F146" s="4">
        <v>26319.564999999999</v>
      </c>
      <c r="G146" s="4">
        <v>0</v>
      </c>
      <c r="H146" s="4">
        <v>1646.9010000000001</v>
      </c>
      <c r="I146" s="4">
        <v>253.25399999999999</v>
      </c>
      <c r="J146" s="4">
        <v>0</v>
      </c>
      <c r="K146" s="5"/>
      <c r="L146" s="4">
        <f t="shared" si="18"/>
        <v>223.39012640000001</v>
      </c>
      <c r="M146" s="4">
        <f t="shared" si="19"/>
        <v>292.54166865000002</v>
      </c>
      <c r="N146" s="4">
        <f t="shared" si="20"/>
        <v>159.23336824999998</v>
      </c>
      <c r="O146" s="4">
        <f t="shared" si="21"/>
        <v>0</v>
      </c>
      <c r="P146" s="4">
        <f t="shared" si="22"/>
        <v>1.1528307000000002</v>
      </c>
      <c r="Q146" s="4">
        <f t="shared" si="23"/>
        <v>5.4956117999999998</v>
      </c>
      <c r="R146" s="4">
        <f t="shared" si="24"/>
        <v>0</v>
      </c>
      <c r="T146" s="2">
        <f t="shared" si="25"/>
        <v>681.8136058</v>
      </c>
      <c r="U146" s="2"/>
    </row>
    <row r="147" spans="1:21">
      <c r="A147">
        <v>441</v>
      </c>
      <c r="B147" t="s">
        <v>753</v>
      </c>
      <c r="C147" s="4">
        <v>22583.651000000002</v>
      </c>
      <c r="D147" s="4">
        <v>45497.02</v>
      </c>
      <c r="E147" s="4">
        <v>106116.826</v>
      </c>
      <c r="F147" s="4">
        <v>42154.819000000003</v>
      </c>
      <c r="G147" s="4">
        <v>0</v>
      </c>
      <c r="H147" s="4">
        <v>533.67600000000004</v>
      </c>
      <c r="I147" s="4">
        <v>7.8630000000000004</v>
      </c>
      <c r="J147" s="4">
        <v>18.199000000000002</v>
      </c>
      <c r="K147" s="5"/>
      <c r="L147" s="4">
        <f t="shared" si="18"/>
        <v>381.25175760000008</v>
      </c>
      <c r="M147" s="4">
        <f t="shared" si="19"/>
        <v>270.59790630000003</v>
      </c>
      <c r="N147" s="4">
        <f t="shared" si="20"/>
        <v>255.03665495000001</v>
      </c>
      <c r="O147" s="4">
        <f t="shared" si="21"/>
        <v>0</v>
      </c>
      <c r="P147" s="4">
        <f t="shared" si="22"/>
        <v>0.37357320000000011</v>
      </c>
      <c r="Q147" s="4">
        <f t="shared" si="23"/>
        <v>0.1706271</v>
      </c>
      <c r="R147" s="4">
        <f t="shared" si="24"/>
        <v>0.10191440000000003</v>
      </c>
      <c r="T147" s="2">
        <f t="shared" si="25"/>
        <v>907.43051915000024</v>
      </c>
      <c r="U147" s="2"/>
    </row>
    <row r="148" spans="1:21">
      <c r="A148">
        <v>444</v>
      </c>
      <c r="B148" t="s">
        <v>754</v>
      </c>
      <c r="C148" s="4">
        <v>343375.34499999997</v>
      </c>
      <c r="D148" s="4">
        <v>397512.84299999999</v>
      </c>
      <c r="E148" s="4">
        <v>1067454.5349999999</v>
      </c>
      <c r="F148" s="4">
        <v>131240.557</v>
      </c>
      <c r="G148" s="4">
        <v>0</v>
      </c>
      <c r="H148" s="4">
        <v>7087.5680000000002</v>
      </c>
      <c r="I148" s="4">
        <v>7437.0479999999998</v>
      </c>
      <c r="J148" s="4">
        <v>21.556999999999999</v>
      </c>
      <c r="K148" s="5"/>
      <c r="L148" s="4">
        <f t="shared" si="18"/>
        <v>4148.9738528000007</v>
      </c>
      <c r="M148" s="4">
        <f t="shared" si="19"/>
        <v>2722.0090642499999</v>
      </c>
      <c r="N148" s="4">
        <f t="shared" si="20"/>
        <v>794.00536984999997</v>
      </c>
      <c r="O148" s="4">
        <f t="shared" si="21"/>
        <v>0</v>
      </c>
      <c r="P148" s="4">
        <f t="shared" si="22"/>
        <v>4.9612976000000009</v>
      </c>
      <c r="Q148" s="4">
        <f t="shared" si="23"/>
        <v>161.38394159999999</v>
      </c>
      <c r="R148" s="4">
        <f t="shared" si="24"/>
        <v>0.12071920000000001</v>
      </c>
      <c r="T148" s="2">
        <f t="shared" si="25"/>
        <v>7831.3335261000002</v>
      </c>
      <c r="U148" s="2"/>
    </row>
    <row r="149" spans="1:21">
      <c r="A149">
        <v>445</v>
      </c>
      <c r="B149" t="s">
        <v>755</v>
      </c>
      <c r="C149" s="4">
        <v>107942.246</v>
      </c>
      <c r="D149" s="4">
        <v>292554.28000000003</v>
      </c>
      <c r="E149" s="4">
        <v>353034.01299999998</v>
      </c>
      <c r="F149" s="4">
        <v>148415.954</v>
      </c>
      <c r="G149" s="4">
        <v>0</v>
      </c>
      <c r="H149" s="4">
        <v>3105.607</v>
      </c>
      <c r="I149" s="4">
        <v>786.43499999999995</v>
      </c>
      <c r="J149" s="4">
        <v>364.66899999999998</v>
      </c>
      <c r="K149" s="5"/>
      <c r="L149" s="4">
        <f t="shared" si="18"/>
        <v>2242.7805456000006</v>
      </c>
      <c r="M149" s="4">
        <f t="shared" si="19"/>
        <v>900.23673314999996</v>
      </c>
      <c r="N149" s="4">
        <f t="shared" si="20"/>
        <v>897.91652169999998</v>
      </c>
      <c r="O149" s="4">
        <f t="shared" si="21"/>
        <v>0</v>
      </c>
      <c r="P149" s="4">
        <f t="shared" si="22"/>
        <v>2.1739249000000003</v>
      </c>
      <c r="Q149" s="4">
        <f t="shared" si="23"/>
        <v>17.0656395</v>
      </c>
      <c r="R149" s="4">
        <f t="shared" si="24"/>
        <v>2.0421464</v>
      </c>
      <c r="T149" s="2">
        <f t="shared" si="25"/>
        <v>4060.1733648500008</v>
      </c>
      <c r="U149" s="2"/>
    </row>
    <row r="150" spans="1:21">
      <c r="A150">
        <v>475</v>
      </c>
      <c r="B150" t="s">
        <v>756</v>
      </c>
      <c r="C150" s="4">
        <v>35812.25</v>
      </c>
      <c r="D150" s="4">
        <v>31217.26</v>
      </c>
      <c r="E150" s="4">
        <v>127257.913</v>
      </c>
      <c r="F150" s="4">
        <v>29075.865000000002</v>
      </c>
      <c r="G150" s="4">
        <v>0</v>
      </c>
      <c r="H150" s="4">
        <v>1916.1780000000001</v>
      </c>
      <c r="I150" s="4">
        <v>7.7640000000000002</v>
      </c>
      <c r="J150" s="4">
        <v>11773.942999999999</v>
      </c>
      <c r="K150" s="5"/>
      <c r="L150" s="4">
        <f t="shared" si="18"/>
        <v>375.36525600000004</v>
      </c>
      <c r="M150" s="4">
        <f t="shared" si="19"/>
        <v>324.50767815</v>
      </c>
      <c r="N150" s="4">
        <f t="shared" si="20"/>
        <v>175.90898325000001</v>
      </c>
      <c r="O150" s="4">
        <f t="shared" si="21"/>
        <v>0</v>
      </c>
      <c r="P150" s="4">
        <f t="shared" si="22"/>
        <v>1.3413246000000003</v>
      </c>
      <c r="Q150" s="4">
        <f t="shared" si="23"/>
        <v>0.16847880000000001</v>
      </c>
      <c r="R150" s="4">
        <f t="shared" si="24"/>
        <v>65.934080800000004</v>
      </c>
      <c r="T150" s="2">
        <f t="shared" si="25"/>
        <v>877.29172080000001</v>
      </c>
      <c r="U150" s="2"/>
    </row>
    <row r="151" spans="1:21">
      <c r="A151">
        <v>480</v>
      </c>
      <c r="B151" t="s">
        <v>757</v>
      </c>
      <c r="C151" s="4">
        <v>12771.385</v>
      </c>
      <c r="D151" s="4">
        <v>4832.8990000000003</v>
      </c>
      <c r="E151" s="4">
        <v>41830.762000000002</v>
      </c>
      <c r="F151" s="4">
        <v>3217.2779999999998</v>
      </c>
      <c r="G151" s="4">
        <v>0</v>
      </c>
      <c r="H151" s="4">
        <v>213.72399999999999</v>
      </c>
      <c r="I151" s="4">
        <v>8.8070000000000004</v>
      </c>
      <c r="J151" s="4">
        <v>5115.0780000000004</v>
      </c>
      <c r="K151" s="5"/>
      <c r="L151" s="4">
        <f t="shared" si="18"/>
        <v>98.583990400000019</v>
      </c>
      <c r="M151" s="4">
        <f t="shared" si="19"/>
        <v>106.66844310000002</v>
      </c>
      <c r="N151" s="4">
        <f t="shared" si="20"/>
        <v>19.464531899999997</v>
      </c>
      <c r="O151" s="4">
        <f t="shared" si="21"/>
        <v>0</v>
      </c>
      <c r="P151" s="4">
        <f t="shared" si="22"/>
        <v>0.14960680000000001</v>
      </c>
      <c r="Q151" s="4">
        <f t="shared" si="23"/>
        <v>0.1911119</v>
      </c>
      <c r="R151" s="4">
        <f t="shared" si="24"/>
        <v>28.644436800000008</v>
      </c>
      <c r="T151" s="2">
        <f t="shared" si="25"/>
        <v>225.05768410000005</v>
      </c>
      <c r="U151" s="2"/>
    </row>
    <row r="152" spans="1:21">
      <c r="A152">
        <v>481</v>
      </c>
      <c r="B152" t="s">
        <v>758</v>
      </c>
      <c r="C152" s="4">
        <v>57877.794000000002</v>
      </c>
      <c r="D152" s="4">
        <v>46450.587</v>
      </c>
      <c r="E152" s="4">
        <v>242787.65</v>
      </c>
      <c r="F152" s="4">
        <v>12391.816000000001</v>
      </c>
      <c r="G152" s="4">
        <v>0</v>
      </c>
      <c r="H152" s="4">
        <v>122.357</v>
      </c>
      <c r="I152" s="4">
        <v>1320.6959999999999</v>
      </c>
      <c r="J152" s="4">
        <v>74.61</v>
      </c>
      <c r="K152" s="5"/>
      <c r="L152" s="4">
        <f t="shared" si="18"/>
        <v>584.2389336</v>
      </c>
      <c r="M152" s="4">
        <f t="shared" si="19"/>
        <v>619.10850749999997</v>
      </c>
      <c r="N152" s="4">
        <f t="shared" si="20"/>
        <v>74.970486800000003</v>
      </c>
      <c r="O152" s="4">
        <f t="shared" si="21"/>
        <v>0</v>
      </c>
      <c r="P152" s="4">
        <f t="shared" si="22"/>
        <v>8.5649900000000015E-2</v>
      </c>
      <c r="Q152" s="4">
        <f t="shared" si="23"/>
        <v>28.659103200000001</v>
      </c>
      <c r="R152" s="4">
        <f t="shared" si="24"/>
        <v>0.41781600000000008</v>
      </c>
      <c r="T152" s="2">
        <f t="shared" si="25"/>
        <v>1307.0626809999999</v>
      </c>
      <c r="U152" s="2"/>
    </row>
    <row r="153" spans="1:21">
      <c r="A153">
        <v>483</v>
      </c>
      <c r="B153" t="s">
        <v>759</v>
      </c>
      <c r="C153" s="4">
        <v>4379.7730000000001</v>
      </c>
      <c r="D153" s="4">
        <v>2286.4630000000002</v>
      </c>
      <c r="E153" s="4">
        <v>18925.776000000002</v>
      </c>
      <c r="F153" s="4">
        <v>1721.3689999999999</v>
      </c>
      <c r="G153" s="4">
        <v>0</v>
      </c>
      <c r="H153" s="4">
        <v>11.962</v>
      </c>
      <c r="I153" s="4">
        <v>0</v>
      </c>
      <c r="J153" s="4">
        <v>5431.51</v>
      </c>
      <c r="K153" s="5"/>
      <c r="L153" s="4">
        <f t="shared" si="18"/>
        <v>37.330921600000011</v>
      </c>
      <c r="M153" s="4">
        <f t="shared" si="19"/>
        <v>48.26072880000001</v>
      </c>
      <c r="N153" s="4">
        <f t="shared" si="20"/>
        <v>10.41428245</v>
      </c>
      <c r="O153" s="4">
        <f t="shared" si="21"/>
        <v>0</v>
      </c>
      <c r="P153" s="4">
        <f t="shared" si="22"/>
        <v>8.3734000000000013E-3</v>
      </c>
      <c r="Q153" s="4">
        <f t="shared" si="23"/>
        <v>0</v>
      </c>
      <c r="R153" s="4">
        <f t="shared" si="24"/>
        <v>30.416456000000007</v>
      </c>
      <c r="T153" s="2">
        <f t="shared" si="25"/>
        <v>96.014306250000018</v>
      </c>
      <c r="U153" s="2"/>
    </row>
    <row r="154" spans="1:21">
      <c r="A154">
        <v>484</v>
      </c>
      <c r="B154" t="s">
        <v>760</v>
      </c>
      <c r="C154" s="4">
        <v>21702.721999999998</v>
      </c>
      <c r="D154" s="4">
        <v>27350.781999999999</v>
      </c>
      <c r="E154" s="4">
        <v>68984.933000000005</v>
      </c>
      <c r="F154" s="4">
        <v>27978.651999999998</v>
      </c>
      <c r="G154" s="4">
        <v>0</v>
      </c>
      <c r="H154" s="4">
        <v>1216.2539999999999</v>
      </c>
      <c r="I154" s="4">
        <v>504.21</v>
      </c>
      <c r="J154" s="4">
        <v>761.84500000000003</v>
      </c>
      <c r="K154" s="5"/>
      <c r="L154" s="4">
        <f t="shared" si="18"/>
        <v>274.69962240000007</v>
      </c>
      <c r="M154" s="4">
        <f t="shared" si="19"/>
        <v>175.91157915000002</v>
      </c>
      <c r="N154" s="4">
        <f t="shared" si="20"/>
        <v>169.27084459999998</v>
      </c>
      <c r="O154" s="4">
        <f t="shared" si="21"/>
        <v>0</v>
      </c>
      <c r="P154" s="4">
        <f t="shared" si="22"/>
        <v>0.85137780000000007</v>
      </c>
      <c r="Q154" s="4">
        <f t="shared" si="23"/>
        <v>10.941357</v>
      </c>
      <c r="R154" s="4">
        <f t="shared" si="24"/>
        <v>4.2663320000000011</v>
      </c>
      <c r="T154" s="2">
        <f t="shared" si="25"/>
        <v>631.67478095000013</v>
      </c>
      <c r="U154" s="2"/>
    </row>
    <row r="155" spans="1:21">
      <c r="A155">
        <v>489</v>
      </c>
      <c r="B155" t="s">
        <v>761</v>
      </c>
      <c r="C155" s="4">
        <v>8771.7669999999998</v>
      </c>
      <c r="D155" s="4">
        <v>8538.2870000000003</v>
      </c>
      <c r="E155" s="4">
        <v>36291.053999999996</v>
      </c>
      <c r="F155" s="4">
        <v>12063.364</v>
      </c>
      <c r="G155" s="4">
        <v>0</v>
      </c>
      <c r="H155" s="4">
        <v>607.68600000000004</v>
      </c>
      <c r="I155" s="4">
        <v>0</v>
      </c>
      <c r="J155" s="4">
        <v>0</v>
      </c>
      <c r="K155" s="5"/>
      <c r="L155" s="4">
        <f t="shared" si="18"/>
        <v>96.936302400000017</v>
      </c>
      <c r="M155" s="4">
        <f t="shared" si="19"/>
        <v>92.542187699999999</v>
      </c>
      <c r="N155" s="4">
        <f t="shared" si="20"/>
        <v>72.983352199999999</v>
      </c>
      <c r="O155" s="4">
        <f t="shared" si="21"/>
        <v>0</v>
      </c>
      <c r="P155" s="4">
        <f t="shared" si="22"/>
        <v>0.4253802000000001</v>
      </c>
      <c r="Q155" s="4">
        <f t="shared" si="23"/>
        <v>0</v>
      </c>
      <c r="R155" s="4">
        <f t="shared" si="24"/>
        <v>0</v>
      </c>
      <c r="T155" s="2">
        <f t="shared" si="25"/>
        <v>262.88722250000001</v>
      </c>
      <c r="U155" s="2"/>
    </row>
    <row r="156" spans="1:21">
      <c r="A156">
        <v>491</v>
      </c>
      <c r="B156" t="s">
        <v>762</v>
      </c>
      <c r="C156" s="4">
        <v>470351.326</v>
      </c>
      <c r="D156" s="4">
        <v>328657.89199999999</v>
      </c>
      <c r="E156" s="4">
        <v>1283988.605</v>
      </c>
      <c r="F156" s="4">
        <v>161178.64000000001</v>
      </c>
      <c r="G156" s="4">
        <v>0</v>
      </c>
      <c r="H156" s="4">
        <v>9422.9560000000001</v>
      </c>
      <c r="I156" s="4">
        <v>1178.7819999999999</v>
      </c>
      <c r="J156" s="4">
        <v>4422.6980000000003</v>
      </c>
      <c r="K156" s="5"/>
      <c r="L156" s="4">
        <f t="shared" si="18"/>
        <v>4474.4516208000005</v>
      </c>
      <c r="M156" s="4">
        <f t="shared" si="19"/>
        <v>3274.17094275</v>
      </c>
      <c r="N156" s="4">
        <f t="shared" si="20"/>
        <v>975.13077200000009</v>
      </c>
      <c r="O156" s="4">
        <f t="shared" si="21"/>
        <v>0</v>
      </c>
      <c r="P156" s="4">
        <f t="shared" si="22"/>
        <v>6.5960692000000014</v>
      </c>
      <c r="Q156" s="4">
        <f t="shared" si="23"/>
        <v>25.5795694</v>
      </c>
      <c r="R156" s="4">
        <f t="shared" si="24"/>
        <v>24.767108800000006</v>
      </c>
      <c r="T156" s="2">
        <f t="shared" si="25"/>
        <v>8755.9289741500015</v>
      </c>
      <c r="U156" s="2"/>
    </row>
    <row r="157" spans="1:21">
      <c r="A157">
        <v>494</v>
      </c>
      <c r="B157" t="s">
        <v>763</v>
      </c>
      <c r="C157" s="4">
        <v>61584.440999999999</v>
      </c>
      <c r="D157" s="4">
        <v>17162.744999999999</v>
      </c>
      <c r="E157" s="4">
        <v>185025.72399999999</v>
      </c>
      <c r="F157" s="4">
        <v>7804.8190000000004</v>
      </c>
      <c r="G157" s="4">
        <v>0</v>
      </c>
      <c r="H157" s="4">
        <v>545.26700000000005</v>
      </c>
      <c r="I157" s="4">
        <v>243.91800000000001</v>
      </c>
      <c r="J157" s="4">
        <v>73349.801999999996</v>
      </c>
      <c r="K157" s="5"/>
      <c r="L157" s="4">
        <f t="shared" si="18"/>
        <v>440.98424160000008</v>
      </c>
      <c r="M157" s="4">
        <f t="shared" si="19"/>
        <v>471.81559620000002</v>
      </c>
      <c r="N157" s="4">
        <f t="shared" si="20"/>
        <v>47.219154950000004</v>
      </c>
      <c r="O157" s="4">
        <f t="shared" si="21"/>
        <v>0</v>
      </c>
      <c r="P157" s="4">
        <f t="shared" si="22"/>
        <v>0.38168690000000011</v>
      </c>
      <c r="Q157" s="4">
        <f t="shared" si="23"/>
        <v>5.2930206000000002</v>
      </c>
      <c r="R157" s="4">
        <f t="shared" si="24"/>
        <v>410.75889120000005</v>
      </c>
      <c r="T157" s="2">
        <f t="shared" si="25"/>
        <v>965.69370025000001</v>
      </c>
      <c r="U157" s="2"/>
    </row>
    <row r="158" spans="1:21">
      <c r="A158">
        <v>495</v>
      </c>
      <c r="B158" t="s">
        <v>764</v>
      </c>
      <c r="C158" s="4">
        <v>8276.8029999999999</v>
      </c>
      <c r="D158" s="4">
        <v>9290.0470000000005</v>
      </c>
      <c r="E158" s="4">
        <v>32733.879000000001</v>
      </c>
      <c r="F158" s="4">
        <v>9815.7720000000008</v>
      </c>
      <c r="G158" s="4">
        <v>0</v>
      </c>
      <c r="H158" s="4">
        <v>274.91300000000001</v>
      </c>
      <c r="I158" s="4">
        <v>50.706000000000003</v>
      </c>
      <c r="J158" s="4">
        <v>0</v>
      </c>
      <c r="K158" s="5"/>
      <c r="L158" s="4">
        <f t="shared" si="18"/>
        <v>98.37436000000001</v>
      </c>
      <c r="M158" s="4">
        <f t="shared" si="19"/>
        <v>83.471391450000013</v>
      </c>
      <c r="N158" s="4">
        <f t="shared" si="20"/>
        <v>59.385420600000003</v>
      </c>
      <c r="O158" s="4">
        <f t="shared" si="21"/>
        <v>0</v>
      </c>
      <c r="P158" s="4">
        <f t="shared" si="22"/>
        <v>0.19243910000000003</v>
      </c>
      <c r="Q158" s="4">
        <f t="shared" si="23"/>
        <v>1.1003202000000001</v>
      </c>
      <c r="R158" s="4">
        <f t="shared" si="24"/>
        <v>0</v>
      </c>
      <c r="T158" s="2">
        <f t="shared" si="25"/>
        <v>242.52393135000003</v>
      </c>
      <c r="U158" s="2"/>
    </row>
    <row r="159" spans="1:21">
      <c r="A159">
        <v>498</v>
      </c>
      <c r="B159" t="s">
        <v>765</v>
      </c>
      <c r="C159" s="4">
        <v>43223.008000000002</v>
      </c>
      <c r="D159" s="4">
        <v>16399.297999999999</v>
      </c>
      <c r="E159" s="4">
        <v>45637.892</v>
      </c>
      <c r="F159" s="4">
        <v>23876.914000000001</v>
      </c>
      <c r="G159" s="4">
        <v>0</v>
      </c>
      <c r="H159" s="4">
        <v>63.152999999999999</v>
      </c>
      <c r="I159" s="4">
        <v>196.85300000000001</v>
      </c>
      <c r="J159" s="4">
        <v>478.17200000000003</v>
      </c>
      <c r="K159" s="5"/>
      <c r="L159" s="4">
        <f t="shared" si="18"/>
        <v>333.8849136</v>
      </c>
      <c r="M159" s="4">
        <f t="shared" si="19"/>
        <v>116.37662460000001</v>
      </c>
      <c r="N159" s="4">
        <f t="shared" si="20"/>
        <v>144.45532969999999</v>
      </c>
      <c r="O159" s="4">
        <f t="shared" si="21"/>
        <v>0</v>
      </c>
      <c r="P159" s="4">
        <f t="shared" si="22"/>
        <v>4.4207100000000006E-2</v>
      </c>
      <c r="Q159" s="4">
        <f t="shared" si="23"/>
        <v>4.2717101</v>
      </c>
      <c r="R159" s="4">
        <f t="shared" si="24"/>
        <v>2.6777632000000007</v>
      </c>
      <c r="T159" s="2">
        <f t="shared" si="25"/>
        <v>599.03278509999996</v>
      </c>
      <c r="U159" s="2"/>
    </row>
    <row r="160" spans="1:21">
      <c r="A160">
        <v>499</v>
      </c>
      <c r="B160" t="s">
        <v>766</v>
      </c>
      <c r="C160" s="4">
        <v>97596.369000000006</v>
      </c>
      <c r="D160" s="4">
        <v>79254.642000000007</v>
      </c>
      <c r="E160" s="4">
        <v>453912.41800000001</v>
      </c>
      <c r="F160" s="4">
        <v>53290.32</v>
      </c>
      <c r="G160" s="4">
        <v>0</v>
      </c>
      <c r="H160" s="4">
        <v>4253.9750000000004</v>
      </c>
      <c r="I160" s="4">
        <v>351.48599999999999</v>
      </c>
      <c r="J160" s="4">
        <v>16071.424000000001</v>
      </c>
      <c r="K160" s="5"/>
      <c r="L160" s="4">
        <f t="shared" si="18"/>
        <v>990.36566160000018</v>
      </c>
      <c r="M160" s="4">
        <f t="shared" si="19"/>
        <v>1157.4766659000002</v>
      </c>
      <c r="N160" s="4">
        <f t="shared" si="20"/>
        <v>322.40643599999999</v>
      </c>
      <c r="O160" s="4">
        <f t="shared" si="21"/>
        <v>0</v>
      </c>
      <c r="P160" s="4">
        <f t="shared" si="22"/>
        <v>2.9777825000000009</v>
      </c>
      <c r="Q160" s="4">
        <f t="shared" si="23"/>
        <v>7.6272462000000001</v>
      </c>
      <c r="R160" s="4">
        <f t="shared" si="24"/>
        <v>89.999974400000013</v>
      </c>
      <c r="T160" s="2">
        <f t="shared" si="25"/>
        <v>2480.853792200001</v>
      </c>
      <c r="U160" s="2"/>
    </row>
    <row r="161" spans="1:21">
      <c r="A161">
        <v>500</v>
      </c>
      <c r="B161" t="s">
        <v>767</v>
      </c>
      <c r="C161" s="4">
        <v>59069.506999999998</v>
      </c>
      <c r="D161" s="4">
        <v>39453.928</v>
      </c>
      <c r="E161" s="4">
        <v>256294.27600000001</v>
      </c>
      <c r="F161" s="4">
        <v>9718.8729999999996</v>
      </c>
      <c r="G161" s="4">
        <v>0</v>
      </c>
      <c r="H161" s="4">
        <v>1635.6790000000001</v>
      </c>
      <c r="I161" s="4">
        <v>510.99799999999999</v>
      </c>
      <c r="J161" s="4">
        <v>0</v>
      </c>
      <c r="K161" s="5"/>
      <c r="L161" s="4">
        <f t="shared" si="18"/>
        <v>551.73123600000008</v>
      </c>
      <c r="M161" s="4">
        <f t="shared" si="19"/>
        <v>653.55040380000003</v>
      </c>
      <c r="N161" s="4">
        <f t="shared" si="20"/>
        <v>58.799181649999994</v>
      </c>
      <c r="O161" s="4">
        <f t="shared" si="21"/>
        <v>0</v>
      </c>
      <c r="P161" s="4">
        <f t="shared" si="22"/>
        <v>1.1449753000000003</v>
      </c>
      <c r="Q161" s="4">
        <f t="shared" si="23"/>
        <v>11.0886566</v>
      </c>
      <c r="R161" s="4">
        <f t="shared" si="24"/>
        <v>0</v>
      </c>
      <c r="T161" s="2">
        <f t="shared" si="25"/>
        <v>1276.3144533499999</v>
      </c>
      <c r="U161" s="2"/>
    </row>
    <row r="162" spans="1:21">
      <c r="A162">
        <v>503</v>
      </c>
      <c r="B162" t="s">
        <v>768</v>
      </c>
      <c r="C162" s="4">
        <v>51442.665999999997</v>
      </c>
      <c r="D162" s="4">
        <v>29261.746999999999</v>
      </c>
      <c r="E162" s="4">
        <v>164598.57500000001</v>
      </c>
      <c r="F162" s="4">
        <v>13716.6</v>
      </c>
      <c r="G162" s="4">
        <v>0</v>
      </c>
      <c r="H162" s="4">
        <v>1605.45</v>
      </c>
      <c r="I162" s="4">
        <v>0.20300000000000001</v>
      </c>
      <c r="J162" s="4">
        <v>0</v>
      </c>
      <c r="K162" s="5"/>
      <c r="L162" s="4">
        <f t="shared" si="18"/>
        <v>451.94471280000005</v>
      </c>
      <c r="M162" s="4">
        <f t="shared" si="19"/>
        <v>419.72636625000007</v>
      </c>
      <c r="N162" s="4">
        <f t="shared" si="20"/>
        <v>82.985429999999994</v>
      </c>
      <c r="O162" s="4">
        <f t="shared" si="21"/>
        <v>0</v>
      </c>
      <c r="P162" s="4">
        <f t="shared" si="22"/>
        <v>1.1238150000000002</v>
      </c>
      <c r="Q162" s="4">
        <f t="shared" si="23"/>
        <v>4.4051000000000003E-3</v>
      </c>
      <c r="R162" s="4">
        <f t="shared" si="24"/>
        <v>0</v>
      </c>
      <c r="T162" s="2">
        <f t="shared" si="25"/>
        <v>955.78472915000009</v>
      </c>
      <c r="U162" s="2"/>
    </row>
    <row r="163" spans="1:21">
      <c r="A163">
        <v>504</v>
      </c>
      <c r="B163" t="s">
        <v>769</v>
      </c>
      <c r="C163" s="4">
        <v>6781.2030000000004</v>
      </c>
      <c r="D163" s="4">
        <v>7181.5940000000001</v>
      </c>
      <c r="E163" s="4">
        <v>36759.135999999999</v>
      </c>
      <c r="F163" s="4">
        <v>6070.973</v>
      </c>
      <c r="G163" s="4">
        <v>0</v>
      </c>
      <c r="H163" s="4">
        <v>267.84800000000001</v>
      </c>
      <c r="I163" s="4">
        <v>0</v>
      </c>
      <c r="J163" s="4">
        <v>0</v>
      </c>
      <c r="K163" s="5"/>
      <c r="L163" s="4">
        <f t="shared" si="18"/>
        <v>78.191663200000008</v>
      </c>
      <c r="M163" s="4">
        <f t="shared" si="19"/>
        <v>93.735796800000003</v>
      </c>
      <c r="N163" s="4">
        <f t="shared" si="20"/>
        <v>36.729386650000002</v>
      </c>
      <c r="O163" s="4">
        <f t="shared" si="21"/>
        <v>0</v>
      </c>
      <c r="P163" s="4">
        <f t="shared" si="22"/>
        <v>0.18749360000000004</v>
      </c>
      <c r="Q163" s="4">
        <f t="shared" si="23"/>
        <v>0</v>
      </c>
      <c r="R163" s="4">
        <f t="shared" si="24"/>
        <v>0</v>
      </c>
      <c r="T163" s="2">
        <f t="shared" si="25"/>
        <v>208.84434025000002</v>
      </c>
      <c r="U163" s="2"/>
    </row>
    <row r="164" spans="1:21">
      <c r="A164">
        <v>505</v>
      </c>
      <c r="B164" t="s">
        <v>770</v>
      </c>
      <c r="C164" s="4">
        <v>172886.60200000001</v>
      </c>
      <c r="D164" s="4">
        <v>164022.92300000001</v>
      </c>
      <c r="E164" s="4">
        <v>495394.73599999998</v>
      </c>
      <c r="F164" s="4">
        <v>14654.27</v>
      </c>
      <c r="G164" s="4">
        <v>0</v>
      </c>
      <c r="H164" s="4">
        <v>6446.97</v>
      </c>
      <c r="I164" s="4">
        <v>3048.7020000000002</v>
      </c>
      <c r="J164" s="4">
        <v>0</v>
      </c>
      <c r="K164" s="5"/>
      <c r="L164" s="4">
        <f t="shared" si="18"/>
        <v>1886.6933400000005</v>
      </c>
      <c r="M164" s="4">
        <f t="shared" si="19"/>
        <v>1263.2565767999999</v>
      </c>
      <c r="N164" s="4">
        <f t="shared" si="20"/>
        <v>88.658333499999998</v>
      </c>
      <c r="O164" s="4">
        <f t="shared" si="21"/>
        <v>0</v>
      </c>
      <c r="P164" s="4">
        <f t="shared" si="22"/>
        <v>4.5128790000000008</v>
      </c>
      <c r="Q164" s="4">
        <f t="shared" si="23"/>
        <v>66.156833400000011</v>
      </c>
      <c r="R164" s="4">
        <f t="shared" si="24"/>
        <v>0</v>
      </c>
      <c r="T164" s="2">
        <f t="shared" si="25"/>
        <v>3309.2779627</v>
      </c>
      <c r="U164" s="2"/>
    </row>
    <row r="165" spans="1:21">
      <c r="A165">
        <v>507</v>
      </c>
      <c r="B165" t="s">
        <v>771</v>
      </c>
      <c r="C165" s="4">
        <v>41821.404999999999</v>
      </c>
      <c r="D165" s="4">
        <v>73231.789000000004</v>
      </c>
      <c r="E165" s="4">
        <v>132301.647</v>
      </c>
      <c r="F165" s="4">
        <v>74204.786999999997</v>
      </c>
      <c r="G165" s="4">
        <v>0</v>
      </c>
      <c r="H165" s="4">
        <v>177.03200000000001</v>
      </c>
      <c r="I165" s="4">
        <v>281.29300000000001</v>
      </c>
      <c r="J165" s="4">
        <v>71.290000000000006</v>
      </c>
      <c r="K165" s="5"/>
      <c r="L165" s="4">
        <f t="shared" si="18"/>
        <v>644.29788640000015</v>
      </c>
      <c r="M165" s="4">
        <f t="shared" si="19"/>
        <v>337.36919985000003</v>
      </c>
      <c r="N165" s="4">
        <f t="shared" si="20"/>
        <v>448.93896134999994</v>
      </c>
      <c r="O165" s="4">
        <f t="shared" si="21"/>
        <v>0</v>
      </c>
      <c r="P165" s="4">
        <f t="shared" si="22"/>
        <v>0.12392240000000003</v>
      </c>
      <c r="Q165" s="4">
        <f t="shared" si="23"/>
        <v>6.1040581000000005</v>
      </c>
      <c r="R165" s="4">
        <f t="shared" si="24"/>
        <v>0.39922400000000008</v>
      </c>
      <c r="T165" s="2">
        <f t="shared" si="25"/>
        <v>1436.8340281000003</v>
      </c>
      <c r="U165" s="2"/>
    </row>
    <row r="166" spans="1:21">
      <c r="A166">
        <v>508</v>
      </c>
      <c r="B166" t="s">
        <v>772</v>
      </c>
      <c r="C166" s="4">
        <v>99269.328999999998</v>
      </c>
      <c r="D166" s="4">
        <v>39400.978000000003</v>
      </c>
      <c r="E166" s="4">
        <v>217592.95800000001</v>
      </c>
      <c r="F166" s="4">
        <v>28480.583999999999</v>
      </c>
      <c r="G166" s="4">
        <v>0</v>
      </c>
      <c r="H166" s="4">
        <v>3532.0650000000001</v>
      </c>
      <c r="I166" s="4">
        <v>0</v>
      </c>
      <c r="J166" s="4">
        <v>1395.98</v>
      </c>
      <c r="K166" s="5"/>
      <c r="L166" s="4">
        <f t="shared" si="18"/>
        <v>776.55371920000016</v>
      </c>
      <c r="M166" s="4">
        <f t="shared" si="19"/>
        <v>554.86204290000012</v>
      </c>
      <c r="N166" s="4">
        <f t="shared" si="20"/>
        <v>172.30753319999999</v>
      </c>
      <c r="O166" s="4">
        <f t="shared" si="21"/>
        <v>0</v>
      </c>
      <c r="P166" s="4">
        <f t="shared" si="22"/>
        <v>2.4724455000000005</v>
      </c>
      <c r="Q166" s="4">
        <f t="shared" si="23"/>
        <v>0</v>
      </c>
      <c r="R166" s="4">
        <f t="shared" si="24"/>
        <v>7.8174880000000009</v>
      </c>
      <c r="T166" s="2">
        <f t="shared" si="25"/>
        <v>1506.1957408000005</v>
      </c>
      <c r="U166" s="2"/>
    </row>
    <row r="167" spans="1:21">
      <c r="A167">
        <v>529</v>
      </c>
      <c r="B167" t="s">
        <v>773</v>
      </c>
      <c r="C167" s="4">
        <v>138562.03099999999</v>
      </c>
      <c r="D167" s="4">
        <v>208033.16399999999</v>
      </c>
      <c r="E167" s="4">
        <v>543346.07299999997</v>
      </c>
      <c r="F167" s="4">
        <v>74151.103000000003</v>
      </c>
      <c r="G167" s="4">
        <v>0</v>
      </c>
      <c r="H167" s="4">
        <v>325.06900000000002</v>
      </c>
      <c r="I167" s="4">
        <v>1134.1880000000001</v>
      </c>
      <c r="J167" s="4">
        <v>13226.303</v>
      </c>
      <c r="K167" s="5"/>
      <c r="L167" s="4">
        <f t="shared" si="18"/>
        <v>1940.933092</v>
      </c>
      <c r="M167" s="4">
        <f t="shared" si="19"/>
        <v>1385.5324861500001</v>
      </c>
      <c r="N167" s="4">
        <f t="shared" si="20"/>
        <v>448.61417315</v>
      </c>
      <c r="O167" s="4">
        <f t="shared" si="21"/>
        <v>0</v>
      </c>
      <c r="P167" s="4">
        <f t="shared" si="22"/>
        <v>0.22754830000000004</v>
      </c>
      <c r="Q167" s="4">
        <f t="shared" si="23"/>
        <v>24.611879600000002</v>
      </c>
      <c r="R167" s="4">
        <f t="shared" si="24"/>
        <v>74.067296800000008</v>
      </c>
      <c r="T167" s="2">
        <f t="shared" si="25"/>
        <v>3799.9191792000001</v>
      </c>
      <c r="U167" s="2"/>
    </row>
    <row r="168" spans="1:21">
      <c r="A168">
        <v>531</v>
      </c>
      <c r="B168" t="s">
        <v>774</v>
      </c>
      <c r="C168" s="4">
        <v>39183.019999999997</v>
      </c>
      <c r="D168" s="4">
        <v>8343.2029999999995</v>
      </c>
      <c r="E168" s="4">
        <v>115651.69100000001</v>
      </c>
      <c r="F168" s="4">
        <v>2318.2489999999998</v>
      </c>
      <c r="G168" s="4">
        <v>0</v>
      </c>
      <c r="H168" s="4">
        <v>948.87800000000004</v>
      </c>
      <c r="I168" s="4">
        <v>119.16800000000001</v>
      </c>
      <c r="J168" s="4">
        <v>15213.197</v>
      </c>
      <c r="K168" s="5"/>
      <c r="L168" s="4">
        <f t="shared" si="18"/>
        <v>266.14684880000004</v>
      </c>
      <c r="M168" s="4">
        <f t="shared" si="19"/>
        <v>294.91181205000004</v>
      </c>
      <c r="N168" s="4">
        <f t="shared" si="20"/>
        <v>14.025406449999998</v>
      </c>
      <c r="O168" s="4">
        <f t="shared" si="21"/>
        <v>0</v>
      </c>
      <c r="P168" s="4">
        <f t="shared" si="22"/>
        <v>0.6642146000000001</v>
      </c>
      <c r="Q168" s="4">
        <f t="shared" si="23"/>
        <v>2.5859456000000001</v>
      </c>
      <c r="R168" s="4">
        <f t="shared" si="24"/>
        <v>85.193903200000008</v>
      </c>
      <c r="T168" s="2">
        <f t="shared" si="25"/>
        <v>578.3342275</v>
      </c>
      <c r="U168" s="2"/>
    </row>
    <row r="169" spans="1:21">
      <c r="A169">
        <v>535</v>
      </c>
      <c r="B169" t="s">
        <v>775</v>
      </c>
      <c r="C169" s="4">
        <v>85884.782999999996</v>
      </c>
      <c r="D169" s="4">
        <v>21331.955000000002</v>
      </c>
      <c r="E169" s="4">
        <v>222363.149</v>
      </c>
      <c r="F169" s="4">
        <v>3597.5340000000001</v>
      </c>
      <c r="G169" s="4">
        <v>0</v>
      </c>
      <c r="H169" s="4">
        <v>2143.1120000000001</v>
      </c>
      <c r="I169" s="4">
        <v>539.33699999999999</v>
      </c>
      <c r="J169" s="4">
        <v>679.70400000000006</v>
      </c>
      <c r="K169" s="5"/>
      <c r="L169" s="4">
        <f t="shared" si="18"/>
        <v>600.41373280000005</v>
      </c>
      <c r="M169" s="4">
        <f t="shared" si="19"/>
        <v>567.02602995000007</v>
      </c>
      <c r="N169" s="4">
        <f t="shared" si="20"/>
        <v>21.765080699999999</v>
      </c>
      <c r="O169" s="4">
        <f t="shared" si="21"/>
        <v>0</v>
      </c>
      <c r="P169" s="4">
        <f t="shared" si="22"/>
        <v>1.5001784000000002</v>
      </c>
      <c r="Q169" s="4">
        <f t="shared" si="23"/>
        <v>11.7036129</v>
      </c>
      <c r="R169" s="4">
        <f t="shared" si="24"/>
        <v>3.806342400000001</v>
      </c>
      <c r="T169" s="2">
        <f t="shared" si="25"/>
        <v>1202.4086347500004</v>
      </c>
      <c r="U169" s="2"/>
    </row>
    <row r="170" spans="1:21">
      <c r="A170">
        <v>536</v>
      </c>
      <c r="B170" t="s">
        <v>776</v>
      </c>
      <c r="C170" s="4">
        <v>298692.88299999997</v>
      </c>
      <c r="D170" s="4">
        <v>150413.91200000001</v>
      </c>
      <c r="E170" s="4">
        <v>805969.24600000004</v>
      </c>
      <c r="F170" s="4">
        <v>20638.39</v>
      </c>
      <c r="G170" s="4">
        <v>0</v>
      </c>
      <c r="H170" s="4">
        <v>19231.718000000001</v>
      </c>
      <c r="I170" s="4">
        <v>1353.134</v>
      </c>
      <c r="J170" s="4">
        <v>15636.102000000001</v>
      </c>
      <c r="K170" s="5"/>
      <c r="L170" s="4">
        <f t="shared" si="18"/>
        <v>2514.9980520000004</v>
      </c>
      <c r="M170" s="4">
        <f t="shared" si="19"/>
        <v>2055.2215773000003</v>
      </c>
      <c r="N170" s="4">
        <f t="shared" si="20"/>
        <v>124.86225949999999</v>
      </c>
      <c r="O170" s="4">
        <f t="shared" si="21"/>
        <v>0</v>
      </c>
      <c r="P170" s="4">
        <f t="shared" si="22"/>
        <v>13.462202600000003</v>
      </c>
      <c r="Q170" s="4">
        <f t="shared" si="23"/>
        <v>29.363007800000002</v>
      </c>
      <c r="R170" s="4">
        <f t="shared" si="24"/>
        <v>87.562171200000023</v>
      </c>
      <c r="T170" s="2">
        <f t="shared" si="25"/>
        <v>4737.9070991999997</v>
      </c>
      <c r="U170" s="2"/>
    </row>
    <row r="171" spans="1:21">
      <c r="A171">
        <v>538</v>
      </c>
      <c r="B171" t="s">
        <v>777</v>
      </c>
      <c r="C171" s="4">
        <v>14805.824000000001</v>
      </c>
      <c r="D171" s="4">
        <v>15227.84</v>
      </c>
      <c r="E171" s="4">
        <v>109311.75</v>
      </c>
      <c r="F171" s="4">
        <v>4507.0349999999999</v>
      </c>
      <c r="G171" s="4">
        <v>0</v>
      </c>
      <c r="H171" s="4">
        <v>673.64</v>
      </c>
      <c r="I171" s="4">
        <v>412.77300000000002</v>
      </c>
      <c r="J171" s="4">
        <v>0</v>
      </c>
      <c r="K171" s="5"/>
      <c r="L171" s="4">
        <f t="shared" si="18"/>
        <v>168.18851840000002</v>
      </c>
      <c r="M171" s="4">
        <f t="shared" si="19"/>
        <v>278.74496250000004</v>
      </c>
      <c r="N171" s="4">
        <f t="shared" si="20"/>
        <v>27.267561749999999</v>
      </c>
      <c r="O171" s="4">
        <f t="shared" si="21"/>
        <v>0</v>
      </c>
      <c r="P171" s="4">
        <f t="shared" si="22"/>
        <v>0.47154800000000008</v>
      </c>
      <c r="Q171" s="4">
        <f t="shared" si="23"/>
        <v>8.9571741000000014</v>
      </c>
      <c r="R171" s="4">
        <f t="shared" si="24"/>
        <v>0</v>
      </c>
      <c r="T171" s="2">
        <f t="shared" si="25"/>
        <v>483.62976475000005</v>
      </c>
      <c r="U171" s="2"/>
    </row>
    <row r="172" spans="1:21">
      <c r="A172">
        <v>541</v>
      </c>
      <c r="B172" t="s">
        <v>778</v>
      </c>
      <c r="C172" s="4">
        <v>61289.023000000001</v>
      </c>
      <c r="D172" s="4">
        <v>36364.337</v>
      </c>
      <c r="E172" s="4">
        <v>192718.98800000001</v>
      </c>
      <c r="F172" s="4">
        <v>24386.177</v>
      </c>
      <c r="G172" s="4">
        <v>0</v>
      </c>
      <c r="H172" s="4">
        <v>1079.7270000000001</v>
      </c>
      <c r="I172" s="4">
        <v>0</v>
      </c>
      <c r="J172" s="4">
        <v>671.67100000000005</v>
      </c>
      <c r="K172" s="5"/>
      <c r="L172" s="4">
        <f t="shared" si="18"/>
        <v>546.85881600000005</v>
      </c>
      <c r="M172" s="4">
        <f t="shared" si="19"/>
        <v>491.43341940000005</v>
      </c>
      <c r="N172" s="4">
        <f t="shared" si="20"/>
        <v>147.53637085</v>
      </c>
      <c r="O172" s="4">
        <f t="shared" si="21"/>
        <v>0</v>
      </c>
      <c r="P172" s="4">
        <f t="shared" si="22"/>
        <v>0.75580890000000012</v>
      </c>
      <c r="Q172" s="4">
        <f t="shared" si="23"/>
        <v>0</v>
      </c>
      <c r="R172" s="4">
        <f t="shared" si="24"/>
        <v>3.7613576000000006</v>
      </c>
      <c r="T172" s="2">
        <f t="shared" si="25"/>
        <v>1186.58441515</v>
      </c>
      <c r="U172" s="2"/>
    </row>
    <row r="173" spans="1:21">
      <c r="A173">
        <v>543</v>
      </c>
      <c r="B173" t="s">
        <v>779</v>
      </c>
      <c r="C173" s="4">
        <v>237710.67600000001</v>
      </c>
      <c r="D173" s="4">
        <v>352260.87300000002</v>
      </c>
      <c r="E173" s="4">
        <v>1038267.647</v>
      </c>
      <c r="F173" s="4">
        <v>8973.5879999999997</v>
      </c>
      <c r="G173" s="4">
        <v>0</v>
      </c>
      <c r="H173" s="4">
        <v>11479.343999999999</v>
      </c>
      <c r="I173" s="4">
        <v>9772.0130000000008</v>
      </c>
      <c r="J173" s="4">
        <v>185.14400000000001</v>
      </c>
      <c r="K173" s="5"/>
      <c r="L173" s="4">
        <f t="shared" si="18"/>
        <v>3303.8406744000004</v>
      </c>
      <c r="M173" s="4">
        <f t="shared" si="19"/>
        <v>2647.5824998500002</v>
      </c>
      <c r="N173" s="4">
        <f t="shared" si="20"/>
        <v>54.2902074</v>
      </c>
      <c r="O173" s="4">
        <f t="shared" si="21"/>
        <v>0</v>
      </c>
      <c r="P173" s="4">
        <f t="shared" si="22"/>
        <v>8.0355407999999997</v>
      </c>
      <c r="Q173" s="4">
        <f t="shared" si="23"/>
        <v>212.05268210000003</v>
      </c>
      <c r="R173" s="4">
        <f t="shared" si="24"/>
        <v>1.0368064000000001</v>
      </c>
      <c r="T173" s="2">
        <f t="shared" si="25"/>
        <v>6225.8016045500008</v>
      </c>
      <c r="U173" s="2"/>
    </row>
    <row r="174" spans="1:21">
      <c r="A174">
        <v>545</v>
      </c>
      <c r="B174" t="s">
        <v>780</v>
      </c>
      <c r="C174" s="4">
        <v>145311.83199999999</v>
      </c>
      <c r="D174" s="4">
        <v>45489.567000000003</v>
      </c>
      <c r="E174" s="4">
        <v>212845.27600000001</v>
      </c>
      <c r="F174" s="4">
        <v>42803.124000000003</v>
      </c>
      <c r="G174" s="4">
        <v>0</v>
      </c>
      <c r="H174" s="4">
        <v>2326.9899999999998</v>
      </c>
      <c r="I174" s="4">
        <v>10.647</v>
      </c>
      <c r="J174" s="4">
        <v>27219.5</v>
      </c>
      <c r="K174" s="5"/>
      <c r="L174" s="4">
        <f t="shared" si="18"/>
        <v>1068.4878344000001</v>
      </c>
      <c r="M174" s="4">
        <f t="shared" si="19"/>
        <v>542.75545380000005</v>
      </c>
      <c r="N174" s="4">
        <f t="shared" si="20"/>
        <v>258.95890020000002</v>
      </c>
      <c r="O174" s="4">
        <f t="shared" si="21"/>
        <v>0</v>
      </c>
      <c r="P174" s="4">
        <f t="shared" si="22"/>
        <v>1.6288930000000001</v>
      </c>
      <c r="Q174" s="4">
        <f t="shared" si="23"/>
        <v>0.23103990000000002</v>
      </c>
      <c r="R174" s="4">
        <f t="shared" si="24"/>
        <v>152.42920000000001</v>
      </c>
      <c r="T174" s="2">
        <f t="shared" si="25"/>
        <v>1872.0621213000004</v>
      </c>
      <c r="U174" s="2"/>
    </row>
    <row r="175" spans="1:21">
      <c r="A175">
        <v>560</v>
      </c>
      <c r="B175" t="s">
        <v>781</v>
      </c>
      <c r="C175" s="4">
        <v>136375.33599999998</v>
      </c>
      <c r="D175" s="4">
        <v>58989.813000000002</v>
      </c>
      <c r="E175" s="4">
        <v>354075.098</v>
      </c>
      <c r="F175" s="4">
        <v>20225.431</v>
      </c>
      <c r="G175" s="4">
        <v>0</v>
      </c>
      <c r="H175" s="4">
        <v>2342.9140000000002</v>
      </c>
      <c r="I175" s="4">
        <v>1349.9179999999999</v>
      </c>
      <c r="J175" s="4">
        <v>8.4120000000000008</v>
      </c>
      <c r="K175" s="5"/>
      <c r="L175" s="4">
        <f t="shared" si="18"/>
        <v>1094.0448344000001</v>
      </c>
      <c r="M175" s="4">
        <f t="shared" si="19"/>
        <v>902.8914999000001</v>
      </c>
      <c r="N175" s="4">
        <f t="shared" si="20"/>
        <v>122.36385755000001</v>
      </c>
      <c r="O175" s="4">
        <f t="shared" si="21"/>
        <v>0</v>
      </c>
      <c r="P175" s="4">
        <f t="shared" si="22"/>
        <v>1.6400398000000005</v>
      </c>
      <c r="Q175" s="4">
        <f t="shared" si="23"/>
        <v>29.293220599999998</v>
      </c>
      <c r="R175" s="4">
        <f t="shared" si="24"/>
        <v>4.7107200000000009E-2</v>
      </c>
      <c r="T175" s="2">
        <f t="shared" si="25"/>
        <v>2150.2334522500005</v>
      </c>
      <c r="U175" s="2"/>
    </row>
    <row r="176" spans="1:21">
      <c r="A176">
        <v>561</v>
      </c>
      <c r="B176" t="s">
        <v>782</v>
      </c>
      <c r="C176" s="4">
        <v>18258.195</v>
      </c>
      <c r="D176" s="4">
        <v>4066.3150000000001</v>
      </c>
      <c r="E176" s="4">
        <v>27293.952000000001</v>
      </c>
      <c r="F176" s="4">
        <v>2665.6909999999998</v>
      </c>
      <c r="G176" s="4">
        <v>0</v>
      </c>
      <c r="H176" s="4">
        <v>176.297</v>
      </c>
      <c r="I176" s="4">
        <v>0</v>
      </c>
      <c r="J176" s="4">
        <v>0</v>
      </c>
      <c r="K176" s="5"/>
      <c r="L176" s="4">
        <f t="shared" si="18"/>
        <v>125.017256</v>
      </c>
      <c r="M176" s="4">
        <f t="shared" si="19"/>
        <v>69.599577600000003</v>
      </c>
      <c r="N176" s="4">
        <f t="shared" si="20"/>
        <v>16.12743055</v>
      </c>
      <c r="O176" s="4">
        <f t="shared" si="21"/>
        <v>0</v>
      </c>
      <c r="P176" s="4">
        <f t="shared" si="22"/>
        <v>0.12340790000000001</v>
      </c>
      <c r="Q176" s="4">
        <f t="shared" si="23"/>
        <v>0</v>
      </c>
      <c r="R176" s="4">
        <f t="shared" si="24"/>
        <v>0</v>
      </c>
      <c r="T176" s="2">
        <f t="shared" si="25"/>
        <v>210.86767204999998</v>
      </c>
      <c r="U176" s="2"/>
    </row>
    <row r="177" spans="1:21">
      <c r="A177">
        <v>562</v>
      </c>
      <c r="B177" t="s">
        <v>783</v>
      </c>
      <c r="C177" s="4">
        <v>42806.879999999997</v>
      </c>
      <c r="D177" s="4">
        <v>55582.095000000001</v>
      </c>
      <c r="E177" s="4">
        <v>203743.88099999999</v>
      </c>
      <c r="F177" s="4">
        <v>51146.406999999999</v>
      </c>
      <c r="G177" s="4">
        <v>0</v>
      </c>
      <c r="H177" s="4">
        <v>9600.4089999999997</v>
      </c>
      <c r="I177" s="4">
        <v>244.524</v>
      </c>
      <c r="J177" s="4">
        <v>0</v>
      </c>
      <c r="K177" s="5"/>
      <c r="L177" s="4">
        <f t="shared" si="18"/>
        <v>550.97826000000009</v>
      </c>
      <c r="M177" s="4">
        <f t="shared" si="19"/>
        <v>519.54689655000004</v>
      </c>
      <c r="N177" s="4">
        <f t="shared" si="20"/>
        <v>309.43576235</v>
      </c>
      <c r="O177" s="4">
        <f t="shared" si="21"/>
        <v>0</v>
      </c>
      <c r="P177" s="4">
        <f t="shared" si="22"/>
        <v>6.7202863000000006</v>
      </c>
      <c r="Q177" s="4">
        <f t="shared" si="23"/>
        <v>5.3061708000000003</v>
      </c>
      <c r="R177" s="4">
        <f t="shared" si="24"/>
        <v>0</v>
      </c>
      <c r="T177" s="2">
        <f t="shared" si="25"/>
        <v>1391.9873760000003</v>
      </c>
      <c r="U177" s="2"/>
    </row>
    <row r="178" spans="1:21">
      <c r="A178">
        <v>563</v>
      </c>
      <c r="B178" t="s">
        <v>784</v>
      </c>
      <c r="C178" s="4">
        <v>58987.713000000003</v>
      </c>
      <c r="D178" s="4">
        <v>19778.598000000002</v>
      </c>
      <c r="E178" s="4">
        <v>154580.30600000001</v>
      </c>
      <c r="F178" s="4">
        <v>4367.3850000000002</v>
      </c>
      <c r="G178" s="4">
        <v>0</v>
      </c>
      <c r="H178" s="4">
        <v>2331.2449999999999</v>
      </c>
      <c r="I178" s="4">
        <v>818.60799999999995</v>
      </c>
      <c r="J178" s="4">
        <v>0</v>
      </c>
      <c r="K178" s="5"/>
      <c r="L178" s="4">
        <f t="shared" si="18"/>
        <v>441.09134160000008</v>
      </c>
      <c r="M178" s="4">
        <f t="shared" si="19"/>
        <v>394.17978030000006</v>
      </c>
      <c r="N178" s="4">
        <f t="shared" si="20"/>
        <v>26.422679250000002</v>
      </c>
      <c r="O178" s="4">
        <f t="shared" si="21"/>
        <v>0</v>
      </c>
      <c r="P178" s="4">
        <f t="shared" si="22"/>
        <v>1.6318715000000001</v>
      </c>
      <c r="Q178" s="4">
        <f t="shared" si="23"/>
        <v>17.7637936</v>
      </c>
      <c r="R178" s="4">
        <f t="shared" si="24"/>
        <v>0</v>
      </c>
      <c r="T178" s="2">
        <f t="shared" si="25"/>
        <v>881.0894662500001</v>
      </c>
      <c r="U178" s="2"/>
    </row>
    <row r="179" spans="1:21">
      <c r="A179">
        <v>564</v>
      </c>
      <c r="B179" t="s">
        <v>785</v>
      </c>
      <c r="C179" s="4">
        <v>2087061.7039999999</v>
      </c>
      <c r="D179" s="4">
        <v>987055.71799999999</v>
      </c>
      <c r="E179" s="4">
        <v>5069603.108</v>
      </c>
      <c r="F179" s="4">
        <v>59464.707000000002</v>
      </c>
      <c r="G179" s="4">
        <v>0</v>
      </c>
      <c r="H179" s="4">
        <v>107602.409</v>
      </c>
      <c r="I179" s="4">
        <v>1807.404</v>
      </c>
      <c r="J179" s="4">
        <v>66493.881000000008</v>
      </c>
      <c r="K179" s="5"/>
      <c r="L179" s="4">
        <f t="shared" si="18"/>
        <v>17215.0575632</v>
      </c>
      <c r="M179" s="4">
        <f t="shared" si="19"/>
        <v>12927.487925400001</v>
      </c>
      <c r="N179" s="4">
        <f t="shared" si="20"/>
        <v>359.76147735000001</v>
      </c>
      <c r="O179" s="4">
        <f t="shared" si="21"/>
        <v>0</v>
      </c>
      <c r="P179" s="4">
        <f t="shared" si="22"/>
        <v>75.32168630000001</v>
      </c>
      <c r="Q179" s="4">
        <f t="shared" si="23"/>
        <v>39.220666800000004</v>
      </c>
      <c r="R179" s="4">
        <f t="shared" si="24"/>
        <v>372.36573360000011</v>
      </c>
      <c r="T179" s="2">
        <f t="shared" si="25"/>
        <v>30616.849319050001</v>
      </c>
      <c r="U179" s="2"/>
    </row>
    <row r="180" spans="1:21">
      <c r="A180">
        <v>576</v>
      </c>
      <c r="B180" t="s">
        <v>786</v>
      </c>
      <c r="C180" s="4">
        <v>13524.22</v>
      </c>
      <c r="D180" s="4">
        <v>51907.631000000001</v>
      </c>
      <c r="E180" s="4">
        <v>62736.684000000001</v>
      </c>
      <c r="F180" s="4">
        <v>44152.1</v>
      </c>
      <c r="G180" s="4">
        <v>0</v>
      </c>
      <c r="H180" s="4">
        <v>1073.2529999999999</v>
      </c>
      <c r="I180" s="4">
        <v>1.8</v>
      </c>
      <c r="J180" s="4">
        <v>0</v>
      </c>
      <c r="K180" s="5"/>
      <c r="L180" s="4">
        <f t="shared" si="18"/>
        <v>366.41836560000007</v>
      </c>
      <c r="M180" s="4">
        <f t="shared" si="19"/>
        <v>159.97854420000002</v>
      </c>
      <c r="N180" s="4">
        <f t="shared" si="20"/>
        <v>267.120205</v>
      </c>
      <c r="O180" s="4">
        <f t="shared" si="21"/>
        <v>0</v>
      </c>
      <c r="P180" s="4">
        <f t="shared" si="22"/>
        <v>0.75127710000000003</v>
      </c>
      <c r="Q180" s="4">
        <f t="shared" si="23"/>
        <v>3.9060000000000004E-2</v>
      </c>
      <c r="R180" s="4">
        <f t="shared" si="24"/>
        <v>0</v>
      </c>
      <c r="T180" s="2">
        <f t="shared" si="25"/>
        <v>794.30745190000016</v>
      </c>
      <c r="U180" s="2"/>
    </row>
    <row r="181" spans="1:21">
      <c r="A181">
        <v>577</v>
      </c>
      <c r="B181" t="s">
        <v>787</v>
      </c>
      <c r="C181" s="4">
        <v>73528.055000000008</v>
      </c>
      <c r="D181" s="4">
        <v>37063.834999999999</v>
      </c>
      <c r="E181" s="4">
        <v>265503.462</v>
      </c>
      <c r="F181" s="4">
        <v>5269.4070000000002</v>
      </c>
      <c r="G181" s="4">
        <v>0</v>
      </c>
      <c r="H181" s="4">
        <v>174.137</v>
      </c>
      <c r="I181" s="4">
        <v>1271.354</v>
      </c>
      <c r="J181" s="4">
        <v>25.109000000000002</v>
      </c>
      <c r="K181" s="5"/>
      <c r="L181" s="4">
        <f t="shared" si="18"/>
        <v>619.3145840000002</v>
      </c>
      <c r="M181" s="4">
        <f t="shared" si="19"/>
        <v>677.03382810000005</v>
      </c>
      <c r="N181" s="4">
        <f t="shared" si="20"/>
        <v>31.879912350000001</v>
      </c>
      <c r="O181" s="4">
        <f t="shared" si="21"/>
        <v>0</v>
      </c>
      <c r="P181" s="4">
        <f t="shared" si="22"/>
        <v>0.12189590000000002</v>
      </c>
      <c r="Q181" s="4">
        <f t="shared" si="23"/>
        <v>27.588381800000001</v>
      </c>
      <c r="R181" s="4">
        <f t="shared" si="24"/>
        <v>0.14061040000000002</v>
      </c>
      <c r="T181" s="2">
        <f t="shared" si="25"/>
        <v>1355.9386021500002</v>
      </c>
      <c r="U181" s="2"/>
    </row>
    <row r="182" spans="1:21">
      <c r="A182">
        <v>578</v>
      </c>
      <c r="B182" t="s">
        <v>788</v>
      </c>
      <c r="C182" s="4">
        <v>15511.976000000001</v>
      </c>
      <c r="D182" s="4">
        <v>19752.537</v>
      </c>
      <c r="E182" s="4">
        <v>64046.211000000003</v>
      </c>
      <c r="F182" s="4">
        <v>19325.087</v>
      </c>
      <c r="G182" s="4">
        <v>0</v>
      </c>
      <c r="H182" s="4">
        <v>2058.712</v>
      </c>
      <c r="I182" s="4">
        <v>0</v>
      </c>
      <c r="J182" s="4">
        <v>11253.933000000001</v>
      </c>
      <c r="K182" s="5"/>
      <c r="L182" s="4">
        <f t="shared" si="18"/>
        <v>197.48127280000003</v>
      </c>
      <c r="M182" s="4">
        <f t="shared" si="19"/>
        <v>163.31783805000001</v>
      </c>
      <c r="N182" s="4">
        <f t="shared" si="20"/>
        <v>116.91677634999999</v>
      </c>
      <c r="O182" s="4">
        <f t="shared" si="21"/>
        <v>0</v>
      </c>
      <c r="P182" s="4">
        <f t="shared" si="22"/>
        <v>1.4410984000000002</v>
      </c>
      <c r="Q182" s="4">
        <f t="shared" si="23"/>
        <v>0</v>
      </c>
      <c r="R182" s="4">
        <f t="shared" si="24"/>
        <v>63.022024800000011</v>
      </c>
      <c r="T182" s="2">
        <f t="shared" si="25"/>
        <v>479.15698559999998</v>
      </c>
      <c r="U182" s="2"/>
    </row>
    <row r="183" spans="1:21">
      <c r="A183">
        <v>580</v>
      </c>
      <c r="B183" t="s">
        <v>789</v>
      </c>
      <c r="C183" s="4">
        <v>29000.812999999998</v>
      </c>
      <c r="D183" s="4">
        <v>25009.682000000001</v>
      </c>
      <c r="E183" s="4">
        <v>100242.075</v>
      </c>
      <c r="F183" s="4">
        <v>29247.222000000002</v>
      </c>
      <c r="G183" s="4">
        <v>0</v>
      </c>
      <c r="H183" s="4">
        <v>445.38799999999998</v>
      </c>
      <c r="I183" s="4">
        <v>0</v>
      </c>
      <c r="J183" s="4">
        <v>0</v>
      </c>
      <c r="K183" s="5"/>
      <c r="L183" s="4">
        <f t="shared" si="18"/>
        <v>302.45877200000001</v>
      </c>
      <c r="M183" s="4">
        <f t="shared" si="19"/>
        <v>255.61729125000002</v>
      </c>
      <c r="N183" s="4">
        <f t="shared" si="20"/>
        <v>176.9456931</v>
      </c>
      <c r="O183" s="4">
        <f t="shared" si="21"/>
        <v>0</v>
      </c>
      <c r="P183" s="4">
        <f t="shared" si="22"/>
        <v>0.31177160000000004</v>
      </c>
      <c r="Q183" s="4">
        <f t="shared" si="23"/>
        <v>0</v>
      </c>
      <c r="R183" s="4">
        <f t="shared" si="24"/>
        <v>0</v>
      </c>
      <c r="T183" s="2">
        <f t="shared" si="25"/>
        <v>735.33352795000008</v>
      </c>
      <c r="U183" s="2"/>
    </row>
    <row r="184" spans="1:21">
      <c r="A184">
        <v>581</v>
      </c>
      <c r="B184" t="s">
        <v>790</v>
      </c>
      <c r="C184" s="4">
        <v>65156.380000000005</v>
      </c>
      <c r="D184" s="4">
        <v>27112.16</v>
      </c>
      <c r="E184" s="4">
        <v>144228.41</v>
      </c>
      <c r="F184" s="4">
        <v>23024.187999999998</v>
      </c>
      <c r="G184" s="4">
        <v>0</v>
      </c>
      <c r="H184" s="4">
        <v>2083.7069999999999</v>
      </c>
      <c r="I184" s="4">
        <v>0</v>
      </c>
      <c r="J184" s="4">
        <v>1415.1399999999999</v>
      </c>
      <c r="K184" s="5"/>
      <c r="L184" s="4">
        <f t="shared" si="18"/>
        <v>516.70382400000017</v>
      </c>
      <c r="M184" s="4">
        <f t="shared" si="19"/>
        <v>367.78244550000005</v>
      </c>
      <c r="N184" s="4">
        <f t="shared" si="20"/>
        <v>139.2963374</v>
      </c>
      <c r="O184" s="4">
        <f t="shared" si="21"/>
        <v>0</v>
      </c>
      <c r="P184" s="4">
        <f t="shared" si="22"/>
        <v>1.4585949</v>
      </c>
      <c r="Q184" s="4">
        <f t="shared" si="23"/>
        <v>0</v>
      </c>
      <c r="R184" s="4">
        <f t="shared" si="24"/>
        <v>7.9247840000000007</v>
      </c>
      <c r="T184" s="2">
        <f t="shared" si="25"/>
        <v>1025.2412018000002</v>
      </c>
      <c r="U184" s="2"/>
    </row>
    <row r="185" spans="1:21">
      <c r="A185">
        <v>583</v>
      </c>
      <c r="B185" t="s">
        <v>791</v>
      </c>
      <c r="C185" s="4">
        <v>18724.412</v>
      </c>
      <c r="D185" s="4">
        <v>12301.472</v>
      </c>
      <c r="E185" s="4">
        <v>21402.398000000001</v>
      </c>
      <c r="F185" s="4">
        <v>28627.246999999999</v>
      </c>
      <c r="G185" s="4">
        <v>0</v>
      </c>
      <c r="H185" s="4">
        <v>483.56700000000001</v>
      </c>
      <c r="I185" s="4">
        <v>33.311</v>
      </c>
      <c r="J185" s="4">
        <v>30287.746999999999</v>
      </c>
      <c r="K185" s="5"/>
      <c r="L185" s="4">
        <f t="shared" si="18"/>
        <v>173.74495040000002</v>
      </c>
      <c r="M185" s="4">
        <f t="shared" si="19"/>
        <v>54.576114900000007</v>
      </c>
      <c r="N185" s="4">
        <f t="shared" si="20"/>
        <v>173.19484434999998</v>
      </c>
      <c r="O185" s="4">
        <f t="shared" si="21"/>
        <v>0</v>
      </c>
      <c r="P185" s="4">
        <f t="shared" si="22"/>
        <v>0.33849690000000004</v>
      </c>
      <c r="Q185" s="4">
        <f t="shared" si="23"/>
        <v>0.72284870000000001</v>
      </c>
      <c r="R185" s="4">
        <f t="shared" si="24"/>
        <v>169.61138320000003</v>
      </c>
      <c r="T185" s="2">
        <f t="shared" si="25"/>
        <v>402.57725525000001</v>
      </c>
      <c r="U185" s="2"/>
    </row>
    <row r="186" spans="1:21">
      <c r="A186">
        <v>584</v>
      </c>
      <c r="B186" t="s">
        <v>792</v>
      </c>
      <c r="C186" s="4">
        <v>16274.049000000001</v>
      </c>
      <c r="D186" s="4">
        <v>5166.9870000000001</v>
      </c>
      <c r="E186" s="4">
        <v>48867.752999999997</v>
      </c>
      <c r="F186" s="4">
        <v>5713.6260000000002</v>
      </c>
      <c r="G186" s="4">
        <v>0</v>
      </c>
      <c r="H186" s="4">
        <v>1635.2239999999999</v>
      </c>
      <c r="I186" s="4">
        <v>21.308</v>
      </c>
      <c r="J186" s="4">
        <v>8272.5730000000003</v>
      </c>
      <c r="K186" s="5"/>
      <c r="L186" s="4">
        <f t="shared" si="18"/>
        <v>120.06980160000002</v>
      </c>
      <c r="M186" s="4">
        <f t="shared" si="19"/>
        <v>124.61277015</v>
      </c>
      <c r="N186" s="4">
        <f t="shared" si="20"/>
        <v>34.567437300000002</v>
      </c>
      <c r="O186" s="4">
        <f t="shared" si="21"/>
        <v>0</v>
      </c>
      <c r="P186" s="4">
        <f t="shared" si="22"/>
        <v>1.1446568000000001</v>
      </c>
      <c r="Q186" s="4">
        <f t="shared" si="23"/>
        <v>0.46238360000000001</v>
      </c>
      <c r="R186" s="4">
        <f t="shared" si="24"/>
        <v>46.32640880000001</v>
      </c>
      <c r="T186" s="2">
        <f t="shared" si="25"/>
        <v>280.85704945000003</v>
      </c>
      <c r="U186" s="2"/>
    </row>
    <row r="187" spans="1:21">
      <c r="A187">
        <v>592</v>
      </c>
      <c r="B187" t="s">
        <v>793</v>
      </c>
      <c r="C187" s="4">
        <v>16932.238000000001</v>
      </c>
      <c r="D187" s="4">
        <v>15112.558999999999</v>
      </c>
      <c r="E187" s="4">
        <v>85368.453999999998</v>
      </c>
      <c r="F187" s="4">
        <v>11510.249</v>
      </c>
      <c r="G187" s="4">
        <v>0</v>
      </c>
      <c r="H187" s="4">
        <v>251.32</v>
      </c>
      <c r="I187" s="4">
        <v>36.72</v>
      </c>
      <c r="J187" s="4">
        <v>0</v>
      </c>
      <c r="K187" s="5"/>
      <c r="L187" s="4">
        <f t="shared" si="18"/>
        <v>179.45086320000001</v>
      </c>
      <c r="M187" s="4">
        <f t="shared" si="19"/>
        <v>217.68955770000002</v>
      </c>
      <c r="N187" s="4">
        <f t="shared" si="20"/>
        <v>69.637006450000001</v>
      </c>
      <c r="O187" s="4">
        <f t="shared" si="21"/>
        <v>0</v>
      </c>
      <c r="P187" s="4">
        <f t="shared" si="22"/>
        <v>0.17592400000000002</v>
      </c>
      <c r="Q187" s="4">
        <f t="shared" si="23"/>
        <v>0.79682399999999998</v>
      </c>
      <c r="R187" s="4">
        <f t="shared" si="24"/>
        <v>0</v>
      </c>
      <c r="T187" s="2">
        <f t="shared" si="25"/>
        <v>467.75017535000006</v>
      </c>
      <c r="U187" s="2"/>
    </row>
    <row r="188" spans="1:21">
      <c r="A188">
        <v>593</v>
      </c>
      <c r="B188" t="s">
        <v>794</v>
      </c>
      <c r="C188" s="4">
        <v>138798.997</v>
      </c>
      <c r="D188" s="4">
        <v>54345.277000000002</v>
      </c>
      <c r="E188" s="4">
        <v>390609.92200000002</v>
      </c>
      <c r="F188" s="4">
        <v>42236.983999999997</v>
      </c>
      <c r="G188" s="4">
        <v>0</v>
      </c>
      <c r="H188" s="4">
        <v>6697.1469999999999</v>
      </c>
      <c r="I188" s="4">
        <v>11.891999999999999</v>
      </c>
      <c r="J188" s="4">
        <v>0</v>
      </c>
      <c r="K188" s="5"/>
      <c r="L188" s="4">
        <f t="shared" si="18"/>
        <v>1081.6079344000002</v>
      </c>
      <c r="M188" s="4">
        <f t="shared" si="19"/>
        <v>996.05530110000018</v>
      </c>
      <c r="N188" s="4">
        <f t="shared" si="20"/>
        <v>255.53375319999998</v>
      </c>
      <c r="O188" s="4">
        <f t="shared" si="21"/>
        <v>0</v>
      </c>
      <c r="P188" s="4">
        <f t="shared" si="22"/>
        <v>4.6880029000000007</v>
      </c>
      <c r="Q188" s="4">
        <f t="shared" si="23"/>
        <v>0.25805640000000002</v>
      </c>
      <c r="R188" s="4">
        <f t="shared" si="24"/>
        <v>0</v>
      </c>
      <c r="T188" s="2">
        <f t="shared" si="25"/>
        <v>2338.1430479999999</v>
      </c>
      <c r="U188" s="2"/>
    </row>
    <row r="189" spans="1:21">
      <c r="A189">
        <v>595</v>
      </c>
      <c r="B189" t="s">
        <v>795</v>
      </c>
      <c r="C189" s="4">
        <v>21171.249</v>
      </c>
      <c r="D189" s="4">
        <v>21506.284</v>
      </c>
      <c r="E189" s="4">
        <v>91203.024000000005</v>
      </c>
      <c r="F189" s="4">
        <v>25695.81</v>
      </c>
      <c r="G189" s="4">
        <v>0</v>
      </c>
      <c r="H189" s="4">
        <v>889.971</v>
      </c>
      <c r="I189" s="4">
        <v>87.742999999999995</v>
      </c>
      <c r="J189" s="4">
        <v>0</v>
      </c>
      <c r="K189" s="5"/>
      <c r="L189" s="4">
        <f t="shared" si="18"/>
        <v>238.9941848</v>
      </c>
      <c r="M189" s="4">
        <f t="shared" si="19"/>
        <v>232.56771120000002</v>
      </c>
      <c r="N189" s="4">
        <f t="shared" si="20"/>
        <v>155.45965050000001</v>
      </c>
      <c r="O189" s="4">
        <f t="shared" si="21"/>
        <v>0</v>
      </c>
      <c r="P189" s="4">
        <f t="shared" si="22"/>
        <v>0.62297970000000014</v>
      </c>
      <c r="Q189" s="4">
        <f t="shared" si="23"/>
        <v>1.9040230999999999</v>
      </c>
      <c r="R189" s="4">
        <f t="shared" si="24"/>
        <v>0</v>
      </c>
      <c r="T189" s="2">
        <f t="shared" si="25"/>
        <v>629.5485493000001</v>
      </c>
      <c r="U189" s="2"/>
    </row>
    <row r="190" spans="1:21">
      <c r="A190">
        <v>598</v>
      </c>
      <c r="B190" t="s">
        <v>796</v>
      </c>
      <c r="C190" s="4">
        <v>290961.076</v>
      </c>
      <c r="D190" s="4">
        <v>46792.917000000001</v>
      </c>
      <c r="E190" s="4">
        <v>384215.86300000001</v>
      </c>
      <c r="F190" s="4">
        <v>14836.096</v>
      </c>
      <c r="G190" s="4">
        <v>0</v>
      </c>
      <c r="H190" s="4">
        <v>6980.3670000000002</v>
      </c>
      <c r="I190" s="4">
        <v>724.23400000000004</v>
      </c>
      <c r="J190" s="4">
        <v>4005.489</v>
      </c>
      <c r="K190" s="5"/>
      <c r="L190" s="4">
        <f t="shared" si="18"/>
        <v>1891.4223608000004</v>
      </c>
      <c r="M190" s="4">
        <f t="shared" si="19"/>
        <v>979.75045065000006</v>
      </c>
      <c r="N190" s="4">
        <f t="shared" si="20"/>
        <v>89.758380799999998</v>
      </c>
      <c r="O190" s="4">
        <f t="shared" si="21"/>
        <v>0</v>
      </c>
      <c r="P190" s="4">
        <f t="shared" si="22"/>
        <v>4.8862569000000011</v>
      </c>
      <c r="Q190" s="4">
        <f t="shared" si="23"/>
        <v>15.715877800000001</v>
      </c>
      <c r="R190" s="4">
        <f t="shared" si="24"/>
        <v>22.430738400000003</v>
      </c>
      <c r="T190" s="2">
        <f t="shared" si="25"/>
        <v>2981.5333269500002</v>
      </c>
      <c r="U190" s="2"/>
    </row>
    <row r="191" spans="1:21">
      <c r="A191">
        <v>599</v>
      </c>
      <c r="B191" t="s">
        <v>797</v>
      </c>
      <c r="C191" s="4">
        <v>94818.673999999999</v>
      </c>
      <c r="D191" s="4">
        <v>18480.543000000001</v>
      </c>
      <c r="E191" s="4">
        <v>231261.79300000001</v>
      </c>
      <c r="F191" s="4">
        <v>10755.852000000001</v>
      </c>
      <c r="G191" s="4">
        <v>0</v>
      </c>
      <c r="H191" s="4">
        <v>3748.683</v>
      </c>
      <c r="I191" s="4">
        <v>4.173</v>
      </c>
      <c r="J191" s="4">
        <v>4807.268</v>
      </c>
      <c r="K191" s="5"/>
      <c r="L191" s="4">
        <f t="shared" si="18"/>
        <v>634.47561520000011</v>
      </c>
      <c r="M191" s="4">
        <f t="shared" si="19"/>
        <v>589.71757215000002</v>
      </c>
      <c r="N191" s="4">
        <f t="shared" si="20"/>
        <v>65.072904600000001</v>
      </c>
      <c r="O191" s="4">
        <f t="shared" si="21"/>
        <v>0</v>
      </c>
      <c r="P191" s="4">
        <f t="shared" si="22"/>
        <v>2.6240781000000002</v>
      </c>
      <c r="Q191" s="4">
        <f t="shared" si="23"/>
        <v>9.0554099999999998E-2</v>
      </c>
      <c r="R191" s="4">
        <f t="shared" si="24"/>
        <v>26.920700800000002</v>
      </c>
      <c r="T191" s="2">
        <f t="shared" si="25"/>
        <v>1291.98072415</v>
      </c>
      <c r="U191" s="2"/>
    </row>
    <row r="192" spans="1:21">
      <c r="A192">
        <v>601</v>
      </c>
      <c r="B192" t="s">
        <v>798</v>
      </c>
      <c r="C192" s="4">
        <v>20563.322</v>
      </c>
      <c r="D192" s="4">
        <v>17091.848000000002</v>
      </c>
      <c r="E192" s="4">
        <v>74775.94</v>
      </c>
      <c r="F192" s="4">
        <v>15105.108</v>
      </c>
      <c r="G192" s="4">
        <v>0</v>
      </c>
      <c r="H192" s="4">
        <v>1580.327</v>
      </c>
      <c r="I192" s="4">
        <v>24</v>
      </c>
      <c r="J192" s="4">
        <v>5833.9660000000003</v>
      </c>
      <c r="K192" s="5"/>
      <c r="L192" s="4">
        <f t="shared" si="18"/>
        <v>210.86895200000001</v>
      </c>
      <c r="M192" s="4">
        <f t="shared" si="19"/>
        <v>190.67864700000001</v>
      </c>
      <c r="N192" s="4">
        <f t="shared" si="20"/>
        <v>91.385903400000004</v>
      </c>
      <c r="O192" s="4">
        <f t="shared" si="21"/>
        <v>0</v>
      </c>
      <c r="P192" s="4">
        <f t="shared" si="22"/>
        <v>1.1062289000000001</v>
      </c>
      <c r="Q192" s="4">
        <f t="shared" si="23"/>
        <v>0.52080000000000004</v>
      </c>
      <c r="R192" s="4">
        <f t="shared" si="24"/>
        <v>32.670209600000007</v>
      </c>
      <c r="T192" s="2">
        <f t="shared" si="25"/>
        <v>494.56053130000004</v>
      </c>
      <c r="U192" s="2"/>
    </row>
    <row r="193" spans="1:21">
      <c r="A193">
        <v>604</v>
      </c>
      <c r="B193" t="s">
        <v>799</v>
      </c>
      <c r="C193" s="4">
        <v>223383.93799999999</v>
      </c>
      <c r="D193" s="4">
        <v>95883.366999999998</v>
      </c>
      <c r="E193" s="4">
        <v>502166.74200000003</v>
      </c>
      <c r="F193" s="4">
        <v>5158.049</v>
      </c>
      <c r="G193" s="4">
        <v>0</v>
      </c>
      <c r="H193" s="4">
        <v>9813.73</v>
      </c>
      <c r="I193" s="4">
        <v>828.221</v>
      </c>
      <c r="J193" s="4">
        <v>0</v>
      </c>
      <c r="K193" s="5"/>
      <c r="L193" s="4">
        <f t="shared" si="18"/>
        <v>1787.8969080000002</v>
      </c>
      <c r="M193" s="4">
        <f t="shared" si="19"/>
        <v>1280.5251921000001</v>
      </c>
      <c r="N193" s="4">
        <f t="shared" si="20"/>
        <v>31.20619645</v>
      </c>
      <c r="O193" s="4">
        <f t="shared" si="21"/>
        <v>0</v>
      </c>
      <c r="P193" s="4">
        <f t="shared" si="22"/>
        <v>6.8696110000000008</v>
      </c>
      <c r="Q193" s="4">
        <f t="shared" si="23"/>
        <v>17.9723957</v>
      </c>
      <c r="R193" s="4">
        <f t="shared" si="24"/>
        <v>0</v>
      </c>
      <c r="T193" s="2">
        <f t="shared" si="25"/>
        <v>3124.4703032500006</v>
      </c>
      <c r="U193" s="2"/>
    </row>
    <row r="194" spans="1:21">
      <c r="A194">
        <v>607</v>
      </c>
      <c r="B194" t="s">
        <v>800</v>
      </c>
      <c r="C194" s="4">
        <v>15779.328</v>
      </c>
      <c r="D194" s="4">
        <v>19940.777999999998</v>
      </c>
      <c r="E194" s="4">
        <v>79567.724000000002</v>
      </c>
      <c r="F194" s="4">
        <v>18247.284</v>
      </c>
      <c r="G194" s="4">
        <v>0</v>
      </c>
      <c r="H194" s="4">
        <v>867.79499999999996</v>
      </c>
      <c r="I194" s="4">
        <v>0</v>
      </c>
      <c r="J194" s="4">
        <v>0</v>
      </c>
      <c r="K194" s="5"/>
      <c r="L194" s="4">
        <f t="shared" si="18"/>
        <v>200.03259360000004</v>
      </c>
      <c r="M194" s="4">
        <f t="shared" si="19"/>
        <v>202.89769620000001</v>
      </c>
      <c r="N194" s="4">
        <f t="shared" si="20"/>
        <v>110.39606819999999</v>
      </c>
      <c r="O194" s="4">
        <f t="shared" si="21"/>
        <v>0</v>
      </c>
      <c r="P194" s="4">
        <f t="shared" si="22"/>
        <v>0.60745650000000007</v>
      </c>
      <c r="Q194" s="4">
        <f t="shared" si="23"/>
        <v>0</v>
      </c>
      <c r="R194" s="4">
        <f t="shared" si="24"/>
        <v>0</v>
      </c>
      <c r="T194" s="2">
        <f t="shared" si="25"/>
        <v>513.93381450000004</v>
      </c>
      <c r="U194" s="2"/>
    </row>
    <row r="195" spans="1:21">
      <c r="A195">
        <v>608</v>
      </c>
      <c r="B195" t="s">
        <v>801</v>
      </c>
      <c r="C195" s="4">
        <v>10254.846</v>
      </c>
      <c r="D195" s="4">
        <v>8918.6479999999992</v>
      </c>
      <c r="E195" s="4">
        <v>47044.260999999999</v>
      </c>
      <c r="F195" s="4">
        <v>11382.471</v>
      </c>
      <c r="G195" s="4">
        <v>0</v>
      </c>
      <c r="H195" s="4">
        <v>135.12899999999999</v>
      </c>
      <c r="I195" s="4">
        <v>0</v>
      </c>
      <c r="J195" s="4">
        <v>0</v>
      </c>
      <c r="K195" s="5"/>
      <c r="L195" s="4">
        <f t="shared" si="18"/>
        <v>107.37156640000001</v>
      </c>
      <c r="M195" s="4">
        <f t="shared" si="19"/>
        <v>119.96286555</v>
      </c>
      <c r="N195" s="4">
        <f t="shared" si="20"/>
        <v>68.863949550000001</v>
      </c>
      <c r="O195" s="4">
        <f t="shared" si="21"/>
        <v>0</v>
      </c>
      <c r="P195" s="4">
        <f t="shared" si="22"/>
        <v>9.4590300000000002E-2</v>
      </c>
      <c r="Q195" s="4">
        <f t="shared" si="23"/>
        <v>0</v>
      </c>
      <c r="R195" s="4">
        <f t="shared" si="24"/>
        <v>0</v>
      </c>
      <c r="T195" s="2">
        <f t="shared" si="25"/>
        <v>296.29297179999998</v>
      </c>
      <c r="U195" s="2"/>
    </row>
    <row r="196" spans="1:21">
      <c r="A196">
        <v>609</v>
      </c>
      <c r="B196" t="s">
        <v>802</v>
      </c>
      <c r="C196" s="4">
        <v>975968.41399999999</v>
      </c>
      <c r="D196" s="4">
        <v>444342.54300000001</v>
      </c>
      <c r="E196" s="4">
        <v>1966360.5460000001</v>
      </c>
      <c r="F196" s="4">
        <v>66331.625</v>
      </c>
      <c r="G196" s="4">
        <v>0</v>
      </c>
      <c r="H196" s="4">
        <v>22294.275000000001</v>
      </c>
      <c r="I196" s="4">
        <v>10831.281999999999</v>
      </c>
      <c r="J196" s="4">
        <v>42373.642</v>
      </c>
      <c r="K196" s="5"/>
      <c r="L196" s="4">
        <f t="shared" si="18"/>
        <v>7953.7413592000012</v>
      </c>
      <c r="M196" s="4">
        <f t="shared" si="19"/>
        <v>5014.2193923000004</v>
      </c>
      <c r="N196" s="4">
        <f t="shared" si="20"/>
        <v>401.30633124999997</v>
      </c>
      <c r="O196" s="4">
        <f t="shared" si="21"/>
        <v>0</v>
      </c>
      <c r="P196" s="4">
        <f t="shared" si="22"/>
        <v>15.605992500000003</v>
      </c>
      <c r="Q196" s="4">
        <f t="shared" si="23"/>
        <v>235.03881939999999</v>
      </c>
      <c r="R196" s="4">
        <f t="shared" si="24"/>
        <v>237.29239520000004</v>
      </c>
      <c r="T196" s="2">
        <f t="shared" si="25"/>
        <v>13619.911894650004</v>
      </c>
      <c r="U196" s="2"/>
    </row>
    <row r="197" spans="1:21">
      <c r="A197">
        <v>611</v>
      </c>
      <c r="B197" t="s">
        <v>803</v>
      </c>
      <c r="C197" s="4">
        <v>13561.11</v>
      </c>
      <c r="D197" s="4">
        <v>44148.542999999998</v>
      </c>
      <c r="E197" s="4">
        <v>114020.474</v>
      </c>
      <c r="F197" s="4">
        <v>7080.6559999999999</v>
      </c>
      <c r="G197" s="4">
        <v>0</v>
      </c>
      <c r="H197" s="4">
        <v>556.38800000000003</v>
      </c>
      <c r="I197" s="4">
        <v>439.81</v>
      </c>
      <c r="J197" s="4">
        <v>0</v>
      </c>
      <c r="K197" s="5"/>
      <c r="L197" s="4">
        <f t="shared" si="18"/>
        <v>323.17405680000002</v>
      </c>
      <c r="M197" s="4">
        <f t="shared" si="19"/>
        <v>290.75220870000004</v>
      </c>
      <c r="N197" s="4">
        <f t="shared" si="20"/>
        <v>42.837968799999999</v>
      </c>
      <c r="O197" s="4">
        <f t="shared" si="21"/>
        <v>0</v>
      </c>
      <c r="P197" s="4">
        <f t="shared" si="22"/>
        <v>0.38947160000000008</v>
      </c>
      <c r="Q197" s="4">
        <f t="shared" si="23"/>
        <v>9.5438770000000002</v>
      </c>
      <c r="R197" s="4">
        <f t="shared" si="24"/>
        <v>0</v>
      </c>
      <c r="T197" s="2">
        <f t="shared" si="25"/>
        <v>666.69758289999993</v>
      </c>
      <c r="U197" s="2"/>
    </row>
    <row r="198" spans="1:21">
      <c r="A198">
        <v>614</v>
      </c>
      <c r="B198" t="s">
        <v>804</v>
      </c>
      <c r="C198" s="4">
        <v>22719.168000000001</v>
      </c>
      <c r="D198" s="4">
        <v>22336.651000000002</v>
      </c>
      <c r="E198" s="4">
        <v>61686.406000000003</v>
      </c>
      <c r="F198" s="4">
        <v>40661.101000000002</v>
      </c>
      <c r="G198" s="4">
        <v>0</v>
      </c>
      <c r="H198" s="4">
        <v>338.07</v>
      </c>
      <c r="I198" s="4">
        <v>0</v>
      </c>
      <c r="J198" s="4">
        <v>2661.288</v>
      </c>
      <c r="K198" s="5"/>
      <c r="L198" s="4">
        <f t="shared" si="18"/>
        <v>252.31258640000004</v>
      </c>
      <c r="M198" s="4">
        <f t="shared" si="19"/>
        <v>157.30033530000003</v>
      </c>
      <c r="N198" s="4">
        <f t="shared" si="20"/>
        <v>245.99966105000001</v>
      </c>
      <c r="O198" s="4">
        <f t="shared" si="21"/>
        <v>0</v>
      </c>
      <c r="P198" s="4">
        <f t="shared" si="22"/>
        <v>0.23664900000000003</v>
      </c>
      <c r="Q198" s="4">
        <f t="shared" si="23"/>
        <v>0</v>
      </c>
      <c r="R198" s="4">
        <f t="shared" si="24"/>
        <v>14.903212800000002</v>
      </c>
      <c r="T198" s="2">
        <f t="shared" si="25"/>
        <v>655.84923175000017</v>
      </c>
      <c r="U198" s="2"/>
    </row>
    <row r="199" spans="1:21">
      <c r="A199">
        <v>615</v>
      </c>
      <c r="B199" t="s">
        <v>805</v>
      </c>
      <c r="C199" s="4">
        <v>66500.270999999993</v>
      </c>
      <c r="D199" s="4">
        <v>47488.375999999997</v>
      </c>
      <c r="E199" s="4">
        <v>151730.31200000001</v>
      </c>
      <c r="F199" s="4">
        <v>73722.933999999994</v>
      </c>
      <c r="G199" s="4">
        <v>0</v>
      </c>
      <c r="H199" s="4">
        <v>5635.9639999999999</v>
      </c>
      <c r="I199" s="4">
        <v>484.64800000000002</v>
      </c>
      <c r="J199" s="4">
        <v>338.45699999999999</v>
      </c>
      <c r="K199" s="5"/>
      <c r="L199" s="4">
        <f t="shared" si="18"/>
        <v>638.33642320000013</v>
      </c>
      <c r="M199" s="4">
        <f t="shared" si="19"/>
        <v>386.91229560000005</v>
      </c>
      <c r="N199" s="4">
        <f t="shared" si="20"/>
        <v>446.02375069999994</v>
      </c>
      <c r="O199" s="4">
        <f t="shared" si="21"/>
        <v>0</v>
      </c>
      <c r="P199" s="4">
        <f t="shared" si="22"/>
        <v>3.9451748000000006</v>
      </c>
      <c r="Q199" s="4">
        <f t="shared" si="23"/>
        <v>10.5168616</v>
      </c>
      <c r="R199" s="4">
        <f t="shared" si="24"/>
        <v>1.8953592000000001</v>
      </c>
      <c r="T199" s="2">
        <f t="shared" si="25"/>
        <v>1485.7345059000002</v>
      </c>
      <c r="U199" s="2"/>
    </row>
    <row r="200" spans="1:21">
      <c r="A200">
        <v>616</v>
      </c>
      <c r="B200" t="s">
        <v>806</v>
      </c>
      <c r="C200" s="4">
        <v>6487.2190000000001</v>
      </c>
      <c r="D200" s="4">
        <v>5396.5050000000001</v>
      </c>
      <c r="E200" s="4">
        <v>40509.311000000002</v>
      </c>
      <c r="F200" s="4">
        <v>4628.1090000000004</v>
      </c>
      <c r="G200" s="4">
        <v>0</v>
      </c>
      <c r="H200" s="4">
        <v>232.42</v>
      </c>
      <c r="I200" s="4">
        <v>43.832999999999998</v>
      </c>
      <c r="J200" s="4">
        <v>5.3789999999999996</v>
      </c>
      <c r="K200" s="5"/>
      <c r="L200" s="4">
        <f t="shared" ref="L200:L263" si="26">0.5*(C200+D200)*($L$7/100)</f>
        <v>66.54885440000001</v>
      </c>
      <c r="M200" s="4">
        <f t="shared" si="19"/>
        <v>103.29874305000001</v>
      </c>
      <c r="N200" s="4">
        <f t="shared" si="20"/>
        <v>28.000059450000002</v>
      </c>
      <c r="O200" s="4">
        <f t="shared" si="21"/>
        <v>0</v>
      </c>
      <c r="P200" s="4">
        <f t="shared" si="22"/>
        <v>0.16269400000000001</v>
      </c>
      <c r="Q200" s="4">
        <f t="shared" si="23"/>
        <v>0.95117609999999997</v>
      </c>
      <c r="R200" s="4">
        <f t="shared" si="24"/>
        <v>3.0122400000000001E-2</v>
      </c>
      <c r="T200" s="2">
        <f t="shared" si="25"/>
        <v>198.96152700000002</v>
      </c>
      <c r="U200" s="2"/>
    </row>
    <row r="201" spans="1:21">
      <c r="A201">
        <v>619</v>
      </c>
      <c r="B201" t="s">
        <v>807</v>
      </c>
      <c r="C201" s="4">
        <v>16245.117</v>
      </c>
      <c r="D201" s="4">
        <v>9052.8829999999998</v>
      </c>
      <c r="E201" s="4">
        <v>53250.970999999998</v>
      </c>
      <c r="F201" s="4">
        <v>8007.0990000000002</v>
      </c>
      <c r="G201" s="4">
        <v>0</v>
      </c>
      <c r="H201" s="4">
        <v>341.64100000000002</v>
      </c>
      <c r="I201" s="4">
        <v>0</v>
      </c>
      <c r="J201" s="4">
        <v>0</v>
      </c>
      <c r="K201" s="5"/>
      <c r="L201" s="4">
        <f t="shared" si="26"/>
        <v>141.66880000000003</v>
      </c>
      <c r="M201" s="4">
        <f t="shared" ref="M201:M264" si="27">0.5*E201*($M$7/100)</f>
        <v>135.78997605000001</v>
      </c>
      <c r="N201" s="4">
        <f t="shared" ref="N201:N264" si="28">0.5*F201*($N$7/100)</f>
        <v>48.442948950000002</v>
      </c>
      <c r="O201" s="4">
        <f t="shared" ref="O201:O264" si="29">0.5*G201*($O$7/100)</f>
        <v>0</v>
      </c>
      <c r="P201" s="4">
        <f t="shared" ref="P201:P264" si="30">0.5*H201*($P$7/100)</f>
        <v>0.23914870000000005</v>
      </c>
      <c r="Q201" s="4">
        <f t="shared" ref="Q201:Q264" si="31">0.5*I201*($Q$7/100)</f>
        <v>0</v>
      </c>
      <c r="R201" s="4">
        <f t="shared" ref="R201:R264" si="32">0.5*J201*($R$7/100)</f>
        <v>0</v>
      </c>
      <c r="T201" s="2">
        <f t="shared" ref="T201:T264" si="33">SUM(L201:Q201)</f>
        <v>326.14087370000004</v>
      </c>
      <c r="U201" s="2"/>
    </row>
    <row r="202" spans="1:21">
      <c r="A202">
        <v>620</v>
      </c>
      <c r="B202" t="s">
        <v>808</v>
      </c>
      <c r="C202" s="4">
        <v>14271.509</v>
      </c>
      <c r="D202" s="4">
        <v>16378.569</v>
      </c>
      <c r="E202" s="4">
        <v>50543.014999999999</v>
      </c>
      <c r="F202" s="4">
        <v>24283.986000000001</v>
      </c>
      <c r="G202" s="4">
        <v>0</v>
      </c>
      <c r="H202" s="4">
        <v>1534.9490000000001</v>
      </c>
      <c r="I202" s="4">
        <v>0</v>
      </c>
      <c r="J202" s="4">
        <v>0</v>
      </c>
      <c r="K202" s="5"/>
      <c r="L202" s="4">
        <f t="shared" si="26"/>
        <v>171.64043680000003</v>
      </c>
      <c r="M202" s="4">
        <f t="shared" si="27"/>
        <v>128.88468825000001</v>
      </c>
      <c r="N202" s="4">
        <f t="shared" si="28"/>
        <v>146.91811530000001</v>
      </c>
      <c r="O202" s="4">
        <f t="shared" si="29"/>
        <v>0</v>
      </c>
      <c r="P202" s="4">
        <f t="shared" si="30"/>
        <v>1.0744643000000003</v>
      </c>
      <c r="Q202" s="4">
        <f t="shared" si="31"/>
        <v>0</v>
      </c>
      <c r="R202" s="4">
        <f t="shared" si="32"/>
        <v>0</v>
      </c>
      <c r="T202" s="2">
        <f t="shared" si="33"/>
        <v>448.51770465000004</v>
      </c>
      <c r="U202" s="2"/>
    </row>
    <row r="203" spans="1:21">
      <c r="A203">
        <v>623</v>
      </c>
      <c r="B203" t="s">
        <v>809</v>
      </c>
      <c r="C203" s="4">
        <v>14279.021000000001</v>
      </c>
      <c r="D203" s="4">
        <v>68182.122000000003</v>
      </c>
      <c r="E203" s="4">
        <v>58090.171999999999</v>
      </c>
      <c r="F203" s="4">
        <v>70373.536999999997</v>
      </c>
      <c r="G203" s="4">
        <v>0</v>
      </c>
      <c r="H203" s="4">
        <v>133.90700000000001</v>
      </c>
      <c r="I203" s="4">
        <v>417.69900000000001</v>
      </c>
      <c r="J203" s="4">
        <v>0</v>
      </c>
      <c r="K203" s="5"/>
      <c r="L203" s="4">
        <f t="shared" si="26"/>
        <v>461.78240080000012</v>
      </c>
      <c r="M203" s="4">
        <f t="shared" si="27"/>
        <v>148.1299386</v>
      </c>
      <c r="N203" s="4">
        <f t="shared" si="28"/>
        <v>425.75989884999996</v>
      </c>
      <c r="O203" s="4">
        <f t="shared" si="29"/>
        <v>0</v>
      </c>
      <c r="P203" s="4">
        <f t="shared" si="30"/>
        <v>9.3734900000000024E-2</v>
      </c>
      <c r="Q203" s="4">
        <f t="shared" si="31"/>
        <v>9.0640683000000006</v>
      </c>
      <c r="R203" s="4">
        <f t="shared" si="32"/>
        <v>0</v>
      </c>
      <c r="T203" s="2">
        <f t="shared" si="33"/>
        <v>1044.83004145</v>
      </c>
      <c r="U203" s="2"/>
    </row>
    <row r="204" spans="1:21">
      <c r="A204">
        <v>624</v>
      </c>
      <c r="B204" t="s">
        <v>810</v>
      </c>
      <c r="C204" s="4">
        <v>21797.603999999999</v>
      </c>
      <c r="D204" s="4">
        <v>36371.932999999997</v>
      </c>
      <c r="E204" s="4">
        <v>116940.86199999999</v>
      </c>
      <c r="F204" s="4">
        <v>29119.462</v>
      </c>
      <c r="G204" s="4">
        <v>0</v>
      </c>
      <c r="H204" s="4">
        <v>785.95100000000002</v>
      </c>
      <c r="I204" s="4">
        <v>17.097999999999999</v>
      </c>
      <c r="J204" s="4">
        <v>9721.2099999999991</v>
      </c>
      <c r="K204" s="5"/>
      <c r="L204" s="4">
        <f t="shared" si="26"/>
        <v>325.74940720000001</v>
      </c>
      <c r="M204" s="4">
        <f t="shared" si="27"/>
        <v>298.19919809999999</v>
      </c>
      <c r="N204" s="4">
        <f t="shared" si="28"/>
        <v>176.17274509999999</v>
      </c>
      <c r="O204" s="4">
        <f t="shared" si="29"/>
        <v>0</v>
      </c>
      <c r="P204" s="4">
        <f t="shared" si="30"/>
        <v>0.55016570000000009</v>
      </c>
      <c r="Q204" s="4">
        <f t="shared" si="31"/>
        <v>0.37102659999999998</v>
      </c>
      <c r="R204" s="4">
        <f t="shared" si="32"/>
        <v>54.438776000000004</v>
      </c>
      <c r="T204" s="2">
        <f t="shared" si="33"/>
        <v>801.04254270000001</v>
      </c>
      <c r="U204" s="2"/>
    </row>
    <row r="205" spans="1:21">
      <c r="A205">
        <v>625</v>
      </c>
      <c r="B205" t="s">
        <v>811</v>
      </c>
      <c r="C205" s="4">
        <v>127945.20299999999</v>
      </c>
      <c r="D205" s="4">
        <v>9632.76</v>
      </c>
      <c r="E205" s="4">
        <v>69812.792000000001</v>
      </c>
      <c r="F205" s="4">
        <v>9674.5339999999997</v>
      </c>
      <c r="G205" s="4">
        <v>0</v>
      </c>
      <c r="H205" s="4">
        <v>320.11099999999999</v>
      </c>
      <c r="I205" s="4">
        <v>2.4630000000000001</v>
      </c>
      <c r="J205" s="4">
        <v>44634.307000000001</v>
      </c>
      <c r="K205" s="5"/>
      <c r="L205" s="4">
        <f t="shared" si="26"/>
        <v>770.43659280000008</v>
      </c>
      <c r="M205" s="4">
        <f t="shared" si="27"/>
        <v>178.02261960000001</v>
      </c>
      <c r="N205" s="4">
        <f t="shared" si="28"/>
        <v>58.530930699999999</v>
      </c>
      <c r="O205" s="4">
        <f t="shared" si="29"/>
        <v>0</v>
      </c>
      <c r="P205" s="4">
        <f t="shared" si="30"/>
        <v>0.22407770000000002</v>
      </c>
      <c r="Q205" s="4">
        <f t="shared" si="31"/>
        <v>5.3447100000000004E-2</v>
      </c>
      <c r="R205" s="4">
        <f t="shared" si="32"/>
        <v>249.95211920000003</v>
      </c>
      <c r="T205" s="2">
        <f t="shared" si="33"/>
        <v>1007.2676679</v>
      </c>
      <c r="U205" s="2"/>
    </row>
    <row r="206" spans="1:21">
      <c r="A206">
        <v>626</v>
      </c>
      <c r="B206" t="s">
        <v>812</v>
      </c>
      <c r="C206" s="4">
        <v>27829.522000000001</v>
      </c>
      <c r="D206" s="4">
        <v>14779.977000000001</v>
      </c>
      <c r="E206" s="4">
        <v>105831.609</v>
      </c>
      <c r="F206" s="4">
        <v>15601.489</v>
      </c>
      <c r="G206" s="4">
        <v>0</v>
      </c>
      <c r="H206" s="4">
        <v>1916.3050000000001</v>
      </c>
      <c r="I206" s="4">
        <v>253.29499999999999</v>
      </c>
      <c r="J206" s="4">
        <v>1097.874</v>
      </c>
      <c r="K206" s="5"/>
      <c r="L206" s="4">
        <f t="shared" si="26"/>
        <v>238.61319440000005</v>
      </c>
      <c r="M206" s="4">
        <f t="shared" si="27"/>
        <v>269.87060295000003</v>
      </c>
      <c r="N206" s="4">
        <f t="shared" si="28"/>
        <v>94.389008449999992</v>
      </c>
      <c r="O206" s="4">
        <f t="shared" si="29"/>
        <v>0</v>
      </c>
      <c r="P206" s="4">
        <f t="shared" si="30"/>
        <v>1.3414135000000003</v>
      </c>
      <c r="Q206" s="4">
        <f t="shared" si="31"/>
        <v>5.4965014999999999</v>
      </c>
      <c r="R206" s="4">
        <f t="shared" si="32"/>
        <v>6.1480944000000006</v>
      </c>
      <c r="T206" s="2">
        <f t="shared" si="33"/>
        <v>609.7107208000001</v>
      </c>
      <c r="U206" s="2"/>
    </row>
    <row r="207" spans="1:21">
      <c r="A207">
        <v>630</v>
      </c>
      <c r="B207" t="s">
        <v>813</v>
      </c>
      <c r="C207" s="4">
        <v>27006.916000000001</v>
      </c>
      <c r="D207" s="4">
        <v>4379.46</v>
      </c>
      <c r="E207" s="4">
        <v>28422.794999999998</v>
      </c>
      <c r="F207" s="4">
        <v>5526.0910000000003</v>
      </c>
      <c r="G207" s="4">
        <v>0</v>
      </c>
      <c r="H207" s="4">
        <v>416.82499999999999</v>
      </c>
      <c r="I207" s="4">
        <v>5.1150000000000002</v>
      </c>
      <c r="J207" s="4">
        <v>25307.393</v>
      </c>
      <c r="K207" s="5"/>
      <c r="L207" s="4">
        <f t="shared" si="26"/>
        <v>175.76370560000004</v>
      </c>
      <c r="M207" s="4">
        <f t="shared" si="27"/>
        <v>72.47812725</v>
      </c>
      <c r="N207" s="4">
        <f t="shared" si="28"/>
        <v>33.432850549999998</v>
      </c>
      <c r="O207" s="4">
        <f t="shared" si="29"/>
        <v>0</v>
      </c>
      <c r="P207" s="4">
        <f t="shared" si="30"/>
        <v>0.29177750000000002</v>
      </c>
      <c r="Q207" s="4">
        <f t="shared" si="31"/>
        <v>0.11099550000000001</v>
      </c>
      <c r="R207" s="4">
        <f t="shared" si="32"/>
        <v>141.72140080000003</v>
      </c>
      <c r="T207" s="2">
        <f t="shared" si="33"/>
        <v>282.07745640000007</v>
      </c>
      <c r="U207" s="2"/>
    </row>
    <row r="208" spans="1:21">
      <c r="A208">
        <v>631</v>
      </c>
      <c r="B208" t="s">
        <v>814</v>
      </c>
      <c r="C208" s="4">
        <v>6953.991</v>
      </c>
      <c r="D208" s="4">
        <v>10350.958000000001</v>
      </c>
      <c r="E208" s="4">
        <v>43875.644</v>
      </c>
      <c r="F208" s="4">
        <v>14542.74</v>
      </c>
      <c r="G208" s="4">
        <v>0</v>
      </c>
      <c r="H208" s="4">
        <v>323.49400000000003</v>
      </c>
      <c r="I208" s="4">
        <v>35.616999999999997</v>
      </c>
      <c r="J208" s="4">
        <v>0</v>
      </c>
      <c r="K208" s="5"/>
      <c r="L208" s="4">
        <f t="shared" si="26"/>
        <v>96.907714400000017</v>
      </c>
      <c r="M208" s="4">
        <f t="shared" si="27"/>
        <v>111.88289220000001</v>
      </c>
      <c r="N208" s="4">
        <f t="shared" si="28"/>
        <v>87.983576999999997</v>
      </c>
      <c r="O208" s="4">
        <f t="shared" si="29"/>
        <v>0</v>
      </c>
      <c r="P208" s="4">
        <f t="shared" si="30"/>
        <v>0.22644580000000006</v>
      </c>
      <c r="Q208" s="4">
        <f t="shared" si="31"/>
        <v>0.77288889999999999</v>
      </c>
      <c r="R208" s="4">
        <f t="shared" si="32"/>
        <v>0</v>
      </c>
      <c r="T208" s="2">
        <f t="shared" si="33"/>
        <v>297.77351830000003</v>
      </c>
      <c r="U208" s="2"/>
    </row>
    <row r="209" spans="1:21">
      <c r="A209">
        <v>635</v>
      </c>
      <c r="B209" t="s">
        <v>815</v>
      </c>
      <c r="C209" s="4">
        <v>40305.419000000002</v>
      </c>
      <c r="D209" s="4">
        <v>63956.286</v>
      </c>
      <c r="E209" s="4">
        <v>145878.60699999999</v>
      </c>
      <c r="F209" s="4">
        <v>55022.156999999999</v>
      </c>
      <c r="G209" s="4">
        <v>0</v>
      </c>
      <c r="H209" s="4">
        <v>5678.0730000000003</v>
      </c>
      <c r="I209" s="4">
        <v>31.175999999999998</v>
      </c>
      <c r="J209" s="4">
        <v>0</v>
      </c>
      <c r="K209" s="5"/>
      <c r="L209" s="4">
        <f t="shared" si="26"/>
        <v>583.8655480000001</v>
      </c>
      <c r="M209" s="4">
        <f t="shared" si="27"/>
        <v>371.99044785000001</v>
      </c>
      <c r="N209" s="4">
        <f t="shared" si="28"/>
        <v>332.88404985</v>
      </c>
      <c r="O209" s="4">
        <f t="shared" si="29"/>
        <v>0</v>
      </c>
      <c r="P209" s="4">
        <f t="shared" si="30"/>
        <v>3.9746511000000009</v>
      </c>
      <c r="Q209" s="4">
        <f t="shared" si="31"/>
        <v>0.67651919999999999</v>
      </c>
      <c r="R209" s="4">
        <f t="shared" si="32"/>
        <v>0</v>
      </c>
      <c r="T209" s="2">
        <f t="shared" si="33"/>
        <v>1293.3912160000002</v>
      </c>
      <c r="U209" s="2"/>
    </row>
    <row r="210" spans="1:21">
      <c r="A210">
        <v>636</v>
      </c>
      <c r="B210" t="s">
        <v>816</v>
      </c>
      <c r="C210" s="4">
        <v>67631.112999999998</v>
      </c>
      <c r="D210" s="4">
        <v>22885.632000000001</v>
      </c>
      <c r="E210" s="4">
        <v>174787.20600000001</v>
      </c>
      <c r="F210" s="4">
        <v>18109.758000000002</v>
      </c>
      <c r="G210" s="4">
        <v>0</v>
      </c>
      <c r="H210" s="4">
        <v>2915.3119999999999</v>
      </c>
      <c r="I210" s="4">
        <v>0</v>
      </c>
      <c r="J210" s="4">
        <v>154.239</v>
      </c>
      <c r="K210" s="5"/>
      <c r="L210" s="4">
        <f t="shared" si="26"/>
        <v>506.89377200000007</v>
      </c>
      <c r="M210" s="4">
        <f t="shared" si="27"/>
        <v>445.70737530000002</v>
      </c>
      <c r="N210" s="4">
        <f t="shared" si="28"/>
        <v>109.56403590000001</v>
      </c>
      <c r="O210" s="4">
        <f t="shared" si="29"/>
        <v>0</v>
      </c>
      <c r="P210" s="4">
        <f t="shared" si="30"/>
        <v>2.0407184000000003</v>
      </c>
      <c r="Q210" s="4">
        <f t="shared" si="31"/>
        <v>0</v>
      </c>
      <c r="R210" s="4">
        <f t="shared" si="32"/>
        <v>0.86373840000000013</v>
      </c>
      <c r="T210" s="2">
        <f t="shared" si="33"/>
        <v>1064.2059016000001</v>
      </c>
      <c r="U210" s="2"/>
    </row>
    <row r="211" spans="1:21">
      <c r="A211">
        <v>638</v>
      </c>
      <c r="B211" t="s">
        <v>817</v>
      </c>
      <c r="C211" s="4">
        <v>407312.32400000002</v>
      </c>
      <c r="D211" s="4">
        <v>450796.31099999999</v>
      </c>
      <c r="E211" s="4">
        <v>1172912.372</v>
      </c>
      <c r="F211" s="4">
        <v>59327.135999999999</v>
      </c>
      <c r="G211" s="4">
        <v>0</v>
      </c>
      <c r="H211" s="4">
        <v>5098.63</v>
      </c>
      <c r="I211" s="4">
        <v>40.942999999999998</v>
      </c>
      <c r="J211" s="4">
        <v>292.51100000000002</v>
      </c>
      <c r="K211" s="5"/>
      <c r="L211" s="4">
        <f t="shared" si="26"/>
        <v>4805.4083560000008</v>
      </c>
      <c r="M211" s="4">
        <f t="shared" si="27"/>
        <v>2990.9265485999999</v>
      </c>
      <c r="N211" s="4">
        <f t="shared" si="28"/>
        <v>358.9291728</v>
      </c>
      <c r="O211" s="4">
        <f t="shared" si="29"/>
        <v>0</v>
      </c>
      <c r="P211" s="4">
        <f t="shared" si="30"/>
        <v>3.5690410000000008</v>
      </c>
      <c r="Q211" s="4">
        <f t="shared" si="31"/>
        <v>0.88846309999999995</v>
      </c>
      <c r="R211" s="4">
        <f t="shared" si="32"/>
        <v>1.6380616000000003</v>
      </c>
      <c r="T211" s="2">
        <f t="shared" si="33"/>
        <v>8159.7215815</v>
      </c>
      <c r="U211" s="2"/>
    </row>
    <row r="212" spans="1:21">
      <c r="A212">
        <v>678</v>
      </c>
      <c r="B212" t="s">
        <v>818</v>
      </c>
      <c r="C212" s="4">
        <v>229431.47899999999</v>
      </c>
      <c r="D212" s="4">
        <v>65150.485000000001</v>
      </c>
      <c r="E212" s="4">
        <v>559469.62899999996</v>
      </c>
      <c r="F212" s="4">
        <v>11623.749</v>
      </c>
      <c r="G212" s="4">
        <v>0</v>
      </c>
      <c r="H212" s="4">
        <v>8196.25</v>
      </c>
      <c r="I212" s="4">
        <v>1220.0409999999999</v>
      </c>
      <c r="J212" s="4">
        <v>45628.585999999996</v>
      </c>
      <c r="K212" s="5"/>
      <c r="L212" s="4">
        <f t="shared" si="26"/>
        <v>1649.6589984000002</v>
      </c>
      <c r="M212" s="4">
        <f t="shared" si="27"/>
        <v>1426.64755395</v>
      </c>
      <c r="N212" s="4">
        <f t="shared" si="28"/>
        <v>70.323681449999995</v>
      </c>
      <c r="O212" s="4">
        <f t="shared" si="29"/>
        <v>0</v>
      </c>
      <c r="P212" s="4">
        <f t="shared" si="30"/>
        <v>5.737375000000001</v>
      </c>
      <c r="Q212" s="4">
        <f t="shared" si="31"/>
        <v>26.474889699999999</v>
      </c>
      <c r="R212" s="4">
        <f t="shared" si="32"/>
        <v>255.52008160000003</v>
      </c>
      <c r="T212" s="2">
        <f t="shared" si="33"/>
        <v>3178.8424985000001</v>
      </c>
      <c r="U212" s="2"/>
    </row>
    <row r="213" spans="1:21">
      <c r="A213">
        <v>680</v>
      </c>
      <c r="B213" t="s">
        <v>819</v>
      </c>
      <c r="C213" s="4">
        <v>278194.90700000001</v>
      </c>
      <c r="D213" s="4">
        <v>140968.13699999999</v>
      </c>
      <c r="E213" s="4">
        <v>612502.70400000003</v>
      </c>
      <c r="F213" s="4">
        <v>1509.0050000000001</v>
      </c>
      <c r="G213" s="4">
        <v>0</v>
      </c>
      <c r="H213" s="4">
        <v>7.5730000000000004</v>
      </c>
      <c r="I213" s="4">
        <v>3101.9090000000001</v>
      </c>
      <c r="J213" s="4">
        <v>0</v>
      </c>
      <c r="K213" s="5"/>
      <c r="L213" s="4">
        <f t="shared" si="26"/>
        <v>2347.3130464000005</v>
      </c>
      <c r="M213" s="4">
        <f t="shared" si="27"/>
        <v>1561.8818952000001</v>
      </c>
      <c r="N213" s="4">
        <f t="shared" si="28"/>
        <v>9.1294802500000003</v>
      </c>
      <c r="O213" s="4">
        <f t="shared" si="29"/>
        <v>0</v>
      </c>
      <c r="P213" s="4">
        <f t="shared" si="30"/>
        <v>5.3011000000000013E-3</v>
      </c>
      <c r="Q213" s="4">
        <f t="shared" si="31"/>
        <v>67.31142530000001</v>
      </c>
      <c r="R213" s="4">
        <f t="shared" si="32"/>
        <v>0</v>
      </c>
      <c r="T213" s="2">
        <f t="shared" si="33"/>
        <v>3985.6411482500007</v>
      </c>
      <c r="U213" s="2"/>
    </row>
    <row r="214" spans="1:21">
      <c r="A214">
        <v>681</v>
      </c>
      <c r="B214" t="s">
        <v>820</v>
      </c>
      <c r="C214" s="4">
        <v>34026.923999999999</v>
      </c>
      <c r="D214" s="4">
        <v>28714.321</v>
      </c>
      <c r="E214" s="4">
        <v>69280.460999999996</v>
      </c>
      <c r="F214" s="4">
        <v>31637.633000000002</v>
      </c>
      <c r="G214" s="4">
        <v>0</v>
      </c>
      <c r="H214" s="4">
        <v>505.78199999999998</v>
      </c>
      <c r="I214" s="4">
        <v>0</v>
      </c>
      <c r="J214" s="4">
        <v>0</v>
      </c>
      <c r="K214" s="5"/>
      <c r="L214" s="4">
        <f t="shared" si="26"/>
        <v>351.35097200000001</v>
      </c>
      <c r="M214" s="4">
        <f t="shared" si="27"/>
        <v>176.66517555000001</v>
      </c>
      <c r="N214" s="4">
        <f t="shared" si="28"/>
        <v>191.40767965000001</v>
      </c>
      <c r="O214" s="4">
        <f t="shared" si="29"/>
        <v>0</v>
      </c>
      <c r="P214" s="4">
        <f t="shared" si="30"/>
        <v>0.35404740000000001</v>
      </c>
      <c r="Q214" s="4">
        <f t="shared" si="31"/>
        <v>0</v>
      </c>
      <c r="R214" s="4">
        <f t="shared" si="32"/>
        <v>0</v>
      </c>
      <c r="T214" s="2">
        <f t="shared" si="33"/>
        <v>719.77787460000002</v>
      </c>
      <c r="U214" s="2"/>
    </row>
    <row r="215" spans="1:21">
      <c r="A215">
        <v>683</v>
      </c>
      <c r="B215" t="s">
        <v>821</v>
      </c>
      <c r="C215" s="4">
        <v>25517.54</v>
      </c>
      <c r="D215" s="4">
        <v>16357.664000000001</v>
      </c>
      <c r="E215" s="4">
        <v>67841.702000000005</v>
      </c>
      <c r="F215" s="4">
        <v>24198.48</v>
      </c>
      <c r="G215" s="4">
        <v>0</v>
      </c>
      <c r="H215" s="4">
        <v>2132.5129999999999</v>
      </c>
      <c r="I215" s="4">
        <v>0</v>
      </c>
      <c r="J215" s="4">
        <v>0</v>
      </c>
      <c r="K215" s="5"/>
      <c r="L215" s="4">
        <f t="shared" si="26"/>
        <v>234.50114240000002</v>
      </c>
      <c r="M215" s="4">
        <f t="shared" si="27"/>
        <v>172.99634010000003</v>
      </c>
      <c r="N215" s="4">
        <f t="shared" si="28"/>
        <v>146.40080399999999</v>
      </c>
      <c r="O215" s="4">
        <f t="shared" si="29"/>
        <v>0</v>
      </c>
      <c r="P215" s="4">
        <f t="shared" si="30"/>
        <v>1.4927591000000002</v>
      </c>
      <c r="Q215" s="4">
        <f t="shared" si="31"/>
        <v>0</v>
      </c>
      <c r="R215" s="4">
        <f t="shared" si="32"/>
        <v>0</v>
      </c>
      <c r="T215" s="2">
        <f t="shared" si="33"/>
        <v>555.39104559999998</v>
      </c>
      <c r="U215" s="2"/>
    </row>
    <row r="216" spans="1:21">
      <c r="A216">
        <v>684</v>
      </c>
      <c r="B216" t="s">
        <v>822</v>
      </c>
      <c r="C216" s="4">
        <v>455130.12199999997</v>
      </c>
      <c r="D216" s="4">
        <v>80108.160999999993</v>
      </c>
      <c r="E216" s="4">
        <v>917543.549</v>
      </c>
      <c r="F216" s="4">
        <v>26809.972000000002</v>
      </c>
      <c r="G216" s="4">
        <v>0</v>
      </c>
      <c r="H216" s="4">
        <v>1407.479</v>
      </c>
      <c r="I216" s="4">
        <v>1681.7429999999999</v>
      </c>
      <c r="J216" s="4">
        <v>32.037999999999997</v>
      </c>
      <c r="K216" s="5"/>
      <c r="L216" s="4">
        <f t="shared" si="26"/>
        <v>2997.3343848</v>
      </c>
      <c r="M216" s="4">
        <f t="shared" si="27"/>
        <v>2339.7360499500001</v>
      </c>
      <c r="N216" s="4">
        <f t="shared" si="28"/>
        <v>162.2003306</v>
      </c>
      <c r="O216" s="4">
        <f t="shared" si="29"/>
        <v>0</v>
      </c>
      <c r="P216" s="4">
        <f t="shared" si="30"/>
        <v>0.98523530000000015</v>
      </c>
      <c r="Q216" s="4">
        <f t="shared" si="31"/>
        <v>36.4938231</v>
      </c>
      <c r="R216" s="4">
        <f t="shared" si="32"/>
        <v>0.17941280000000001</v>
      </c>
      <c r="T216" s="2">
        <f t="shared" si="33"/>
        <v>5536.7498237499985</v>
      </c>
      <c r="U216" s="2"/>
    </row>
    <row r="217" spans="1:21">
      <c r="A217">
        <v>686</v>
      </c>
      <c r="B217" t="s">
        <v>823</v>
      </c>
      <c r="C217" s="4">
        <v>17770.191999999999</v>
      </c>
      <c r="D217" s="4">
        <v>22839.881000000001</v>
      </c>
      <c r="E217" s="4">
        <v>64811.067000000003</v>
      </c>
      <c r="F217" s="4">
        <v>26764.328000000001</v>
      </c>
      <c r="G217" s="4">
        <v>0</v>
      </c>
      <c r="H217" s="4">
        <v>478.11200000000002</v>
      </c>
      <c r="I217" s="4">
        <v>0</v>
      </c>
      <c r="J217" s="4">
        <v>0</v>
      </c>
      <c r="K217" s="5"/>
      <c r="L217" s="4">
        <f t="shared" si="26"/>
        <v>227.41640880000006</v>
      </c>
      <c r="M217" s="4">
        <f t="shared" si="27"/>
        <v>165.26822085000001</v>
      </c>
      <c r="N217" s="4">
        <f t="shared" si="28"/>
        <v>161.9241844</v>
      </c>
      <c r="O217" s="4">
        <f t="shared" si="29"/>
        <v>0</v>
      </c>
      <c r="P217" s="4">
        <f t="shared" si="30"/>
        <v>0.33467840000000004</v>
      </c>
      <c r="Q217" s="4">
        <f t="shared" si="31"/>
        <v>0</v>
      </c>
      <c r="R217" s="4">
        <f t="shared" si="32"/>
        <v>0</v>
      </c>
      <c r="T217" s="2">
        <f t="shared" si="33"/>
        <v>554.94349245000012</v>
      </c>
      <c r="U217" s="2"/>
    </row>
    <row r="218" spans="1:21">
      <c r="A218">
        <v>687</v>
      </c>
      <c r="B218" t="s">
        <v>824</v>
      </c>
      <c r="C218" s="4">
        <v>8290.1059999999998</v>
      </c>
      <c r="D218" s="4">
        <v>5834.2349999999997</v>
      </c>
      <c r="E218" s="4">
        <v>30149.052</v>
      </c>
      <c r="F218" s="4">
        <v>7879.32</v>
      </c>
      <c r="G218" s="4">
        <v>0</v>
      </c>
      <c r="H218" s="4">
        <v>1621.546</v>
      </c>
      <c r="I218" s="4">
        <v>0</v>
      </c>
      <c r="J218" s="4">
        <v>0</v>
      </c>
      <c r="K218" s="5"/>
      <c r="L218" s="4">
        <f t="shared" si="26"/>
        <v>79.096309600000012</v>
      </c>
      <c r="M218" s="4">
        <f t="shared" si="27"/>
        <v>76.880082600000009</v>
      </c>
      <c r="N218" s="4">
        <f t="shared" si="28"/>
        <v>47.669885999999998</v>
      </c>
      <c r="O218" s="4">
        <f t="shared" si="29"/>
        <v>0</v>
      </c>
      <c r="P218" s="4">
        <f t="shared" si="30"/>
        <v>1.1350822000000003</v>
      </c>
      <c r="Q218" s="4">
        <f t="shared" si="31"/>
        <v>0</v>
      </c>
      <c r="R218" s="4">
        <f t="shared" si="32"/>
        <v>0</v>
      </c>
      <c r="T218" s="2">
        <f t="shared" si="33"/>
        <v>204.78136040000001</v>
      </c>
      <c r="U218" s="2"/>
    </row>
    <row r="219" spans="1:21">
      <c r="A219">
        <v>689</v>
      </c>
      <c r="B219" t="s">
        <v>825</v>
      </c>
      <c r="C219" s="4">
        <v>13834.364000000001</v>
      </c>
      <c r="D219" s="4">
        <v>17406.148000000001</v>
      </c>
      <c r="E219" s="4">
        <v>60589.315000000002</v>
      </c>
      <c r="F219" s="4">
        <v>13971.710999999999</v>
      </c>
      <c r="G219" s="4">
        <v>0</v>
      </c>
      <c r="H219" s="4">
        <v>424.13200000000001</v>
      </c>
      <c r="I219" s="4">
        <v>0</v>
      </c>
      <c r="J219" s="4">
        <v>1012.804</v>
      </c>
      <c r="K219" s="5"/>
      <c r="L219" s="4">
        <f t="shared" si="26"/>
        <v>174.94686720000004</v>
      </c>
      <c r="M219" s="4">
        <f t="shared" si="27"/>
        <v>154.50275325000001</v>
      </c>
      <c r="N219" s="4">
        <f t="shared" si="28"/>
        <v>84.528851549999999</v>
      </c>
      <c r="O219" s="4">
        <f t="shared" si="29"/>
        <v>0</v>
      </c>
      <c r="P219" s="4">
        <f t="shared" si="30"/>
        <v>0.29689240000000006</v>
      </c>
      <c r="Q219" s="4">
        <f t="shared" si="31"/>
        <v>0</v>
      </c>
      <c r="R219" s="4">
        <f t="shared" si="32"/>
        <v>5.6717024000000009</v>
      </c>
      <c r="T219" s="2">
        <f t="shared" si="33"/>
        <v>414.27536440000006</v>
      </c>
      <c r="U219" s="2"/>
    </row>
    <row r="220" spans="1:21">
      <c r="A220">
        <v>691</v>
      </c>
      <c r="B220" t="s">
        <v>826</v>
      </c>
      <c r="C220" s="4">
        <v>21204.78</v>
      </c>
      <c r="D220" s="4">
        <v>6423.2389999999996</v>
      </c>
      <c r="E220" s="4">
        <v>51308.232000000004</v>
      </c>
      <c r="F220" s="4">
        <v>6123.1310000000003</v>
      </c>
      <c r="G220" s="4">
        <v>0</v>
      </c>
      <c r="H220" s="4">
        <v>3375.31</v>
      </c>
      <c r="I220" s="4">
        <v>160.393</v>
      </c>
      <c r="J220" s="4">
        <v>0</v>
      </c>
      <c r="K220" s="5"/>
      <c r="L220" s="4">
        <f t="shared" si="26"/>
        <v>154.71690640000003</v>
      </c>
      <c r="M220" s="4">
        <f t="shared" si="27"/>
        <v>130.83599160000003</v>
      </c>
      <c r="N220" s="4">
        <f t="shared" si="28"/>
        <v>37.044942550000002</v>
      </c>
      <c r="O220" s="4">
        <f t="shared" si="29"/>
        <v>0</v>
      </c>
      <c r="P220" s="4">
        <f t="shared" si="30"/>
        <v>2.3627170000000004</v>
      </c>
      <c r="Q220" s="4">
        <f t="shared" si="31"/>
        <v>3.4805280999999999</v>
      </c>
      <c r="R220" s="4">
        <f t="shared" si="32"/>
        <v>0</v>
      </c>
      <c r="T220" s="2">
        <f t="shared" si="33"/>
        <v>328.44108564999999</v>
      </c>
      <c r="U220" s="2"/>
    </row>
    <row r="221" spans="1:21">
      <c r="A221">
        <v>694</v>
      </c>
      <c r="B221" t="s">
        <v>827</v>
      </c>
      <c r="C221" s="4">
        <v>252249.08499999999</v>
      </c>
      <c r="D221" s="4">
        <v>168269.038</v>
      </c>
      <c r="E221" s="4">
        <v>650329.87300000002</v>
      </c>
      <c r="F221" s="4">
        <v>3990.8249999999998</v>
      </c>
      <c r="G221" s="4">
        <v>0</v>
      </c>
      <c r="H221" s="4">
        <v>17656.896000000001</v>
      </c>
      <c r="I221" s="4">
        <v>5119.3590000000004</v>
      </c>
      <c r="J221" s="4">
        <v>8535.2720000000008</v>
      </c>
      <c r="K221" s="5"/>
      <c r="L221" s="4">
        <f t="shared" si="26"/>
        <v>2354.9014888000006</v>
      </c>
      <c r="M221" s="4">
        <f t="shared" si="27"/>
        <v>1658.3411761500001</v>
      </c>
      <c r="N221" s="4">
        <f t="shared" si="28"/>
        <v>24.144491249999998</v>
      </c>
      <c r="O221" s="4">
        <f t="shared" si="29"/>
        <v>0</v>
      </c>
      <c r="P221" s="4">
        <f t="shared" si="30"/>
        <v>12.359827200000002</v>
      </c>
      <c r="Q221" s="4">
        <f t="shared" si="31"/>
        <v>111.09009030000001</v>
      </c>
      <c r="R221" s="4">
        <f t="shared" si="32"/>
        <v>47.797523200000015</v>
      </c>
      <c r="T221" s="2">
        <f t="shared" si="33"/>
        <v>4160.8370737000005</v>
      </c>
      <c r="U221" s="2"/>
    </row>
    <row r="222" spans="1:21">
      <c r="A222">
        <v>697</v>
      </c>
      <c r="B222" t="s">
        <v>828</v>
      </c>
      <c r="C222" s="4">
        <v>6763.2129999999997</v>
      </c>
      <c r="D222" s="4">
        <v>6249.2690000000002</v>
      </c>
      <c r="E222" s="4">
        <v>26517.868999999999</v>
      </c>
      <c r="F222" s="4">
        <v>7893.8050000000003</v>
      </c>
      <c r="G222" s="4">
        <v>0</v>
      </c>
      <c r="H222" s="4">
        <v>93.397999999999996</v>
      </c>
      <c r="I222" s="4">
        <v>38.472999999999999</v>
      </c>
      <c r="J222" s="4">
        <v>15390.939</v>
      </c>
      <c r="K222" s="5"/>
      <c r="L222" s="4">
        <f t="shared" si="26"/>
        <v>72.869899200000006</v>
      </c>
      <c r="M222" s="4">
        <f t="shared" si="27"/>
        <v>67.62056595</v>
      </c>
      <c r="N222" s="4">
        <f t="shared" si="28"/>
        <v>47.757520249999999</v>
      </c>
      <c r="O222" s="4">
        <f t="shared" si="29"/>
        <v>0</v>
      </c>
      <c r="P222" s="4">
        <f t="shared" si="30"/>
        <v>6.5378600000000009E-2</v>
      </c>
      <c r="Q222" s="4">
        <f t="shared" si="31"/>
        <v>0.8348641</v>
      </c>
      <c r="R222" s="4">
        <f t="shared" si="32"/>
        <v>86.189258400000014</v>
      </c>
      <c r="T222" s="2">
        <f t="shared" si="33"/>
        <v>189.14822810000001</v>
      </c>
      <c r="U222" s="2"/>
    </row>
    <row r="223" spans="1:21">
      <c r="A223">
        <v>698</v>
      </c>
      <c r="B223" t="s">
        <v>829</v>
      </c>
      <c r="C223" s="4">
        <v>757811.35499999998</v>
      </c>
      <c r="D223" s="4">
        <v>240708.18400000001</v>
      </c>
      <c r="E223" s="4">
        <v>1544887.827</v>
      </c>
      <c r="F223" s="4">
        <v>60266.057999999997</v>
      </c>
      <c r="G223" s="4">
        <v>0</v>
      </c>
      <c r="H223" s="4">
        <v>38903.86</v>
      </c>
      <c r="I223" s="4">
        <v>520.93799999999999</v>
      </c>
      <c r="J223" s="4">
        <v>273169.13399999996</v>
      </c>
      <c r="K223" s="5"/>
      <c r="L223" s="4">
        <f t="shared" si="26"/>
        <v>5591.7094184000007</v>
      </c>
      <c r="M223" s="4">
        <f t="shared" si="27"/>
        <v>3939.4639588500004</v>
      </c>
      <c r="N223" s="4">
        <f t="shared" si="28"/>
        <v>364.60965089999996</v>
      </c>
      <c r="O223" s="4">
        <f t="shared" si="29"/>
        <v>0</v>
      </c>
      <c r="P223" s="4">
        <f t="shared" si="30"/>
        <v>27.232702000000003</v>
      </c>
      <c r="Q223" s="4">
        <f t="shared" si="31"/>
        <v>11.3043546</v>
      </c>
      <c r="R223" s="4">
        <f t="shared" si="32"/>
        <v>1529.7471504</v>
      </c>
      <c r="T223" s="2">
        <f t="shared" si="33"/>
        <v>9934.3200847500011</v>
      </c>
      <c r="U223" s="2"/>
    </row>
    <row r="224" spans="1:21">
      <c r="A224">
        <v>700</v>
      </c>
      <c r="B224" t="s">
        <v>830</v>
      </c>
      <c r="C224" s="4">
        <v>12453.797</v>
      </c>
      <c r="D224" s="4">
        <v>58263.894</v>
      </c>
      <c r="E224" s="4">
        <v>112682.41899999999</v>
      </c>
      <c r="F224" s="4">
        <v>59336.881999999998</v>
      </c>
      <c r="G224" s="4">
        <v>0</v>
      </c>
      <c r="H224" s="4">
        <v>2401.011</v>
      </c>
      <c r="I224" s="4">
        <v>0</v>
      </c>
      <c r="J224" s="4">
        <v>0.73199999999999998</v>
      </c>
      <c r="K224" s="5"/>
      <c r="L224" s="4">
        <f t="shared" si="26"/>
        <v>396.01906960000008</v>
      </c>
      <c r="M224" s="4">
        <f t="shared" si="27"/>
        <v>287.34016845000002</v>
      </c>
      <c r="N224" s="4">
        <f t="shared" si="28"/>
        <v>358.98813609999996</v>
      </c>
      <c r="O224" s="4">
        <f t="shared" si="29"/>
        <v>0</v>
      </c>
      <c r="P224" s="4">
        <f t="shared" si="30"/>
        <v>1.6807077000000001</v>
      </c>
      <c r="Q224" s="4">
        <f t="shared" si="31"/>
        <v>0</v>
      </c>
      <c r="R224" s="4">
        <f t="shared" si="32"/>
        <v>4.0992000000000008E-3</v>
      </c>
      <c r="T224" s="2">
        <f t="shared" si="33"/>
        <v>1044.0280818500003</v>
      </c>
      <c r="U224" s="2"/>
    </row>
    <row r="225" spans="1:21">
      <c r="A225">
        <v>702</v>
      </c>
      <c r="B225" t="s">
        <v>831</v>
      </c>
      <c r="C225" s="4">
        <v>25130.359</v>
      </c>
      <c r="D225" s="4">
        <v>44851.406999999999</v>
      </c>
      <c r="E225" s="4">
        <v>99796.875</v>
      </c>
      <c r="F225" s="4">
        <v>44067.212</v>
      </c>
      <c r="G225" s="4">
        <v>0</v>
      </c>
      <c r="H225" s="4">
        <v>1200.5409999999999</v>
      </c>
      <c r="I225" s="4">
        <v>7.65</v>
      </c>
      <c r="J225" s="4">
        <v>72.438999999999993</v>
      </c>
      <c r="K225" s="5"/>
      <c r="L225" s="4">
        <f t="shared" si="26"/>
        <v>391.8978896000001</v>
      </c>
      <c r="M225" s="4">
        <f t="shared" si="27"/>
        <v>254.48203125000001</v>
      </c>
      <c r="N225" s="4">
        <f t="shared" si="28"/>
        <v>266.60663260000001</v>
      </c>
      <c r="O225" s="4">
        <f t="shared" si="29"/>
        <v>0</v>
      </c>
      <c r="P225" s="4">
        <f t="shared" si="30"/>
        <v>0.84037870000000003</v>
      </c>
      <c r="Q225" s="4">
        <f t="shared" si="31"/>
        <v>0.16600500000000001</v>
      </c>
      <c r="R225" s="4">
        <f t="shared" si="32"/>
        <v>0.40565840000000003</v>
      </c>
      <c r="T225" s="2">
        <f t="shared" si="33"/>
        <v>913.9929371500001</v>
      </c>
      <c r="U225" s="2"/>
    </row>
    <row r="226" spans="1:21">
      <c r="A226">
        <v>704</v>
      </c>
      <c r="B226" t="s">
        <v>832</v>
      </c>
      <c r="C226" s="4">
        <v>36550.406000000003</v>
      </c>
      <c r="D226" s="4">
        <v>23598.302</v>
      </c>
      <c r="E226" s="4">
        <v>157750.22399999999</v>
      </c>
      <c r="F226" s="4">
        <v>2282.6729999999998</v>
      </c>
      <c r="G226" s="4">
        <v>0</v>
      </c>
      <c r="H226" s="4">
        <v>146.15299999999999</v>
      </c>
      <c r="I226" s="4">
        <v>0</v>
      </c>
      <c r="J226" s="4">
        <v>0</v>
      </c>
      <c r="K226" s="5"/>
      <c r="L226" s="4">
        <f t="shared" si="26"/>
        <v>336.83276480000006</v>
      </c>
      <c r="M226" s="4">
        <f t="shared" si="27"/>
        <v>402.26307120000001</v>
      </c>
      <c r="N226" s="4">
        <f t="shared" si="28"/>
        <v>13.810171649999997</v>
      </c>
      <c r="O226" s="4">
        <f t="shared" si="29"/>
        <v>0</v>
      </c>
      <c r="P226" s="4">
        <f t="shared" si="30"/>
        <v>0.10230710000000001</v>
      </c>
      <c r="Q226" s="4">
        <f t="shared" si="31"/>
        <v>0</v>
      </c>
      <c r="R226" s="4">
        <f t="shared" si="32"/>
        <v>0</v>
      </c>
      <c r="T226" s="2">
        <f t="shared" si="33"/>
        <v>753.00831475000007</v>
      </c>
      <c r="U226" s="2"/>
    </row>
    <row r="227" spans="1:21">
      <c r="A227">
        <v>707</v>
      </c>
      <c r="B227" t="s">
        <v>833</v>
      </c>
      <c r="C227" s="4">
        <v>9415.9380000000001</v>
      </c>
      <c r="D227" s="4">
        <v>14005.134</v>
      </c>
      <c r="E227" s="4">
        <v>45081.892</v>
      </c>
      <c r="F227" s="4">
        <v>17354.327000000001</v>
      </c>
      <c r="G227" s="4">
        <v>0</v>
      </c>
      <c r="H227" s="4">
        <v>506.00299999999999</v>
      </c>
      <c r="I227" s="4">
        <v>0</v>
      </c>
      <c r="J227" s="4">
        <v>0</v>
      </c>
      <c r="K227" s="5"/>
      <c r="L227" s="4">
        <f t="shared" si="26"/>
        <v>131.15800320000002</v>
      </c>
      <c r="M227" s="4">
        <f t="shared" si="27"/>
        <v>114.95882460000001</v>
      </c>
      <c r="N227" s="4">
        <f t="shared" si="28"/>
        <v>104.99367835000001</v>
      </c>
      <c r="O227" s="4">
        <f t="shared" si="29"/>
        <v>0</v>
      </c>
      <c r="P227" s="4">
        <f t="shared" si="30"/>
        <v>0.35420210000000002</v>
      </c>
      <c r="Q227" s="4">
        <f t="shared" si="31"/>
        <v>0</v>
      </c>
      <c r="R227" s="4">
        <f t="shared" si="32"/>
        <v>0</v>
      </c>
      <c r="T227" s="2">
        <f t="shared" si="33"/>
        <v>351.46470825000006</v>
      </c>
      <c r="U227" s="2"/>
    </row>
    <row r="228" spans="1:21">
      <c r="A228">
        <v>710</v>
      </c>
      <c r="B228" t="s">
        <v>834</v>
      </c>
      <c r="C228" s="4">
        <v>205996.81700000001</v>
      </c>
      <c r="D228" s="4">
        <v>302439.88199999998</v>
      </c>
      <c r="E228" s="4">
        <v>623838.30299999996</v>
      </c>
      <c r="F228" s="4">
        <v>130074.223</v>
      </c>
      <c r="G228" s="4">
        <v>0</v>
      </c>
      <c r="H228" s="4">
        <v>10126.413</v>
      </c>
      <c r="I228" s="4">
        <v>390.50400000000002</v>
      </c>
      <c r="J228" s="4">
        <v>4004.5329999999999</v>
      </c>
      <c r="K228" s="5"/>
      <c r="L228" s="4">
        <f t="shared" si="26"/>
        <v>2847.2455144000005</v>
      </c>
      <c r="M228" s="4">
        <f t="shared" si="27"/>
        <v>1590.7876726500001</v>
      </c>
      <c r="N228" s="4">
        <f t="shared" si="28"/>
        <v>786.94904914999995</v>
      </c>
      <c r="O228" s="4">
        <f t="shared" si="29"/>
        <v>0</v>
      </c>
      <c r="P228" s="4">
        <f t="shared" si="30"/>
        <v>7.0884891000000012</v>
      </c>
      <c r="Q228" s="4">
        <f t="shared" si="31"/>
        <v>8.4739368000000006</v>
      </c>
      <c r="R228" s="4">
        <f t="shared" si="32"/>
        <v>22.425384800000003</v>
      </c>
      <c r="T228" s="2">
        <f t="shared" si="33"/>
        <v>5240.5446621000001</v>
      </c>
      <c r="U228" s="2"/>
    </row>
    <row r="229" spans="1:21">
      <c r="A229">
        <v>729</v>
      </c>
      <c r="B229" t="s">
        <v>835</v>
      </c>
      <c r="C229" s="4">
        <v>79957.217999999993</v>
      </c>
      <c r="D229" s="4">
        <v>41024.110999999997</v>
      </c>
      <c r="E229" s="4">
        <v>214272.06400000001</v>
      </c>
      <c r="F229" s="4">
        <v>30154.043000000001</v>
      </c>
      <c r="G229" s="4">
        <v>0</v>
      </c>
      <c r="H229" s="4">
        <v>3190.866</v>
      </c>
      <c r="I229" s="4">
        <v>737.73500000000001</v>
      </c>
      <c r="J229" s="4">
        <v>0</v>
      </c>
      <c r="K229" s="5"/>
      <c r="L229" s="4">
        <f t="shared" si="26"/>
        <v>677.49544240000012</v>
      </c>
      <c r="M229" s="4">
        <f t="shared" si="27"/>
        <v>546.39376320000008</v>
      </c>
      <c r="N229" s="4">
        <f t="shared" si="28"/>
        <v>182.43196015000001</v>
      </c>
      <c r="O229" s="4">
        <f t="shared" si="29"/>
        <v>0</v>
      </c>
      <c r="P229" s="4">
        <f t="shared" si="30"/>
        <v>2.2336062000000001</v>
      </c>
      <c r="Q229" s="4">
        <f t="shared" si="31"/>
        <v>16.0088495</v>
      </c>
      <c r="R229" s="4">
        <f t="shared" si="32"/>
        <v>0</v>
      </c>
      <c r="T229" s="2">
        <f t="shared" si="33"/>
        <v>1424.56362145</v>
      </c>
      <c r="U229" s="2"/>
    </row>
    <row r="230" spans="1:21">
      <c r="A230">
        <v>732</v>
      </c>
      <c r="B230" t="s">
        <v>836</v>
      </c>
      <c r="C230" s="4">
        <v>23776.482</v>
      </c>
      <c r="D230" s="4">
        <v>21618.873</v>
      </c>
      <c r="E230" s="4">
        <v>72024.112999999998</v>
      </c>
      <c r="F230" s="4">
        <v>28659.024000000001</v>
      </c>
      <c r="G230" s="4">
        <v>0</v>
      </c>
      <c r="H230" s="4">
        <v>182.87200000000001</v>
      </c>
      <c r="I230" s="4">
        <v>0</v>
      </c>
      <c r="J230" s="4">
        <v>0</v>
      </c>
      <c r="K230" s="5"/>
      <c r="L230" s="4">
        <f t="shared" si="26"/>
        <v>254.213988</v>
      </c>
      <c r="M230" s="4">
        <f t="shared" si="27"/>
        <v>183.66148815</v>
      </c>
      <c r="N230" s="4">
        <f t="shared" si="28"/>
        <v>173.3870952</v>
      </c>
      <c r="O230" s="4">
        <f t="shared" si="29"/>
        <v>0</v>
      </c>
      <c r="P230" s="4">
        <f t="shared" si="30"/>
        <v>0.12801040000000002</v>
      </c>
      <c r="Q230" s="4">
        <f t="shared" si="31"/>
        <v>0</v>
      </c>
      <c r="R230" s="4">
        <f t="shared" si="32"/>
        <v>0</v>
      </c>
      <c r="T230" s="2">
        <f t="shared" si="33"/>
        <v>611.39058175000002</v>
      </c>
      <c r="U230" s="2"/>
    </row>
    <row r="231" spans="1:21">
      <c r="A231">
        <v>734</v>
      </c>
      <c r="B231" t="s">
        <v>837</v>
      </c>
      <c r="C231" s="4">
        <v>464467.033</v>
      </c>
      <c r="D231" s="4">
        <v>252375.03700000001</v>
      </c>
      <c r="E231" s="4">
        <v>1201103.858</v>
      </c>
      <c r="F231" s="4">
        <v>126512.757</v>
      </c>
      <c r="G231" s="4">
        <v>0</v>
      </c>
      <c r="H231" s="4">
        <v>6480.1549999999997</v>
      </c>
      <c r="I231" s="4">
        <v>6056.73</v>
      </c>
      <c r="J231" s="4">
        <v>2923.3409999999999</v>
      </c>
      <c r="K231" s="5"/>
      <c r="L231" s="4">
        <f t="shared" si="26"/>
        <v>4014.3155920000008</v>
      </c>
      <c r="M231" s="4">
        <f t="shared" si="27"/>
        <v>3062.8148379000004</v>
      </c>
      <c r="N231" s="4">
        <f t="shared" si="28"/>
        <v>765.40217984999992</v>
      </c>
      <c r="O231" s="4">
        <f t="shared" si="29"/>
        <v>0</v>
      </c>
      <c r="P231" s="4">
        <f t="shared" si="30"/>
        <v>4.5361085000000001</v>
      </c>
      <c r="Q231" s="4">
        <f t="shared" si="31"/>
        <v>131.43104099999999</v>
      </c>
      <c r="R231" s="4">
        <f t="shared" si="32"/>
        <v>16.370709600000001</v>
      </c>
      <c r="T231" s="2">
        <f t="shared" si="33"/>
        <v>7978.4997592500013</v>
      </c>
      <c r="U231" s="2"/>
    </row>
    <row r="232" spans="1:21">
      <c r="A232">
        <v>738</v>
      </c>
      <c r="B232" t="s">
        <v>838</v>
      </c>
      <c r="C232" s="4">
        <v>16271.550999999999</v>
      </c>
      <c r="D232" s="4">
        <v>29715.258000000002</v>
      </c>
      <c r="E232" s="4">
        <v>69352.710999999996</v>
      </c>
      <c r="F232" s="4">
        <v>19556.871999999999</v>
      </c>
      <c r="G232" s="4">
        <v>0</v>
      </c>
      <c r="H232" s="4">
        <v>83.674000000000007</v>
      </c>
      <c r="I232" s="4">
        <v>0</v>
      </c>
      <c r="J232" s="4">
        <v>0</v>
      </c>
      <c r="K232" s="5"/>
      <c r="L232" s="4">
        <f t="shared" si="26"/>
        <v>257.52613040000006</v>
      </c>
      <c r="M232" s="4">
        <f t="shared" si="27"/>
        <v>176.84941305000001</v>
      </c>
      <c r="N232" s="4">
        <f t="shared" si="28"/>
        <v>118.31907559999999</v>
      </c>
      <c r="O232" s="4">
        <f t="shared" si="29"/>
        <v>0</v>
      </c>
      <c r="P232" s="4">
        <f t="shared" si="30"/>
        <v>5.8571800000000014E-2</v>
      </c>
      <c r="Q232" s="4">
        <f t="shared" si="31"/>
        <v>0</v>
      </c>
      <c r="R232" s="4">
        <f t="shared" si="32"/>
        <v>0</v>
      </c>
      <c r="T232" s="2">
        <f t="shared" si="33"/>
        <v>552.75319085000001</v>
      </c>
      <c r="U232" s="2"/>
    </row>
    <row r="233" spans="1:21">
      <c r="A233">
        <v>739</v>
      </c>
      <c r="B233" t="s">
        <v>839</v>
      </c>
      <c r="C233" s="4">
        <v>12549.047</v>
      </c>
      <c r="D233" s="4">
        <v>48158.002</v>
      </c>
      <c r="E233" s="4">
        <v>76766.096000000005</v>
      </c>
      <c r="F233" s="4">
        <v>40884.370000000003</v>
      </c>
      <c r="G233" s="4">
        <v>0</v>
      </c>
      <c r="H233" s="4">
        <v>381.77</v>
      </c>
      <c r="I233" s="4">
        <v>0</v>
      </c>
      <c r="J233" s="4">
        <v>56.801000000000002</v>
      </c>
      <c r="K233" s="5"/>
      <c r="L233" s="4">
        <f t="shared" si="26"/>
        <v>339.95947440000003</v>
      </c>
      <c r="M233" s="4">
        <f t="shared" si="27"/>
        <v>195.75354480000001</v>
      </c>
      <c r="N233" s="4">
        <f t="shared" si="28"/>
        <v>247.3504385</v>
      </c>
      <c r="O233" s="4">
        <f t="shared" si="29"/>
        <v>0</v>
      </c>
      <c r="P233" s="4">
        <f t="shared" si="30"/>
        <v>0.267239</v>
      </c>
      <c r="Q233" s="4">
        <f t="shared" si="31"/>
        <v>0</v>
      </c>
      <c r="R233" s="4">
        <f t="shared" si="32"/>
        <v>0.31808560000000008</v>
      </c>
      <c r="T233" s="2">
        <f t="shared" si="33"/>
        <v>783.33069670000009</v>
      </c>
      <c r="U233" s="2"/>
    </row>
    <row r="234" spans="1:21">
      <c r="A234">
        <v>740</v>
      </c>
      <c r="B234" t="s">
        <v>840</v>
      </c>
      <c r="C234" s="4">
        <v>274709.23499999999</v>
      </c>
      <c r="D234" s="4">
        <v>231746.758</v>
      </c>
      <c r="E234" s="4">
        <v>772988.64199999999</v>
      </c>
      <c r="F234" s="4">
        <v>132988.37899999999</v>
      </c>
      <c r="G234" s="4">
        <v>0</v>
      </c>
      <c r="H234" s="4">
        <v>12579.758</v>
      </c>
      <c r="I234" s="4">
        <v>1809.4469999999999</v>
      </c>
      <c r="J234" s="4">
        <v>0.72899999999999998</v>
      </c>
      <c r="K234" s="5"/>
      <c r="L234" s="4">
        <f t="shared" si="26"/>
        <v>2836.1535608000004</v>
      </c>
      <c r="M234" s="4">
        <f t="shared" si="27"/>
        <v>1971.1210371000002</v>
      </c>
      <c r="N234" s="4">
        <f t="shared" si="28"/>
        <v>804.57969294999987</v>
      </c>
      <c r="O234" s="4">
        <f t="shared" si="29"/>
        <v>0</v>
      </c>
      <c r="P234" s="4">
        <f t="shared" si="30"/>
        <v>8.805830600000002</v>
      </c>
      <c r="Q234" s="4">
        <f t="shared" si="31"/>
        <v>39.264999899999999</v>
      </c>
      <c r="R234" s="4">
        <f t="shared" si="32"/>
        <v>4.0824000000000008E-3</v>
      </c>
      <c r="T234" s="2">
        <f t="shared" si="33"/>
        <v>5659.9251213500011</v>
      </c>
      <c r="U234" s="2"/>
    </row>
    <row r="235" spans="1:21">
      <c r="A235">
        <v>742</v>
      </c>
      <c r="B235" t="s">
        <v>841</v>
      </c>
      <c r="C235" s="4">
        <v>8612.5930000000008</v>
      </c>
      <c r="D235" s="4">
        <v>6256.5469999999996</v>
      </c>
      <c r="E235" s="4">
        <v>21795.482</v>
      </c>
      <c r="F235" s="4">
        <v>9004.4079999999994</v>
      </c>
      <c r="G235" s="4">
        <v>0</v>
      </c>
      <c r="H235" s="4">
        <v>117.464</v>
      </c>
      <c r="I235" s="4">
        <v>0</v>
      </c>
      <c r="J235" s="4">
        <v>0</v>
      </c>
      <c r="K235" s="5"/>
      <c r="L235" s="4">
        <f t="shared" si="26"/>
        <v>83.267184000000015</v>
      </c>
      <c r="M235" s="4">
        <f t="shared" si="27"/>
        <v>55.578479100000003</v>
      </c>
      <c r="N235" s="4">
        <f t="shared" si="28"/>
        <v>54.476668399999994</v>
      </c>
      <c r="O235" s="4">
        <f t="shared" si="29"/>
        <v>0</v>
      </c>
      <c r="P235" s="4">
        <f t="shared" si="30"/>
        <v>8.2224800000000015E-2</v>
      </c>
      <c r="Q235" s="4">
        <f t="shared" si="31"/>
        <v>0</v>
      </c>
      <c r="R235" s="4">
        <f t="shared" si="32"/>
        <v>0</v>
      </c>
      <c r="T235" s="2">
        <f t="shared" si="33"/>
        <v>193.40455630000002</v>
      </c>
      <c r="U235" s="2"/>
    </row>
    <row r="236" spans="1:21">
      <c r="A236">
        <v>743</v>
      </c>
      <c r="B236" t="s">
        <v>842</v>
      </c>
      <c r="C236" s="4">
        <v>954757.26100000006</v>
      </c>
      <c r="D236" s="4">
        <v>275072.70600000001</v>
      </c>
      <c r="E236" s="4">
        <v>1639128.4950000001</v>
      </c>
      <c r="F236" s="4">
        <v>15850.129000000001</v>
      </c>
      <c r="G236" s="4">
        <v>0</v>
      </c>
      <c r="H236" s="4">
        <v>8588.7520000000004</v>
      </c>
      <c r="I236" s="4">
        <v>4537.59</v>
      </c>
      <c r="J236" s="4">
        <v>5633.0879999999997</v>
      </c>
      <c r="K236" s="5"/>
      <c r="L236" s="4">
        <f t="shared" si="26"/>
        <v>6887.0478152000023</v>
      </c>
      <c r="M236" s="4">
        <f t="shared" si="27"/>
        <v>4179.7776622500005</v>
      </c>
      <c r="N236" s="4">
        <f t="shared" si="28"/>
        <v>95.893280450000006</v>
      </c>
      <c r="O236" s="4">
        <f t="shared" si="29"/>
        <v>0</v>
      </c>
      <c r="P236" s="4">
        <f t="shared" si="30"/>
        <v>6.0121264000000014</v>
      </c>
      <c r="Q236" s="4">
        <f t="shared" si="31"/>
        <v>98.465703000000005</v>
      </c>
      <c r="R236" s="4">
        <f t="shared" si="32"/>
        <v>31.545292800000002</v>
      </c>
      <c r="T236" s="2">
        <f t="shared" si="33"/>
        <v>11267.196587300003</v>
      </c>
      <c r="U236" s="2"/>
    </row>
    <row r="237" spans="1:21">
      <c r="A237">
        <v>746</v>
      </c>
      <c r="B237" t="s">
        <v>843</v>
      </c>
      <c r="C237" s="4">
        <v>43157.887000000002</v>
      </c>
      <c r="D237" s="4">
        <v>8238.107</v>
      </c>
      <c r="E237" s="4">
        <v>98041.956000000006</v>
      </c>
      <c r="F237" s="4">
        <v>4246.1390000000001</v>
      </c>
      <c r="G237" s="4">
        <v>0</v>
      </c>
      <c r="H237" s="4">
        <v>1163.1300000000001</v>
      </c>
      <c r="I237" s="4">
        <v>0</v>
      </c>
      <c r="J237" s="4">
        <v>5685.9129999999996</v>
      </c>
      <c r="K237" s="5"/>
      <c r="L237" s="4">
        <f t="shared" si="26"/>
        <v>287.81756640000009</v>
      </c>
      <c r="M237" s="4">
        <f t="shared" si="27"/>
        <v>250.00698780000002</v>
      </c>
      <c r="N237" s="4">
        <f t="shared" si="28"/>
        <v>25.689140949999999</v>
      </c>
      <c r="O237" s="4">
        <f t="shared" si="29"/>
        <v>0</v>
      </c>
      <c r="P237" s="4">
        <f t="shared" si="30"/>
        <v>0.81419100000000022</v>
      </c>
      <c r="Q237" s="4">
        <f t="shared" si="31"/>
        <v>0</v>
      </c>
      <c r="R237" s="4">
        <f t="shared" si="32"/>
        <v>31.841112800000001</v>
      </c>
      <c r="T237" s="2">
        <f t="shared" si="33"/>
        <v>564.32788615000015</v>
      </c>
      <c r="U237" s="2"/>
    </row>
    <row r="238" spans="1:21">
      <c r="A238">
        <v>747</v>
      </c>
      <c r="B238" t="s">
        <v>844</v>
      </c>
      <c r="C238" s="4">
        <v>6847.4390000000003</v>
      </c>
      <c r="D238" s="4">
        <v>12999.311</v>
      </c>
      <c r="E238" s="4">
        <v>30166.697</v>
      </c>
      <c r="F238" s="4">
        <v>14510.933000000001</v>
      </c>
      <c r="G238" s="4">
        <v>0</v>
      </c>
      <c r="H238" s="4">
        <v>415.68599999999998</v>
      </c>
      <c r="I238" s="4">
        <v>0</v>
      </c>
      <c r="J238" s="4">
        <v>5747.9459999999999</v>
      </c>
      <c r="K238" s="5"/>
      <c r="L238" s="4">
        <f t="shared" si="26"/>
        <v>111.14180000000002</v>
      </c>
      <c r="M238" s="4">
        <f t="shared" si="27"/>
        <v>76.925077350000009</v>
      </c>
      <c r="N238" s="4">
        <f t="shared" si="28"/>
        <v>87.791144650000007</v>
      </c>
      <c r="O238" s="4">
        <f t="shared" si="29"/>
        <v>0</v>
      </c>
      <c r="P238" s="4">
        <f t="shared" si="30"/>
        <v>0.29098020000000002</v>
      </c>
      <c r="Q238" s="4">
        <f t="shared" si="31"/>
        <v>0</v>
      </c>
      <c r="R238" s="4">
        <f t="shared" si="32"/>
        <v>32.188497600000005</v>
      </c>
      <c r="T238" s="2">
        <f t="shared" si="33"/>
        <v>276.14900219999998</v>
      </c>
      <c r="U238" s="2"/>
    </row>
    <row r="239" spans="1:21">
      <c r="A239">
        <v>748</v>
      </c>
      <c r="B239" t="s">
        <v>845</v>
      </c>
      <c r="C239" s="4">
        <v>44073.626000000004</v>
      </c>
      <c r="D239" s="4">
        <v>11590.433000000001</v>
      </c>
      <c r="E239" s="4">
        <v>100099.20299999999</v>
      </c>
      <c r="F239" s="4">
        <v>12051.779</v>
      </c>
      <c r="G239" s="4">
        <v>0</v>
      </c>
      <c r="H239" s="4">
        <v>2947.9650000000001</v>
      </c>
      <c r="I239" s="4">
        <v>78.62</v>
      </c>
      <c r="J239" s="4">
        <v>12328.531000000001</v>
      </c>
      <c r="K239" s="5"/>
      <c r="L239" s="4">
        <f t="shared" si="26"/>
        <v>311.71873040000008</v>
      </c>
      <c r="M239" s="4">
        <f t="shared" si="27"/>
        <v>255.25296765000002</v>
      </c>
      <c r="N239" s="4">
        <f t="shared" si="28"/>
        <v>72.913262950000004</v>
      </c>
      <c r="O239" s="4">
        <f t="shared" si="29"/>
        <v>0</v>
      </c>
      <c r="P239" s="4">
        <f t="shared" si="30"/>
        <v>2.0635755000000002</v>
      </c>
      <c r="Q239" s="4">
        <f t="shared" si="31"/>
        <v>1.7060540000000002</v>
      </c>
      <c r="R239" s="4">
        <f t="shared" si="32"/>
        <v>69.039773600000018</v>
      </c>
      <c r="T239" s="2">
        <f t="shared" si="33"/>
        <v>643.65459050000004</v>
      </c>
      <c r="U239" s="2"/>
    </row>
    <row r="240" spans="1:21">
      <c r="A240">
        <v>749</v>
      </c>
      <c r="B240" t="s">
        <v>846</v>
      </c>
      <c r="C240" s="4">
        <v>160843.04300000001</v>
      </c>
      <c r="D240" s="4">
        <v>61719.978999999999</v>
      </c>
      <c r="E240" s="4">
        <v>479671.47499999998</v>
      </c>
      <c r="F240" s="4">
        <v>13160.245000000001</v>
      </c>
      <c r="G240" s="4">
        <v>0</v>
      </c>
      <c r="H240" s="4">
        <v>1594.2249999999999</v>
      </c>
      <c r="I240" s="4">
        <v>24.568999999999999</v>
      </c>
      <c r="J240" s="4">
        <v>960.51199999999994</v>
      </c>
      <c r="K240" s="5"/>
      <c r="L240" s="4">
        <f t="shared" si="26"/>
        <v>1246.3529232000001</v>
      </c>
      <c r="M240" s="4">
        <f t="shared" si="27"/>
        <v>1223.16226125</v>
      </c>
      <c r="N240" s="4">
        <f t="shared" si="28"/>
        <v>79.619482250000004</v>
      </c>
      <c r="O240" s="4">
        <f t="shared" si="29"/>
        <v>0</v>
      </c>
      <c r="P240" s="4">
        <f t="shared" si="30"/>
        <v>1.1159575000000002</v>
      </c>
      <c r="Q240" s="4">
        <f t="shared" si="31"/>
        <v>0.53314729999999999</v>
      </c>
      <c r="R240" s="4">
        <f t="shared" si="32"/>
        <v>5.3788672000000002</v>
      </c>
      <c r="T240" s="2">
        <f t="shared" si="33"/>
        <v>2550.7837715000005</v>
      </c>
      <c r="U240" s="2"/>
    </row>
    <row r="241" spans="1:21">
      <c r="A241">
        <v>751</v>
      </c>
      <c r="B241" t="s">
        <v>847</v>
      </c>
      <c r="C241" s="4">
        <v>7096.3860000000004</v>
      </c>
      <c r="D241" s="4">
        <v>11356.331</v>
      </c>
      <c r="E241" s="4">
        <v>64307.892999999996</v>
      </c>
      <c r="F241" s="4">
        <v>11511.727000000001</v>
      </c>
      <c r="G241" s="4">
        <v>0</v>
      </c>
      <c r="H241" s="4">
        <v>287.03399999999999</v>
      </c>
      <c r="I241" s="4">
        <v>0</v>
      </c>
      <c r="J241" s="4">
        <v>50072.993999999999</v>
      </c>
      <c r="K241" s="5"/>
      <c r="L241" s="4">
        <f t="shared" si="26"/>
        <v>103.33521520000002</v>
      </c>
      <c r="M241" s="4">
        <f t="shared" si="27"/>
        <v>163.98512715000001</v>
      </c>
      <c r="N241" s="4">
        <f t="shared" si="28"/>
        <v>69.645948349999998</v>
      </c>
      <c r="O241" s="4">
        <f t="shared" si="29"/>
        <v>0</v>
      </c>
      <c r="P241" s="4">
        <f t="shared" si="30"/>
        <v>0.20092380000000001</v>
      </c>
      <c r="Q241" s="4">
        <f t="shared" si="31"/>
        <v>0</v>
      </c>
      <c r="R241" s="4">
        <f t="shared" si="32"/>
        <v>280.40876640000005</v>
      </c>
      <c r="T241" s="2">
        <f t="shared" si="33"/>
        <v>337.16721450000006</v>
      </c>
      <c r="U241" s="2"/>
    </row>
    <row r="242" spans="1:21">
      <c r="A242">
        <v>753</v>
      </c>
      <c r="B242" t="s">
        <v>848</v>
      </c>
      <c r="C242" s="4">
        <v>371205.98200000002</v>
      </c>
      <c r="D242" s="4">
        <v>329445.74200000003</v>
      </c>
      <c r="E242" s="4">
        <v>569422.97699999996</v>
      </c>
      <c r="F242" s="4">
        <v>32258.445</v>
      </c>
      <c r="G242" s="4">
        <v>0</v>
      </c>
      <c r="H242" s="4">
        <v>6577.6570000000002</v>
      </c>
      <c r="I242" s="4">
        <v>2391.172</v>
      </c>
      <c r="J242" s="4">
        <v>0</v>
      </c>
      <c r="K242" s="5"/>
      <c r="L242" s="4">
        <f t="shared" si="26"/>
        <v>3923.6496544000006</v>
      </c>
      <c r="M242" s="4">
        <f t="shared" si="27"/>
        <v>1452.0285913499999</v>
      </c>
      <c r="N242" s="4">
        <f t="shared" si="28"/>
        <v>195.16359224999999</v>
      </c>
      <c r="O242" s="4">
        <f t="shared" si="29"/>
        <v>0</v>
      </c>
      <c r="P242" s="4">
        <f t="shared" si="30"/>
        <v>4.6043599000000004</v>
      </c>
      <c r="Q242" s="4">
        <f t="shared" si="31"/>
        <v>51.888432399999999</v>
      </c>
      <c r="R242" s="4">
        <f t="shared" si="32"/>
        <v>0</v>
      </c>
      <c r="T242" s="2">
        <f t="shared" si="33"/>
        <v>5627.3346303000008</v>
      </c>
      <c r="U242" s="2"/>
    </row>
    <row r="243" spans="1:21">
      <c r="A243">
        <v>755</v>
      </c>
      <c r="B243" t="s">
        <v>849</v>
      </c>
      <c r="C243" s="4">
        <v>36464.101000000002</v>
      </c>
      <c r="D243" s="4">
        <v>69898.402000000002</v>
      </c>
      <c r="E243" s="4">
        <v>160773.15</v>
      </c>
      <c r="F243" s="4">
        <v>15631.691999999999</v>
      </c>
      <c r="G243" s="4">
        <v>0</v>
      </c>
      <c r="H243" s="4">
        <v>585.774</v>
      </c>
      <c r="I243" s="4">
        <v>3696.989</v>
      </c>
      <c r="J243" s="4">
        <v>0</v>
      </c>
      <c r="K243" s="5"/>
      <c r="L243" s="4">
        <f t="shared" si="26"/>
        <v>595.63001680000002</v>
      </c>
      <c r="M243" s="4">
        <f t="shared" si="27"/>
        <v>409.97153250000002</v>
      </c>
      <c r="N243" s="4">
        <f t="shared" si="28"/>
        <v>94.571736599999994</v>
      </c>
      <c r="O243" s="4">
        <f t="shared" si="29"/>
        <v>0</v>
      </c>
      <c r="P243" s="4">
        <f t="shared" si="30"/>
        <v>0.41004180000000007</v>
      </c>
      <c r="Q243" s="4">
        <f t="shared" si="31"/>
        <v>80.224661300000008</v>
      </c>
      <c r="R243" s="4">
        <f t="shared" si="32"/>
        <v>0</v>
      </c>
      <c r="T243" s="2">
        <f t="shared" si="33"/>
        <v>1180.8079889999999</v>
      </c>
      <c r="U243" s="2"/>
    </row>
    <row r="244" spans="1:21">
      <c r="A244">
        <v>758</v>
      </c>
      <c r="B244" t="s">
        <v>850</v>
      </c>
      <c r="C244" s="4">
        <v>155463.59599999999</v>
      </c>
      <c r="D244" s="4">
        <v>52247.65</v>
      </c>
      <c r="E244" s="4">
        <v>176921.802</v>
      </c>
      <c r="F244" s="4">
        <v>46286.576000000001</v>
      </c>
      <c r="G244" s="4">
        <v>0</v>
      </c>
      <c r="H244" s="4">
        <v>2951.5169999999998</v>
      </c>
      <c r="I244" s="4">
        <v>901.51199999999994</v>
      </c>
      <c r="J244" s="4">
        <v>122964.503</v>
      </c>
      <c r="K244" s="5"/>
      <c r="L244" s="4">
        <f t="shared" si="26"/>
        <v>1163.1829776000002</v>
      </c>
      <c r="M244" s="4">
        <f t="shared" si="27"/>
        <v>451.15059510000003</v>
      </c>
      <c r="N244" s="4">
        <f t="shared" si="28"/>
        <v>280.03378479999998</v>
      </c>
      <c r="O244" s="4">
        <f t="shared" si="29"/>
        <v>0</v>
      </c>
      <c r="P244" s="4">
        <f t="shared" si="30"/>
        <v>2.0660619000000002</v>
      </c>
      <c r="Q244" s="4">
        <f t="shared" si="31"/>
        <v>19.5628104</v>
      </c>
      <c r="R244" s="4">
        <f t="shared" si="32"/>
        <v>688.60121680000009</v>
      </c>
      <c r="T244" s="2">
        <f t="shared" si="33"/>
        <v>1915.9962298000003</v>
      </c>
      <c r="U244" s="2"/>
    </row>
    <row r="245" spans="1:21">
      <c r="A245">
        <v>759</v>
      </c>
      <c r="B245" t="s">
        <v>851</v>
      </c>
      <c r="C245" s="4">
        <v>18429.650000000001</v>
      </c>
      <c r="D245" s="4">
        <v>7520.1909999999998</v>
      </c>
      <c r="E245" s="4">
        <v>41399.991000000002</v>
      </c>
      <c r="F245" s="4">
        <v>8085.598</v>
      </c>
      <c r="G245" s="4">
        <v>0</v>
      </c>
      <c r="H245" s="4">
        <v>437.92200000000003</v>
      </c>
      <c r="I245" s="4">
        <v>0</v>
      </c>
      <c r="J245" s="4">
        <v>70.738</v>
      </c>
      <c r="K245" s="5"/>
      <c r="L245" s="4">
        <f t="shared" si="26"/>
        <v>145.31910960000002</v>
      </c>
      <c r="M245" s="4">
        <f t="shared" si="27"/>
        <v>105.56997705000001</v>
      </c>
      <c r="N245" s="4">
        <f t="shared" si="28"/>
        <v>48.917867899999997</v>
      </c>
      <c r="O245" s="4">
        <f t="shared" si="29"/>
        <v>0</v>
      </c>
      <c r="P245" s="4">
        <f t="shared" si="30"/>
        <v>0.30654540000000008</v>
      </c>
      <c r="Q245" s="4">
        <f t="shared" si="31"/>
        <v>0</v>
      </c>
      <c r="R245" s="4">
        <f t="shared" si="32"/>
        <v>0.39613280000000006</v>
      </c>
      <c r="T245" s="2">
        <f t="shared" si="33"/>
        <v>300.11349995</v>
      </c>
      <c r="U245" s="2"/>
    </row>
    <row r="246" spans="1:21">
      <c r="A246">
        <v>761</v>
      </c>
      <c r="B246" t="s">
        <v>852</v>
      </c>
      <c r="C246" s="4">
        <v>56543.739000000001</v>
      </c>
      <c r="D246" s="4">
        <v>33206.720000000001</v>
      </c>
      <c r="E246" s="4">
        <v>189636.753</v>
      </c>
      <c r="F246" s="4">
        <v>33564.374000000003</v>
      </c>
      <c r="G246" s="4">
        <v>0</v>
      </c>
      <c r="H246" s="4">
        <v>1551.83</v>
      </c>
      <c r="I246" s="4">
        <v>28.079000000000001</v>
      </c>
      <c r="J246" s="4">
        <v>0</v>
      </c>
      <c r="K246" s="5"/>
      <c r="L246" s="4">
        <f t="shared" si="26"/>
        <v>502.6025704000001</v>
      </c>
      <c r="M246" s="4">
        <f t="shared" si="27"/>
        <v>483.57372015000004</v>
      </c>
      <c r="N246" s="4">
        <f t="shared" si="28"/>
        <v>203.06446270000001</v>
      </c>
      <c r="O246" s="4">
        <f t="shared" si="29"/>
        <v>0</v>
      </c>
      <c r="P246" s="4">
        <f t="shared" si="30"/>
        <v>1.0862810000000001</v>
      </c>
      <c r="Q246" s="4">
        <f t="shared" si="31"/>
        <v>0.60931429999999998</v>
      </c>
      <c r="R246" s="4">
        <f t="shared" si="32"/>
        <v>0</v>
      </c>
      <c r="T246" s="2">
        <f t="shared" si="33"/>
        <v>1190.9363485500003</v>
      </c>
      <c r="U246" s="2"/>
    </row>
    <row r="247" spans="1:21">
      <c r="A247">
        <v>762</v>
      </c>
      <c r="B247" t="s">
        <v>853</v>
      </c>
      <c r="C247" s="4">
        <v>28389.351999999999</v>
      </c>
      <c r="D247" s="4">
        <v>13093.726000000001</v>
      </c>
      <c r="E247" s="4">
        <v>75774.557000000001</v>
      </c>
      <c r="F247" s="4">
        <v>15025.468000000001</v>
      </c>
      <c r="G247" s="4">
        <v>0</v>
      </c>
      <c r="H247" s="4">
        <v>400.26100000000002</v>
      </c>
      <c r="I247" s="4">
        <v>0</v>
      </c>
      <c r="J247" s="4">
        <v>3676.09</v>
      </c>
      <c r="K247" s="5"/>
      <c r="L247" s="4">
        <f t="shared" si="26"/>
        <v>232.30523680000005</v>
      </c>
      <c r="M247" s="4">
        <f t="shared" si="27"/>
        <v>193.22512035000003</v>
      </c>
      <c r="N247" s="4">
        <f t="shared" si="28"/>
        <v>90.904081399999995</v>
      </c>
      <c r="O247" s="4">
        <f t="shared" si="29"/>
        <v>0</v>
      </c>
      <c r="P247" s="4">
        <f t="shared" si="30"/>
        <v>0.28018270000000006</v>
      </c>
      <c r="Q247" s="4">
        <f t="shared" si="31"/>
        <v>0</v>
      </c>
      <c r="R247" s="4">
        <f t="shared" si="32"/>
        <v>20.586104000000002</v>
      </c>
      <c r="T247" s="2">
        <f t="shared" si="33"/>
        <v>516.71462125000005</v>
      </c>
      <c r="U247" s="2"/>
    </row>
    <row r="248" spans="1:21">
      <c r="A248">
        <v>765</v>
      </c>
      <c r="B248" t="s">
        <v>854</v>
      </c>
      <c r="C248" s="4">
        <v>215294.274</v>
      </c>
      <c r="D248" s="4">
        <v>45725.226999999999</v>
      </c>
      <c r="E248" s="4">
        <v>231859.90700000001</v>
      </c>
      <c r="F248" s="4">
        <v>39153.671999999999</v>
      </c>
      <c r="G248" s="4">
        <v>0</v>
      </c>
      <c r="H248" s="4">
        <v>2198.0929999999998</v>
      </c>
      <c r="I248" s="4">
        <v>305.61200000000002</v>
      </c>
      <c r="J248" s="4">
        <v>4752.625</v>
      </c>
      <c r="K248" s="5"/>
      <c r="L248" s="4">
        <f t="shared" si="26"/>
        <v>1461.7092056000001</v>
      </c>
      <c r="M248" s="4">
        <f t="shared" si="27"/>
        <v>591.24276285000008</v>
      </c>
      <c r="N248" s="4">
        <f t="shared" si="28"/>
        <v>236.8797156</v>
      </c>
      <c r="O248" s="4">
        <f t="shared" si="29"/>
        <v>0</v>
      </c>
      <c r="P248" s="4">
        <f t="shared" si="30"/>
        <v>1.5386651</v>
      </c>
      <c r="Q248" s="4">
        <f t="shared" si="31"/>
        <v>6.6317804000000002</v>
      </c>
      <c r="R248" s="4">
        <f t="shared" si="32"/>
        <v>26.614700000000003</v>
      </c>
      <c r="T248" s="2">
        <f t="shared" si="33"/>
        <v>2298.0021295500001</v>
      </c>
      <c r="U248" s="2"/>
    </row>
    <row r="249" spans="1:21">
      <c r="A249">
        <v>768</v>
      </c>
      <c r="B249" t="s">
        <v>855</v>
      </c>
      <c r="C249" s="4">
        <v>16282.302</v>
      </c>
      <c r="D249" s="4">
        <v>29226.93</v>
      </c>
      <c r="E249" s="4">
        <v>55201.82</v>
      </c>
      <c r="F249" s="4">
        <v>32663.415000000001</v>
      </c>
      <c r="G249" s="4">
        <v>0</v>
      </c>
      <c r="H249" s="4">
        <v>138.184</v>
      </c>
      <c r="I249" s="4">
        <v>0</v>
      </c>
      <c r="J249" s="4">
        <v>9.1</v>
      </c>
      <c r="K249" s="5"/>
      <c r="L249" s="4">
        <f t="shared" si="26"/>
        <v>254.85169920000007</v>
      </c>
      <c r="M249" s="4">
        <f t="shared" si="27"/>
        <v>140.76464100000001</v>
      </c>
      <c r="N249" s="4">
        <f t="shared" si="28"/>
        <v>197.61366075000001</v>
      </c>
      <c r="O249" s="4">
        <f t="shared" si="29"/>
        <v>0</v>
      </c>
      <c r="P249" s="4">
        <f t="shared" si="30"/>
        <v>9.6728800000000018E-2</v>
      </c>
      <c r="Q249" s="4">
        <f t="shared" si="31"/>
        <v>0</v>
      </c>
      <c r="R249" s="4">
        <f t="shared" si="32"/>
        <v>5.0960000000000005E-2</v>
      </c>
      <c r="T249" s="2">
        <f t="shared" si="33"/>
        <v>593.32672975000014</v>
      </c>
      <c r="U249" s="2"/>
    </row>
    <row r="250" spans="1:21">
      <c r="A250">
        <v>777</v>
      </c>
      <c r="B250" t="s">
        <v>856</v>
      </c>
      <c r="C250" s="4">
        <v>29085.146000000001</v>
      </c>
      <c r="D250" s="4">
        <v>29737.485000000001</v>
      </c>
      <c r="E250" s="4">
        <v>159064.93900000001</v>
      </c>
      <c r="F250" s="4">
        <v>34850.673000000003</v>
      </c>
      <c r="G250" s="4">
        <v>0</v>
      </c>
      <c r="H250" s="4">
        <v>1501.877</v>
      </c>
      <c r="I250" s="4">
        <v>294.25400000000002</v>
      </c>
      <c r="J250" s="4">
        <v>48647.923999999999</v>
      </c>
      <c r="K250" s="5"/>
      <c r="L250" s="4">
        <f t="shared" si="26"/>
        <v>329.40673360000005</v>
      </c>
      <c r="M250" s="4">
        <f t="shared" si="27"/>
        <v>405.61559445000006</v>
      </c>
      <c r="N250" s="4">
        <f t="shared" si="28"/>
        <v>210.84657165000002</v>
      </c>
      <c r="O250" s="4">
        <f t="shared" si="29"/>
        <v>0</v>
      </c>
      <c r="P250" s="4">
        <f t="shared" si="30"/>
        <v>1.0513139</v>
      </c>
      <c r="Q250" s="4">
        <f t="shared" si="31"/>
        <v>6.3853118000000002</v>
      </c>
      <c r="R250" s="4">
        <f t="shared" si="32"/>
        <v>272.42837440000005</v>
      </c>
      <c r="T250" s="2">
        <f t="shared" si="33"/>
        <v>953.30552540000008</v>
      </c>
      <c r="U250" s="2"/>
    </row>
    <row r="251" spans="1:21">
      <c r="A251">
        <v>778</v>
      </c>
      <c r="B251" t="s">
        <v>857</v>
      </c>
      <c r="C251" s="4">
        <v>47874.720000000001</v>
      </c>
      <c r="D251" s="4">
        <v>21768.092000000001</v>
      </c>
      <c r="E251" s="4">
        <v>148996.93900000001</v>
      </c>
      <c r="F251" s="4">
        <v>15670.415999999999</v>
      </c>
      <c r="G251" s="4">
        <v>0</v>
      </c>
      <c r="H251" s="4">
        <v>661.94200000000001</v>
      </c>
      <c r="I251" s="4">
        <v>0</v>
      </c>
      <c r="J251" s="4">
        <v>0</v>
      </c>
      <c r="K251" s="5"/>
      <c r="L251" s="4">
        <f t="shared" si="26"/>
        <v>389.99974720000006</v>
      </c>
      <c r="M251" s="4">
        <f t="shared" si="27"/>
        <v>379.94219445000004</v>
      </c>
      <c r="N251" s="4">
        <f t="shared" si="28"/>
        <v>94.806016799999995</v>
      </c>
      <c r="O251" s="4">
        <f t="shared" si="29"/>
        <v>0</v>
      </c>
      <c r="P251" s="4">
        <f t="shared" si="30"/>
        <v>0.46335940000000009</v>
      </c>
      <c r="Q251" s="4">
        <f t="shared" si="31"/>
        <v>0</v>
      </c>
      <c r="R251" s="4">
        <f t="shared" si="32"/>
        <v>0</v>
      </c>
      <c r="T251" s="2">
        <f t="shared" si="33"/>
        <v>865.21131785</v>
      </c>
      <c r="U251" s="2"/>
    </row>
    <row r="252" spans="1:21">
      <c r="A252">
        <v>781</v>
      </c>
      <c r="B252" t="s">
        <v>858</v>
      </c>
      <c r="C252" s="4">
        <v>21355.971000000001</v>
      </c>
      <c r="D252" s="4">
        <v>85568.819000000003</v>
      </c>
      <c r="E252" s="4">
        <v>89131.191000000006</v>
      </c>
      <c r="F252" s="4">
        <v>64175.078999999998</v>
      </c>
      <c r="G252" s="4">
        <v>0</v>
      </c>
      <c r="H252" s="4">
        <v>434.09300000000002</v>
      </c>
      <c r="I252" s="4">
        <v>8.1080000000000005</v>
      </c>
      <c r="J252" s="4">
        <v>0</v>
      </c>
      <c r="K252" s="5"/>
      <c r="L252" s="4">
        <f t="shared" si="26"/>
        <v>598.7788240000001</v>
      </c>
      <c r="M252" s="4">
        <f t="shared" si="27"/>
        <v>227.28453705000004</v>
      </c>
      <c r="N252" s="4">
        <f t="shared" si="28"/>
        <v>388.25922794999997</v>
      </c>
      <c r="O252" s="4">
        <f t="shared" si="29"/>
        <v>0</v>
      </c>
      <c r="P252" s="4">
        <f t="shared" si="30"/>
        <v>0.30386510000000005</v>
      </c>
      <c r="Q252" s="4">
        <f t="shared" si="31"/>
        <v>0.17594360000000001</v>
      </c>
      <c r="R252" s="4">
        <f t="shared" si="32"/>
        <v>0</v>
      </c>
      <c r="T252" s="2">
        <f t="shared" si="33"/>
        <v>1214.8023977</v>
      </c>
      <c r="U252" s="2"/>
    </row>
    <row r="253" spans="1:21">
      <c r="A253">
        <v>783</v>
      </c>
      <c r="B253" t="s">
        <v>859</v>
      </c>
      <c r="C253" s="4">
        <v>99535.53</v>
      </c>
      <c r="D253" s="4">
        <v>21901.413</v>
      </c>
      <c r="E253" s="4">
        <v>161372.94699999999</v>
      </c>
      <c r="F253" s="4">
        <v>16720.752</v>
      </c>
      <c r="G253" s="4">
        <v>0</v>
      </c>
      <c r="H253" s="4">
        <v>2118.3359999999998</v>
      </c>
      <c r="I253" s="4">
        <v>1.351</v>
      </c>
      <c r="J253" s="4">
        <v>2.649</v>
      </c>
      <c r="K253" s="5"/>
      <c r="L253" s="4">
        <f t="shared" si="26"/>
        <v>680.04688080000005</v>
      </c>
      <c r="M253" s="4">
        <f t="shared" si="27"/>
        <v>411.50101484999999</v>
      </c>
      <c r="N253" s="4">
        <f t="shared" si="28"/>
        <v>101.1605496</v>
      </c>
      <c r="O253" s="4">
        <f t="shared" si="29"/>
        <v>0</v>
      </c>
      <c r="P253" s="4">
        <f t="shared" si="30"/>
        <v>1.4828352</v>
      </c>
      <c r="Q253" s="4">
        <f t="shared" si="31"/>
        <v>2.9316700000000001E-2</v>
      </c>
      <c r="R253" s="4">
        <f t="shared" si="32"/>
        <v>1.4834400000000003E-2</v>
      </c>
      <c r="T253" s="2">
        <f t="shared" si="33"/>
        <v>1194.22059715</v>
      </c>
      <c r="U253" s="2"/>
    </row>
    <row r="254" spans="1:21">
      <c r="A254">
        <v>785</v>
      </c>
      <c r="B254" t="s">
        <v>860</v>
      </c>
      <c r="C254" s="4">
        <v>45977.646000000001</v>
      </c>
      <c r="D254" s="4">
        <v>23163.405999999999</v>
      </c>
      <c r="E254" s="4">
        <v>60730.862000000001</v>
      </c>
      <c r="F254" s="4">
        <v>28835.892</v>
      </c>
      <c r="G254" s="4">
        <v>0</v>
      </c>
      <c r="H254" s="4">
        <v>100.762</v>
      </c>
      <c r="I254" s="4">
        <v>0</v>
      </c>
      <c r="J254" s="4">
        <v>53811.678999999996</v>
      </c>
      <c r="K254" s="5"/>
      <c r="L254" s="4">
        <f t="shared" si="26"/>
        <v>387.18989120000003</v>
      </c>
      <c r="M254" s="4">
        <f t="shared" si="27"/>
        <v>154.86369810000002</v>
      </c>
      <c r="N254" s="4">
        <f t="shared" si="28"/>
        <v>174.45714659999999</v>
      </c>
      <c r="O254" s="4">
        <f t="shared" si="29"/>
        <v>0</v>
      </c>
      <c r="P254" s="4">
        <f t="shared" si="30"/>
        <v>7.053340000000001E-2</v>
      </c>
      <c r="Q254" s="4">
        <f t="shared" si="31"/>
        <v>0</v>
      </c>
      <c r="R254" s="4">
        <f t="shared" si="32"/>
        <v>301.34540240000001</v>
      </c>
      <c r="T254" s="2">
        <f t="shared" si="33"/>
        <v>716.58126930000014</v>
      </c>
      <c r="U254" s="2"/>
    </row>
    <row r="255" spans="1:21">
      <c r="A255">
        <v>790</v>
      </c>
      <c r="B255" t="s">
        <v>861</v>
      </c>
      <c r="C255" s="4">
        <v>206833.30600000001</v>
      </c>
      <c r="D255" s="4">
        <v>88410.853000000003</v>
      </c>
      <c r="E255" s="4">
        <v>526142.38100000005</v>
      </c>
      <c r="F255" s="4">
        <v>62468.398000000001</v>
      </c>
      <c r="G255" s="4">
        <v>0</v>
      </c>
      <c r="H255" s="4">
        <v>7213.0619999999999</v>
      </c>
      <c r="I255" s="4">
        <v>1756.5219999999999</v>
      </c>
      <c r="J255" s="4">
        <v>13195.31</v>
      </c>
      <c r="K255" s="5"/>
      <c r="L255" s="4">
        <f t="shared" si="26"/>
        <v>1653.3672904000002</v>
      </c>
      <c r="M255" s="4">
        <f t="shared" si="27"/>
        <v>1341.6630715500003</v>
      </c>
      <c r="N255" s="4">
        <f t="shared" si="28"/>
        <v>377.93380789999998</v>
      </c>
      <c r="O255" s="4">
        <f t="shared" si="29"/>
        <v>0</v>
      </c>
      <c r="P255" s="4">
        <f t="shared" si="30"/>
        <v>5.0491434000000011</v>
      </c>
      <c r="Q255" s="4">
        <f t="shared" si="31"/>
        <v>38.116527400000003</v>
      </c>
      <c r="R255" s="4">
        <f t="shared" si="32"/>
        <v>73.893736000000004</v>
      </c>
      <c r="T255" s="2">
        <f t="shared" si="33"/>
        <v>3416.1298406500005</v>
      </c>
      <c r="U255" s="2"/>
    </row>
    <row r="256" spans="1:21">
      <c r="A256">
        <v>791</v>
      </c>
      <c r="B256" t="s">
        <v>862</v>
      </c>
      <c r="C256" s="4">
        <v>53289.154999999999</v>
      </c>
      <c r="D256" s="4">
        <v>14869.146000000001</v>
      </c>
      <c r="E256" s="4">
        <v>107686.558</v>
      </c>
      <c r="F256" s="4">
        <v>11390.102999999999</v>
      </c>
      <c r="G256" s="4">
        <v>0</v>
      </c>
      <c r="H256" s="4">
        <v>1170.3869999999999</v>
      </c>
      <c r="I256" s="4">
        <v>158.57400000000001</v>
      </c>
      <c r="J256" s="4">
        <v>5.5339999999999998</v>
      </c>
      <c r="K256" s="5"/>
      <c r="L256" s="4">
        <f t="shared" si="26"/>
        <v>381.68648560000008</v>
      </c>
      <c r="M256" s="4">
        <f t="shared" si="27"/>
        <v>274.60072290000005</v>
      </c>
      <c r="N256" s="4">
        <f t="shared" si="28"/>
        <v>68.91012314999999</v>
      </c>
      <c r="O256" s="4">
        <f t="shared" si="29"/>
        <v>0</v>
      </c>
      <c r="P256" s="4">
        <f t="shared" si="30"/>
        <v>0.81927090000000002</v>
      </c>
      <c r="Q256" s="4">
        <f t="shared" si="31"/>
        <v>3.4410558000000004</v>
      </c>
      <c r="R256" s="4">
        <f t="shared" si="32"/>
        <v>3.0990400000000005E-2</v>
      </c>
      <c r="T256" s="2">
        <f t="shared" si="33"/>
        <v>729.45765835000009</v>
      </c>
      <c r="U256" s="2"/>
    </row>
    <row r="257" spans="1:21">
      <c r="A257">
        <v>831</v>
      </c>
      <c r="B257" t="s">
        <v>863</v>
      </c>
      <c r="C257" s="4">
        <v>10461.048000000001</v>
      </c>
      <c r="D257" s="4">
        <v>54147.144</v>
      </c>
      <c r="E257" s="4">
        <v>112474.019</v>
      </c>
      <c r="F257" s="4">
        <v>46349.53</v>
      </c>
      <c r="G257" s="4">
        <v>0</v>
      </c>
      <c r="H257" s="4">
        <v>642.69200000000001</v>
      </c>
      <c r="I257" s="4">
        <v>377.82799999999997</v>
      </c>
      <c r="J257" s="4">
        <v>0</v>
      </c>
      <c r="K257" s="5"/>
      <c r="L257" s="4">
        <f t="shared" si="26"/>
        <v>361.80587520000006</v>
      </c>
      <c r="M257" s="4">
        <f t="shared" si="27"/>
        <v>286.80874845</v>
      </c>
      <c r="N257" s="4">
        <f t="shared" si="28"/>
        <v>280.41465649999998</v>
      </c>
      <c r="O257" s="4">
        <f t="shared" si="29"/>
        <v>0</v>
      </c>
      <c r="P257" s="4">
        <f t="shared" si="30"/>
        <v>0.44988440000000007</v>
      </c>
      <c r="Q257" s="4">
        <f t="shared" si="31"/>
        <v>8.1988675999999998</v>
      </c>
      <c r="R257" s="4">
        <f t="shared" si="32"/>
        <v>0</v>
      </c>
      <c r="T257" s="2">
        <f t="shared" si="33"/>
        <v>937.67803215000004</v>
      </c>
      <c r="U257" s="2"/>
    </row>
    <row r="258" spans="1:21">
      <c r="A258">
        <v>832</v>
      </c>
      <c r="B258" t="s">
        <v>864</v>
      </c>
      <c r="C258" s="4">
        <v>22175.556</v>
      </c>
      <c r="D258" s="4">
        <v>15972.775</v>
      </c>
      <c r="E258" s="4">
        <v>75907.319000000003</v>
      </c>
      <c r="F258" s="4">
        <v>19008.948</v>
      </c>
      <c r="G258" s="4">
        <v>0</v>
      </c>
      <c r="H258" s="4">
        <v>561.08900000000006</v>
      </c>
      <c r="I258" s="4">
        <v>290.18700000000001</v>
      </c>
      <c r="J258" s="4">
        <v>26.581</v>
      </c>
      <c r="K258" s="5"/>
      <c r="L258" s="4">
        <f t="shared" si="26"/>
        <v>213.63065360000002</v>
      </c>
      <c r="M258" s="4">
        <f t="shared" si="27"/>
        <v>193.56366345000004</v>
      </c>
      <c r="N258" s="4">
        <f t="shared" si="28"/>
        <v>115.0041354</v>
      </c>
      <c r="O258" s="4">
        <f t="shared" si="29"/>
        <v>0</v>
      </c>
      <c r="P258" s="4">
        <f t="shared" si="30"/>
        <v>0.39276230000000012</v>
      </c>
      <c r="Q258" s="4">
        <f t="shared" si="31"/>
        <v>6.2970579000000004</v>
      </c>
      <c r="R258" s="4">
        <f t="shared" si="32"/>
        <v>0.14885360000000003</v>
      </c>
      <c r="T258" s="2">
        <f t="shared" si="33"/>
        <v>528.88827265000009</v>
      </c>
      <c r="U258" s="2"/>
    </row>
    <row r="259" spans="1:21">
      <c r="A259">
        <v>833</v>
      </c>
      <c r="B259" t="s">
        <v>865</v>
      </c>
      <c r="C259" s="4">
        <v>14121.654</v>
      </c>
      <c r="D259" s="4">
        <v>36919.745000000003</v>
      </c>
      <c r="E259" s="4">
        <v>40456.303</v>
      </c>
      <c r="F259" s="4">
        <v>30767.794000000002</v>
      </c>
      <c r="G259" s="4">
        <v>0</v>
      </c>
      <c r="H259" s="4">
        <v>0</v>
      </c>
      <c r="I259" s="4">
        <v>0</v>
      </c>
      <c r="J259" s="4">
        <v>0</v>
      </c>
      <c r="K259" s="5"/>
      <c r="L259" s="4">
        <f t="shared" si="26"/>
        <v>285.83183440000005</v>
      </c>
      <c r="M259" s="4">
        <f t="shared" si="27"/>
        <v>103.16357265000001</v>
      </c>
      <c r="N259" s="4">
        <f t="shared" si="28"/>
        <v>186.14515370000001</v>
      </c>
      <c r="O259" s="4">
        <f t="shared" si="29"/>
        <v>0</v>
      </c>
      <c r="P259" s="4">
        <f t="shared" si="30"/>
        <v>0</v>
      </c>
      <c r="Q259" s="4">
        <f t="shared" si="31"/>
        <v>0</v>
      </c>
      <c r="R259" s="4">
        <f t="shared" si="32"/>
        <v>0</v>
      </c>
      <c r="T259" s="2">
        <f t="shared" si="33"/>
        <v>575.14056075000008</v>
      </c>
      <c r="U259" s="2"/>
    </row>
    <row r="260" spans="1:21">
      <c r="A260">
        <v>834</v>
      </c>
      <c r="B260" t="s">
        <v>866</v>
      </c>
      <c r="C260" s="4">
        <v>27193.892</v>
      </c>
      <c r="D260" s="4">
        <v>40105.300999999999</v>
      </c>
      <c r="E260" s="4">
        <v>136452.26300000001</v>
      </c>
      <c r="F260" s="4">
        <v>42247.567000000003</v>
      </c>
      <c r="G260" s="4">
        <v>0</v>
      </c>
      <c r="H260" s="4">
        <v>9473.3520000000008</v>
      </c>
      <c r="I260" s="4">
        <v>485.78500000000003</v>
      </c>
      <c r="J260" s="4">
        <v>0</v>
      </c>
      <c r="K260" s="5"/>
      <c r="L260" s="4">
        <f t="shared" si="26"/>
        <v>376.87548080000005</v>
      </c>
      <c r="M260" s="4">
        <f t="shared" si="27"/>
        <v>347.95327065000004</v>
      </c>
      <c r="N260" s="4">
        <f t="shared" si="28"/>
        <v>255.59778035000002</v>
      </c>
      <c r="O260" s="4">
        <f t="shared" si="29"/>
        <v>0</v>
      </c>
      <c r="P260" s="4">
        <f t="shared" si="30"/>
        <v>6.6313464000000018</v>
      </c>
      <c r="Q260" s="4">
        <f t="shared" si="31"/>
        <v>10.541534500000001</v>
      </c>
      <c r="R260" s="4">
        <f t="shared" si="32"/>
        <v>0</v>
      </c>
      <c r="T260" s="2">
        <f t="shared" si="33"/>
        <v>997.59941270000002</v>
      </c>
      <c r="U260" s="2"/>
    </row>
    <row r="261" spans="1:21">
      <c r="A261">
        <v>837</v>
      </c>
      <c r="B261" t="s">
        <v>867</v>
      </c>
      <c r="C261" s="4">
        <v>2766795.659</v>
      </c>
      <c r="D261" s="4">
        <v>1731467.1370000001</v>
      </c>
      <c r="E261" s="4">
        <v>5767577.7960000001</v>
      </c>
      <c r="F261" s="4">
        <v>59039.906999999999</v>
      </c>
      <c r="G261" s="4">
        <v>0</v>
      </c>
      <c r="H261" s="4">
        <v>528083.01699999999</v>
      </c>
      <c r="I261" s="4">
        <v>27478.358</v>
      </c>
      <c r="J261" s="4">
        <v>1876.4549999999999</v>
      </c>
      <c r="K261" s="5"/>
      <c r="L261" s="4">
        <f t="shared" si="26"/>
        <v>25190.271657600006</v>
      </c>
      <c r="M261" s="4">
        <f t="shared" si="27"/>
        <v>14707.323379800002</v>
      </c>
      <c r="N261" s="4">
        <f t="shared" si="28"/>
        <v>357.19143735</v>
      </c>
      <c r="O261" s="4">
        <f t="shared" si="29"/>
        <v>0</v>
      </c>
      <c r="P261" s="4">
        <f t="shared" si="30"/>
        <v>369.65811190000005</v>
      </c>
      <c r="Q261" s="4">
        <f t="shared" si="31"/>
        <v>596.28036859999997</v>
      </c>
      <c r="R261" s="4">
        <f t="shared" si="32"/>
        <v>10.508148</v>
      </c>
      <c r="T261" s="2">
        <f t="shared" si="33"/>
        <v>41220.72495525</v>
      </c>
      <c r="U261" s="2"/>
    </row>
    <row r="262" spans="1:21">
      <c r="A262">
        <v>844</v>
      </c>
      <c r="B262" t="s">
        <v>868</v>
      </c>
      <c r="C262" s="4">
        <v>8338.4920000000002</v>
      </c>
      <c r="D262" s="4">
        <v>9389.57</v>
      </c>
      <c r="E262" s="4">
        <v>32705.672999999999</v>
      </c>
      <c r="F262" s="4">
        <v>11829.625</v>
      </c>
      <c r="G262" s="4">
        <v>0</v>
      </c>
      <c r="H262" s="4">
        <v>50.45</v>
      </c>
      <c r="I262" s="4">
        <v>0</v>
      </c>
      <c r="J262" s="4">
        <v>0</v>
      </c>
      <c r="K262" s="5"/>
      <c r="L262" s="4">
        <f t="shared" si="26"/>
        <v>99.277147200000002</v>
      </c>
      <c r="M262" s="4">
        <f t="shared" si="27"/>
        <v>83.399466150000009</v>
      </c>
      <c r="N262" s="4">
        <f t="shared" si="28"/>
        <v>71.569231250000001</v>
      </c>
      <c r="O262" s="4">
        <f t="shared" si="29"/>
        <v>0</v>
      </c>
      <c r="P262" s="4">
        <f t="shared" si="30"/>
        <v>3.5315000000000006E-2</v>
      </c>
      <c r="Q262" s="4">
        <f t="shared" si="31"/>
        <v>0</v>
      </c>
      <c r="R262" s="4">
        <f t="shared" si="32"/>
        <v>0</v>
      </c>
      <c r="T262" s="2">
        <f t="shared" si="33"/>
        <v>254.28115960000002</v>
      </c>
      <c r="U262" s="2"/>
    </row>
    <row r="263" spans="1:21">
      <c r="A263">
        <v>845</v>
      </c>
      <c r="B263" t="s">
        <v>869</v>
      </c>
      <c r="C263" s="4">
        <v>37123.025999999998</v>
      </c>
      <c r="D263" s="4">
        <v>9635.7510000000002</v>
      </c>
      <c r="E263" s="4">
        <v>60306.22</v>
      </c>
      <c r="F263" s="4">
        <v>7461.9449999999997</v>
      </c>
      <c r="G263" s="4">
        <v>0</v>
      </c>
      <c r="H263" s="4">
        <v>194.791</v>
      </c>
      <c r="I263" s="4">
        <v>6.6710000000000003</v>
      </c>
      <c r="J263" s="4">
        <v>65058.46</v>
      </c>
      <c r="K263" s="5"/>
      <c r="L263" s="4">
        <f t="shared" si="26"/>
        <v>261.84915120000005</v>
      </c>
      <c r="M263" s="4">
        <f t="shared" si="27"/>
        <v>153.78086100000002</v>
      </c>
      <c r="N263" s="4">
        <f t="shared" si="28"/>
        <v>45.144767249999994</v>
      </c>
      <c r="O263" s="4">
        <f t="shared" si="29"/>
        <v>0</v>
      </c>
      <c r="P263" s="4">
        <f t="shared" si="30"/>
        <v>0.13635370000000002</v>
      </c>
      <c r="Q263" s="4">
        <f t="shared" si="31"/>
        <v>0.14476070000000002</v>
      </c>
      <c r="R263" s="4">
        <f t="shared" si="32"/>
        <v>364.32737600000007</v>
      </c>
      <c r="T263" s="2">
        <f t="shared" si="33"/>
        <v>461.05589385000002</v>
      </c>
      <c r="U263" s="2"/>
    </row>
    <row r="264" spans="1:21">
      <c r="A264">
        <v>846</v>
      </c>
      <c r="B264" t="s">
        <v>870</v>
      </c>
      <c r="C264" s="4">
        <v>45138.466999999997</v>
      </c>
      <c r="D264" s="4">
        <v>9691.4719999999998</v>
      </c>
      <c r="E264" s="4">
        <v>99973.641000000003</v>
      </c>
      <c r="F264" s="4">
        <v>3900.5740000000001</v>
      </c>
      <c r="G264" s="4">
        <v>0</v>
      </c>
      <c r="H264" s="4">
        <v>1402.431</v>
      </c>
      <c r="I264" s="4">
        <v>0</v>
      </c>
      <c r="J264" s="4">
        <v>3999.5060000000003</v>
      </c>
      <c r="K264" s="5"/>
      <c r="L264" s="4">
        <f t="shared" ref="L264:L300" si="34">0.5*(C264+D264)*($L$7/100)</f>
        <v>307.04765840000005</v>
      </c>
      <c r="M264" s="4">
        <f t="shared" si="27"/>
        <v>254.93278455000004</v>
      </c>
      <c r="N264" s="4">
        <f t="shared" si="28"/>
        <v>23.598472699999999</v>
      </c>
      <c r="O264" s="4">
        <f t="shared" si="29"/>
        <v>0</v>
      </c>
      <c r="P264" s="4">
        <f t="shared" si="30"/>
        <v>0.98170170000000012</v>
      </c>
      <c r="Q264" s="4">
        <f t="shared" si="31"/>
        <v>0</v>
      </c>
      <c r="R264" s="4">
        <f t="shared" si="32"/>
        <v>22.397233600000003</v>
      </c>
      <c r="T264" s="2">
        <f t="shared" si="33"/>
        <v>586.56061735000014</v>
      </c>
      <c r="U264" s="2"/>
    </row>
    <row r="265" spans="1:21">
      <c r="A265">
        <v>848</v>
      </c>
      <c r="B265" t="s">
        <v>871</v>
      </c>
      <c r="C265" s="4">
        <v>27271.744000000002</v>
      </c>
      <c r="D265" s="4">
        <v>13351.144</v>
      </c>
      <c r="E265" s="4">
        <v>82715.409</v>
      </c>
      <c r="F265" s="4">
        <v>13399.627</v>
      </c>
      <c r="G265" s="4">
        <v>0</v>
      </c>
      <c r="H265" s="4">
        <v>2488.6950000000002</v>
      </c>
      <c r="I265" s="4">
        <v>0</v>
      </c>
      <c r="J265" s="4">
        <v>1342.03</v>
      </c>
      <c r="K265" s="5"/>
      <c r="L265" s="4">
        <f t="shared" si="34"/>
        <v>227.48817280000006</v>
      </c>
      <c r="M265" s="4">
        <f t="shared" ref="M265:M300" si="35">0.5*E265*($M$7/100)</f>
        <v>210.92429295000002</v>
      </c>
      <c r="N265" s="4">
        <f t="shared" ref="N265:N300" si="36">0.5*F265*($N$7/100)</f>
        <v>81.067743350000001</v>
      </c>
      <c r="O265" s="4">
        <f t="shared" ref="O265:O300" si="37">0.5*G265*($O$7/100)</f>
        <v>0</v>
      </c>
      <c r="P265" s="4">
        <f t="shared" ref="P265:P300" si="38">0.5*H265*($P$7/100)</f>
        <v>1.7420865000000003</v>
      </c>
      <c r="Q265" s="4">
        <f t="shared" ref="Q265:Q300" si="39">0.5*I265*($Q$7/100)</f>
        <v>0</v>
      </c>
      <c r="R265" s="4">
        <f t="shared" ref="R265:R300" si="40">0.5*J265*($R$7/100)</f>
        <v>7.5153680000000005</v>
      </c>
      <c r="T265" s="2">
        <f t="shared" ref="T265:T300" si="41">SUM(L265:Q265)</f>
        <v>521.22229560000017</v>
      </c>
      <c r="U265" s="2"/>
    </row>
    <row r="266" spans="1:21">
      <c r="A266">
        <v>849</v>
      </c>
      <c r="B266" t="s">
        <v>872</v>
      </c>
      <c r="C266" s="4">
        <v>29136.55</v>
      </c>
      <c r="D266" s="4">
        <v>5302.1440000000002</v>
      </c>
      <c r="E266" s="4">
        <v>64134.78</v>
      </c>
      <c r="F266" s="4">
        <v>2565.9679999999998</v>
      </c>
      <c r="G266" s="4">
        <v>0</v>
      </c>
      <c r="H266" s="4">
        <v>409.96100000000001</v>
      </c>
      <c r="I266" s="4">
        <v>110.36</v>
      </c>
      <c r="J266" s="4">
        <v>0</v>
      </c>
      <c r="K266" s="5"/>
      <c r="L266" s="4">
        <f t="shared" si="34"/>
        <v>192.85668640000006</v>
      </c>
      <c r="M266" s="4">
        <f t="shared" si="35"/>
        <v>163.543689</v>
      </c>
      <c r="N266" s="4">
        <f t="shared" si="36"/>
        <v>15.524106399999999</v>
      </c>
      <c r="O266" s="4">
        <f t="shared" si="37"/>
        <v>0</v>
      </c>
      <c r="P266" s="4">
        <f t="shared" si="38"/>
        <v>0.28697270000000002</v>
      </c>
      <c r="Q266" s="4">
        <f t="shared" si="39"/>
        <v>2.3948119999999999</v>
      </c>
      <c r="R266" s="4">
        <f t="shared" si="40"/>
        <v>0</v>
      </c>
      <c r="T266" s="2">
        <f t="shared" si="41"/>
        <v>374.6062665</v>
      </c>
      <c r="U266" s="2"/>
    </row>
    <row r="267" spans="1:21">
      <c r="A267">
        <v>850</v>
      </c>
      <c r="B267" t="s">
        <v>873</v>
      </c>
      <c r="C267" s="4">
        <v>9305.1589999999997</v>
      </c>
      <c r="D267" s="4">
        <v>14171.742</v>
      </c>
      <c r="E267" s="4">
        <v>59772.455000000002</v>
      </c>
      <c r="F267" s="4">
        <v>14934.718999999999</v>
      </c>
      <c r="G267" s="4">
        <v>0</v>
      </c>
      <c r="H267" s="4">
        <v>471.87799999999999</v>
      </c>
      <c r="I267" s="4">
        <v>78.334999999999994</v>
      </c>
      <c r="J267" s="4">
        <v>0</v>
      </c>
      <c r="K267" s="5"/>
      <c r="L267" s="4">
        <f t="shared" si="34"/>
        <v>131.47064560000001</v>
      </c>
      <c r="M267" s="4">
        <f t="shared" si="35"/>
        <v>152.41976025000002</v>
      </c>
      <c r="N267" s="4">
        <f t="shared" si="36"/>
        <v>90.355049949999994</v>
      </c>
      <c r="O267" s="4">
        <f t="shared" si="37"/>
        <v>0</v>
      </c>
      <c r="P267" s="4">
        <f t="shared" si="38"/>
        <v>0.33031460000000001</v>
      </c>
      <c r="Q267" s="4">
        <f t="shared" si="39"/>
        <v>1.6998694999999999</v>
      </c>
      <c r="R267" s="4">
        <f t="shared" si="40"/>
        <v>0</v>
      </c>
      <c r="T267" s="2">
        <f t="shared" si="41"/>
        <v>376.27563990000004</v>
      </c>
      <c r="U267" s="2"/>
    </row>
    <row r="268" spans="1:21">
      <c r="A268">
        <v>851</v>
      </c>
      <c r="B268" t="s">
        <v>874</v>
      </c>
      <c r="C268" s="4">
        <v>258948.80799999999</v>
      </c>
      <c r="D268" s="4">
        <v>70329.122000000003</v>
      </c>
      <c r="E268" s="4">
        <v>504396.53899999999</v>
      </c>
      <c r="F268" s="4">
        <v>17719.78</v>
      </c>
      <c r="G268" s="4">
        <v>0</v>
      </c>
      <c r="H268" s="4">
        <v>5737.2479999999996</v>
      </c>
      <c r="I268" s="4">
        <v>3074.8319999999999</v>
      </c>
      <c r="J268" s="4">
        <v>12753.953</v>
      </c>
      <c r="K268" s="5"/>
      <c r="L268" s="4">
        <f t="shared" si="34"/>
        <v>1843.9564080000002</v>
      </c>
      <c r="M268" s="4">
        <f t="shared" si="35"/>
        <v>1286.21117445</v>
      </c>
      <c r="N268" s="4">
        <f t="shared" si="36"/>
        <v>107.204669</v>
      </c>
      <c r="O268" s="4">
        <f t="shared" si="37"/>
        <v>0</v>
      </c>
      <c r="P268" s="4">
        <f t="shared" si="38"/>
        <v>4.0160736000000004</v>
      </c>
      <c r="Q268" s="4">
        <f t="shared" si="39"/>
        <v>66.723854399999993</v>
      </c>
      <c r="R268" s="4">
        <f t="shared" si="40"/>
        <v>71.422136800000004</v>
      </c>
      <c r="T268" s="2">
        <f t="shared" si="41"/>
        <v>3308.1121794500004</v>
      </c>
      <c r="U268" s="2"/>
    </row>
    <row r="269" spans="1:21">
      <c r="A269">
        <v>853</v>
      </c>
      <c r="B269" t="s">
        <v>875</v>
      </c>
      <c r="C269" s="4">
        <v>2455215.1310000001</v>
      </c>
      <c r="D269" s="4">
        <v>1611727.9909999999</v>
      </c>
      <c r="E269" s="4">
        <v>4476203.9630000005</v>
      </c>
      <c r="F269" s="4">
        <v>34077.421000000002</v>
      </c>
      <c r="G269" s="4">
        <v>0</v>
      </c>
      <c r="H269" s="4">
        <v>181062.89</v>
      </c>
      <c r="I269" s="4">
        <v>11968.441999999999</v>
      </c>
      <c r="J269" s="4">
        <v>0</v>
      </c>
      <c r="K269" s="5"/>
      <c r="L269" s="4">
        <f t="shared" si="34"/>
        <v>22774.881483200003</v>
      </c>
      <c r="M269" s="4">
        <f t="shared" si="35"/>
        <v>11414.320105650002</v>
      </c>
      <c r="N269" s="4">
        <f t="shared" si="36"/>
        <v>206.16839705000001</v>
      </c>
      <c r="O269" s="4">
        <f t="shared" si="37"/>
        <v>0</v>
      </c>
      <c r="P269" s="4">
        <f t="shared" si="38"/>
        <v>126.74402300000003</v>
      </c>
      <c r="Q269" s="4">
        <f t="shared" si="39"/>
        <v>259.71519139999998</v>
      </c>
      <c r="R269" s="4">
        <f t="shared" si="40"/>
        <v>0</v>
      </c>
      <c r="T269" s="2">
        <f t="shared" si="41"/>
        <v>34781.829200300002</v>
      </c>
      <c r="U269" s="2"/>
    </row>
    <row r="270" spans="1:21">
      <c r="A270">
        <v>854</v>
      </c>
      <c r="B270" t="s">
        <v>876</v>
      </c>
      <c r="C270" s="4">
        <v>22301.199000000001</v>
      </c>
      <c r="D270" s="4">
        <v>15870.102000000001</v>
      </c>
      <c r="E270" s="4">
        <v>71586.063999999998</v>
      </c>
      <c r="F270" s="4">
        <v>16558.893</v>
      </c>
      <c r="G270" s="4">
        <v>0</v>
      </c>
      <c r="H270" s="4">
        <v>1052.587</v>
      </c>
      <c r="I270" s="4">
        <v>0</v>
      </c>
      <c r="J270" s="4">
        <v>729.57299999999998</v>
      </c>
      <c r="K270" s="5"/>
      <c r="L270" s="4">
        <f t="shared" si="34"/>
        <v>213.75928560000003</v>
      </c>
      <c r="M270" s="4">
        <f t="shared" si="35"/>
        <v>182.5444632</v>
      </c>
      <c r="N270" s="4">
        <f t="shared" si="36"/>
        <v>100.18130264999999</v>
      </c>
      <c r="O270" s="4">
        <f t="shared" si="37"/>
        <v>0</v>
      </c>
      <c r="P270" s="4">
        <f t="shared" si="38"/>
        <v>0.73681090000000005</v>
      </c>
      <c r="Q270" s="4">
        <f t="shared" si="39"/>
        <v>0</v>
      </c>
      <c r="R270" s="4">
        <f t="shared" si="40"/>
        <v>4.0856088000000002</v>
      </c>
      <c r="T270" s="2">
        <f t="shared" si="41"/>
        <v>497.22186235000004</v>
      </c>
      <c r="U270" s="2"/>
    </row>
    <row r="271" spans="1:21">
      <c r="A271">
        <v>857</v>
      </c>
      <c r="B271" t="s">
        <v>877</v>
      </c>
      <c r="C271" s="4">
        <v>11657.694</v>
      </c>
      <c r="D271" s="4">
        <v>17651.226999999999</v>
      </c>
      <c r="E271" s="4">
        <v>57120.169000000002</v>
      </c>
      <c r="F271" s="4">
        <v>21887.773000000001</v>
      </c>
      <c r="G271" s="4">
        <v>0</v>
      </c>
      <c r="H271" s="4">
        <v>508.68400000000003</v>
      </c>
      <c r="I271" s="4">
        <v>0</v>
      </c>
      <c r="J271" s="4">
        <v>0</v>
      </c>
      <c r="K271" s="5"/>
      <c r="L271" s="4">
        <f t="shared" si="34"/>
        <v>164.12995760000001</v>
      </c>
      <c r="M271" s="4">
        <f t="shared" si="35"/>
        <v>145.65643095000001</v>
      </c>
      <c r="N271" s="4">
        <f t="shared" si="36"/>
        <v>132.42102665000002</v>
      </c>
      <c r="O271" s="4">
        <f t="shared" si="37"/>
        <v>0</v>
      </c>
      <c r="P271" s="4">
        <f t="shared" si="38"/>
        <v>0.35607880000000008</v>
      </c>
      <c r="Q271" s="4">
        <f t="shared" si="39"/>
        <v>0</v>
      </c>
      <c r="R271" s="4">
        <f t="shared" si="40"/>
        <v>0</v>
      </c>
      <c r="T271" s="2">
        <f t="shared" si="41"/>
        <v>442.56349399999999</v>
      </c>
      <c r="U271" s="2"/>
    </row>
    <row r="272" spans="1:21">
      <c r="A272">
        <v>858</v>
      </c>
      <c r="B272" t="s">
        <v>878</v>
      </c>
      <c r="C272" s="4">
        <v>359920.435</v>
      </c>
      <c r="D272" s="4">
        <v>400864.174</v>
      </c>
      <c r="E272" s="4">
        <v>951004.696</v>
      </c>
      <c r="F272" s="4">
        <v>6471.415</v>
      </c>
      <c r="G272" s="4">
        <v>0</v>
      </c>
      <c r="H272" s="4">
        <v>3066.3330000000001</v>
      </c>
      <c r="I272" s="4">
        <v>12279.547</v>
      </c>
      <c r="J272" s="4">
        <v>0</v>
      </c>
      <c r="K272" s="5"/>
      <c r="L272" s="4">
        <f t="shared" si="34"/>
        <v>4260.3938103999999</v>
      </c>
      <c r="M272" s="4">
        <f t="shared" si="35"/>
        <v>2425.0619748000004</v>
      </c>
      <c r="N272" s="4">
        <f t="shared" si="36"/>
        <v>39.152060749999997</v>
      </c>
      <c r="O272" s="4">
        <f t="shared" si="37"/>
        <v>0</v>
      </c>
      <c r="P272" s="4">
        <f t="shared" si="38"/>
        <v>2.1464331000000003</v>
      </c>
      <c r="Q272" s="4">
        <f t="shared" si="39"/>
        <v>266.46616990000001</v>
      </c>
      <c r="R272" s="4">
        <f t="shared" si="40"/>
        <v>0</v>
      </c>
      <c r="T272" s="2">
        <f t="shared" si="41"/>
        <v>6993.2204489499991</v>
      </c>
      <c r="U272" s="2"/>
    </row>
    <row r="273" spans="1:21">
      <c r="A273">
        <v>859</v>
      </c>
      <c r="B273" t="s">
        <v>879</v>
      </c>
      <c r="C273" s="4">
        <v>14369.343999999999</v>
      </c>
      <c r="D273" s="4">
        <v>6761.62</v>
      </c>
      <c r="E273" s="4">
        <v>126479.86900000001</v>
      </c>
      <c r="F273" s="4">
        <v>3013.7689999999998</v>
      </c>
      <c r="G273" s="4">
        <v>0</v>
      </c>
      <c r="H273" s="4">
        <v>1106.2270000000001</v>
      </c>
      <c r="I273" s="4">
        <v>0</v>
      </c>
      <c r="J273" s="4">
        <v>0</v>
      </c>
      <c r="K273" s="5"/>
      <c r="L273" s="4">
        <f t="shared" si="34"/>
        <v>118.33339840000002</v>
      </c>
      <c r="M273" s="4">
        <f t="shared" si="35"/>
        <v>322.52366595000007</v>
      </c>
      <c r="N273" s="4">
        <f t="shared" si="36"/>
        <v>18.233302449999996</v>
      </c>
      <c r="O273" s="4">
        <f t="shared" si="37"/>
        <v>0</v>
      </c>
      <c r="P273" s="4">
        <f t="shared" si="38"/>
        <v>0.77435890000000018</v>
      </c>
      <c r="Q273" s="4">
        <f t="shared" si="39"/>
        <v>0</v>
      </c>
      <c r="R273" s="4">
        <f t="shared" si="40"/>
        <v>0</v>
      </c>
      <c r="T273" s="2">
        <f t="shared" si="41"/>
        <v>459.86472570000006</v>
      </c>
      <c r="U273" s="2"/>
    </row>
    <row r="274" spans="1:21">
      <c r="A274">
        <v>886</v>
      </c>
      <c r="B274" t="s">
        <v>880</v>
      </c>
      <c r="C274" s="4">
        <v>84034.97</v>
      </c>
      <c r="D274" s="4">
        <v>19645.706999999999</v>
      </c>
      <c r="E274" s="4">
        <v>283252.16100000002</v>
      </c>
      <c r="F274" s="4">
        <v>7110.5010000000002</v>
      </c>
      <c r="G274" s="4">
        <v>0</v>
      </c>
      <c r="H274" s="4">
        <v>1990.203</v>
      </c>
      <c r="I274" s="4">
        <v>193.767</v>
      </c>
      <c r="J274" s="4">
        <v>30.803999999999998</v>
      </c>
      <c r="K274" s="5"/>
      <c r="L274" s="4">
        <f t="shared" si="34"/>
        <v>580.61179120000008</v>
      </c>
      <c r="M274" s="4">
        <f t="shared" si="35"/>
        <v>722.29301055000008</v>
      </c>
      <c r="N274" s="4">
        <f t="shared" si="36"/>
        <v>43.01853105</v>
      </c>
      <c r="O274" s="4">
        <f t="shared" si="37"/>
        <v>0</v>
      </c>
      <c r="P274" s="4">
        <f t="shared" si="38"/>
        <v>1.3931421000000002</v>
      </c>
      <c r="Q274" s="4">
        <f t="shared" si="39"/>
        <v>4.2047439000000004</v>
      </c>
      <c r="R274" s="4">
        <f t="shared" si="40"/>
        <v>0.17250240000000003</v>
      </c>
      <c r="T274" s="2">
        <f t="shared" si="41"/>
        <v>1351.5212188000003</v>
      </c>
      <c r="U274" s="2"/>
    </row>
    <row r="275" spans="1:21">
      <c r="A275">
        <v>887</v>
      </c>
      <c r="B275" t="s">
        <v>881</v>
      </c>
      <c r="C275" s="4">
        <v>30222.877</v>
      </c>
      <c r="D275" s="4">
        <v>24781.670999999998</v>
      </c>
      <c r="E275" s="4">
        <v>101752.33199999999</v>
      </c>
      <c r="F275" s="4">
        <v>27772.656999999999</v>
      </c>
      <c r="G275" s="4">
        <v>0</v>
      </c>
      <c r="H275" s="4">
        <v>2937.1280000000002</v>
      </c>
      <c r="I275" s="4">
        <v>247.36</v>
      </c>
      <c r="J275" s="4">
        <v>2546.0070000000001</v>
      </c>
      <c r="K275" s="5"/>
      <c r="L275" s="4">
        <f t="shared" si="34"/>
        <v>308.0254688</v>
      </c>
      <c r="M275" s="4">
        <f t="shared" si="35"/>
        <v>259.46844659999999</v>
      </c>
      <c r="N275" s="4">
        <f t="shared" si="36"/>
        <v>168.02457484999999</v>
      </c>
      <c r="O275" s="4">
        <f t="shared" si="37"/>
        <v>0</v>
      </c>
      <c r="P275" s="4">
        <f t="shared" si="38"/>
        <v>2.0559896000000002</v>
      </c>
      <c r="Q275" s="4">
        <f t="shared" si="39"/>
        <v>5.367712</v>
      </c>
      <c r="R275" s="4">
        <f t="shared" si="40"/>
        <v>14.257639200000002</v>
      </c>
      <c r="T275" s="2">
        <f t="shared" si="41"/>
        <v>742.94219184999997</v>
      </c>
      <c r="U275" s="2"/>
    </row>
    <row r="276" spans="1:21">
      <c r="A276">
        <v>889</v>
      </c>
      <c r="B276" t="s">
        <v>882</v>
      </c>
      <c r="C276" s="4">
        <v>30374.332999999999</v>
      </c>
      <c r="D276" s="4">
        <v>10956.087</v>
      </c>
      <c r="E276" s="4">
        <v>55784.616999999998</v>
      </c>
      <c r="F276" s="4">
        <v>16504.641</v>
      </c>
      <c r="G276" s="4">
        <v>0</v>
      </c>
      <c r="H276" s="4">
        <v>338.78800000000001</v>
      </c>
      <c r="I276" s="4">
        <v>33.155999999999999</v>
      </c>
      <c r="J276" s="4">
        <v>67346.145999999993</v>
      </c>
      <c r="K276" s="5"/>
      <c r="L276" s="4">
        <f t="shared" si="34"/>
        <v>231.45035200000004</v>
      </c>
      <c r="M276" s="4">
        <f t="shared" si="35"/>
        <v>142.25077335</v>
      </c>
      <c r="N276" s="4">
        <f t="shared" si="36"/>
        <v>99.853078049999993</v>
      </c>
      <c r="O276" s="4">
        <f t="shared" si="37"/>
        <v>0</v>
      </c>
      <c r="P276" s="4">
        <f t="shared" si="38"/>
        <v>0.23715160000000005</v>
      </c>
      <c r="Q276" s="4">
        <f t="shared" si="39"/>
        <v>0.71948520000000005</v>
      </c>
      <c r="R276" s="4">
        <f t="shared" si="40"/>
        <v>377.13841760000003</v>
      </c>
      <c r="T276" s="2">
        <f t="shared" si="41"/>
        <v>474.51084020000002</v>
      </c>
      <c r="U276" s="2"/>
    </row>
    <row r="277" spans="1:21">
      <c r="A277">
        <v>890</v>
      </c>
      <c r="B277" t="s">
        <v>883</v>
      </c>
      <c r="C277" s="4">
        <v>13172.153</v>
      </c>
      <c r="D277" s="4">
        <v>9646.2270000000008</v>
      </c>
      <c r="E277" s="4">
        <v>26140.629000000001</v>
      </c>
      <c r="F277" s="4">
        <v>12662.178</v>
      </c>
      <c r="G277" s="4">
        <v>0</v>
      </c>
      <c r="H277" s="4">
        <v>10.128</v>
      </c>
      <c r="I277" s="4">
        <v>39.706000000000003</v>
      </c>
      <c r="J277" s="4">
        <v>0</v>
      </c>
      <c r="K277" s="5"/>
      <c r="L277" s="4">
        <f t="shared" si="34"/>
        <v>127.78292800000003</v>
      </c>
      <c r="M277" s="4">
        <f t="shared" si="35"/>
        <v>66.65860395</v>
      </c>
      <c r="N277" s="4">
        <f t="shared" si="36"/>
        <v>76.606176899999994</v>
      </c>
      <c r="O277" s="4">
        <f t="shared" si="37"/>
        <v>0</v>
      </c>
      <c r="P277" s="4">
        <f t="shared" si="38"/>
        <v>7.0896000000000015E-3</v>
      </c>
      <c r="Q277" s="4">
        <f t="shared" si="39"/>
        <v>0.86162020000000006</v>
      </c>
      <c r="R277" s="4">
        <f t="shared" si="40"/>
        <v>0</v>
      </c>
      <c r="T277" s="2">
        <f t="shared" si="41"/>
        <v>271.91641864999997</v>
      </c>
      <c r="U277" s="2"/>
    </row>
    <row r="278" spans="1:21">
      <c r="A278">
        <v>892</v>
      </c>
      <c r="B278" t="s">
        <v>884</v>
      </c>
      <c r="C278" s="4">
        <v>12105.879000000001</v>
      </c>
      <c r="D278" s="4">
        <v>13705.674000000001</v>
      </c>
      <c r="E278" s="4">
        <v>74859.895000000004</v>
      </c>
      <c r="F278" s="4">
        <v>9110.2180000000008</v>
      </c>
      <c r="G278" s="4">
        <v>0</v>
      </c>
      <c r="H278" s="4">
        <v>679.47</v>
      </c>
      <c r="I278" s="4">
        <v>344.86</v>
      </c>
      <c r="J278" s="4">
        <v>0</v>
      </c>
      <c r="K278" s="5"/>
      <c r="L278" s="4">
        <f t="shared" si="34"/>
        <v>144.54469680000003</v>
      </c>
      <c r="M278" s="4">
        <f t="shared" si="35"/>
        <v>190.89273225000002</v>
      </c>
      <c r="N278" s="4">
        <f t="shared" si="36"/>
        <v>55.116818900000005</v>
      </c>
      <c r="O278" s="4">
        <f t="shared" si="37"/>
        <v>0</v>
      </c>
      <c r="P278" s="4">
        <f t="shared" si="38"/>
        <v>0.47562900000000008</v>
      </c>
      <c r="Q278" s="4">
        <f t="shared" si="39"/>
        <v>7.4834620000000003</v>
      </c>
      <c r="R278" s="4">
        <f t="shared" si="40"/>
        <v>0</v>
      </c>
      <c r="T278" s="2">
        <f t="shared" si="41"/>
        <v>398.51333895000005</v>
      </c>
      <c r="U278" s="2"/>
    </row>
    <row r="279" spans="1:21">
      <c r="A279">
        <v>893</v>
      </c>
      <c r="B279" t="s">
        <v>885</v>
      </c>
      <c r="C279" s="4">
        <v>124559.197</v>
      </c>
      <c r="D279" s="4">
        <v>31490.393</v>
      </c>
      <c r="E279" s="4">
        <v>174182.63800000001</v>
      </c>
      <c r="F279" s="4">
        <v>29275.241000000002</v>
      </c>
      <c r="G279" s="4">
        <v>0</v>
      </c>
      <c r="H279" s="4">
        <v>5672.9480000000003</v>
      </c>
      <c r="I279" s="4">
        <v>235.221</v>
      </c>
      <c r="J279" s="4">
        <v>2198.73</v>
      </c>
      <c r="K279" s="5"/>
      <c r="L279" s="4">
        <f t="shared" si="34"/>
        <v>873.87770400000011</v>
      </c>
      <c r="M279" s="4">
        <f t="shared" si="35"/>
        <v>444.16572690000004</v>
      </c>
      <c r="N279" s="4">
        <f t="shared" si="36"/>
        <v>177.11520805000001</v>
      </c>
      <c r="O279" s="4">
        <f t="shared" si="37"/>
        <v>0</v>
      </c>
      <c r="P279" s="4">
        <f t="shared" si="38"/>
        <v>3.9710636000000008</v>
      </c>
      <c r="Q279" s="4">
        <f t="shared" si="39"/>
        <v>5.1042956999999998</v>
      </c>
      <c r="R279" s="4">
        <f t="shared" si="40"/>
        <v>12.312888000000003</v>
      </c>
      <c r="T279" s="2">
        <f t="shared" si="41"/>
        <v>1504.2339982500002</v>
      </c>
      <c r="U279" s="2"/>
    </row>
    <row r="280" spans="1:21">
      <c r="A280">
        <v>895</v>
      </c>
      <c r="B280" t="s">
        <v>886</v>
      </c>
      <c r="C280" s="4">
        <v>185713.193</v>
      </c>
      <c r="D280" s="4">
        <v>110383.102</v>
      </c>
      <c r="E280" s="4">
        <v>349278.72499999998</v>
      </c>
      <c r="F280" s="4">
        <v>67426.922999999995</v>
      </c>
      <c r="G280" s="4">
        <v>0</v>
      </c>
      <c r="H280" s="4">
        <v>1040.4880000000001</v>
      </c>
      <c r="I280" s="4">
        <v>0</v>
      </c>
      <c r="J280" s="4">
        <v>2670.5740000000001</v>
      </c>
      <c r="K280" s="5"/>
      <c r="L280" s="4">
        <f t="shared" si="34"/>
        <v>1658.1392520000002</v>
      </c>
      <c r="M280" s="4">
        <f t="shared" si="35"/>
        <v>890.66074875000004</v>
      </c>
      <c r="N280" s="4">
        <f t="shared" si="36"/>
        <v>407.93288414999995</v>
      </c>
      <c r="O280" s="4">
        <f t="shared" si="37"/>
        <v>0</v>
      </c>
      <c r="P280" s="4">
        <f t="shared" si="38"/>
        <v>0.72834160000000014</v>
      </c>
      <c r="Q280" s="4">
        <f t="shared" si="39"/>
        <v>0</v>
      </c>
      <c r="R280" s="4">
        <f t="shared" si="40"/>
        <v>14.955214400000003</v>
      </c>
      <c r="T280" s="2">
        <f t="shared" si="41"/>
        <v>2957.4612265000005</v>
      </c>
      <c r="U280" s="2"/>
    </row>
    <row r="281" spans="1:21">
      <c r="A281">
        <v>905</v>
      </c>
      <c r="B281" t="s">
        <v>887</v>
      </c>
      <c r="C281" s="4">
        <v>998762.97</v>
      </c>
      <c r="D281" s="4">
        <v>301948.728</v>
      </c>
      <c r="E281" s="4">
        <v>1650035.263</v>
      </c>
      <c r="F281" s="4">
        <v>30129.431</v>
      </c>
      <c r="G281" s="4">
        <v>0</v>
      </c>
      <c r="H281" s="4">
        <v>45962.892</v>
      </c>
      <c r="I281" s="4">
        <v>960.745</v>
      </c>
      <c r="J281" s="4">
        <v>11590.637000000001</v>
      </c>
      <c r="K281" s="5"/>
      <c r="L281" s="4">
        <f t="shared" si="34"/>
        <v>7283.9855088000004</v>
      </c>
      <c r="M281" s="4">
        <f t="shared" si="35"/>
        <v>4207.5899206500007</v>
      </c>
      <c r="N281" s="4">
        <f t="shared" si="36"/>
        <v>182.28305755</v>
      </c>
      <c r="O281" s="4">
        <f t="shared" si="37"/>
        <v>0</v>
      </c>
      <c r="P281" s="4">
        <f t="shared" si="38"/>
        <v>32.174024400000008</v>
      </c>
      <c r="Q281" s="4">
        <f t="shared" si="39"/>
        <v>20.848166500000001</v>
      </c>
      <c r="R281" s="4">
        <f t="shared" si="40"/>
        <v>64.907567200000017</v>
      </c>
      <c r="T281" s="2">
        <f t="shared" si="41"/>
        <v>11726.880677899999</v>
      </c>
      <c r="U281" s="2"/>
    </row>
    <row r="282" spans="1:21">
      <c r="A282">
        <v>908</v>
      </c>
      <c r="B282" t="s">
        <v>888</v>
      </c>
      <c r="C282" s="4">
        <v>176967.20199999999</v>
      </c>
      <c r="D282" s="4">
        <v>44575.949000000001</v>
      </c>
      <c r="E282" s="4">
        <v>449335.75199999998</v>
      </c>
      <c r="F282" s="4">
        <v>17823.481</v>
      </c>
      <c r="G282" s="4">
        <v>0</v>
      </c>
      <c r="H282" s="4">
        <v>6880.8810000000003</v>
      </c>
      <c r="I282" s="4">
        <v>0</v>
      </c>
      <c r="J282" s="4">
        <v>198.35</v>
      </c>
      <c r="K282" s="5"/>
      <c r="L282" s="4">
        <f t="shared" si="34"/>
        <v>1240.6416456000002</v>
      </c>
      <c r="M282" s="4">
        <f t="shared" si="35"/>
        <v>1145.8061676</v>
      </c>
      <c r="N282" s="4">
        <f t="shared" si="36"/>
        <v>107.83206005</v>
      </c>
      <c r="O282" s="4">
        <f t="shared" si="37"/>
        <v>0</v>
      </c>
      <c r="P282" s="4">
        <f t="shared" si="38"/>
        <v>4.8166167000000009</v>
      </c>
      <c r="Q282" s="4">
        <f t="shared" si="39"/>
        <v>0</v>
      </c>
      <c r="R282" s="4">
        <f t="shared" si="40"/>
        <v>1.1107600000000002</v>
      </c>
      <c r="T282" s="2">
        <f t="shared" si="41"/>
        <v>2499.0964899500004</v>
      </c>
      <c r="U282" s="2"/>
    </row>
    <row r="283" spans="1:21">
      <c r="A283">
        <v>915</v>
      </c>
      <c r="B283" t="s">
        <v>889</v>
      </c>
      <c r="C283" s="4">
        <v>225196.63699999999</v>
      </c>
      <c r="D283" s="4">
        <v>70241.418000000005</v>
      </c>
      <c r="E283" s="4">
        <v>439872.07299999997</v>
      </c>
      <c r="F283" s="4">
        <v>18762.423999999999</v>
      </c>
      <c r="G283" s="4">
        <v>0</v>
      </c>
      <c r="H283" s="4">
        <v>1270.4010000000001</v>
      </c>
      <c r="I283" s="4">
        <v>0</v>
      </c>
      <c r="J283" s="4">
        <v>2738.9740000000002</v>
      </c>
      <c r="K283" s="5"/>
      <c r="L283" s="4">
        <f t="shared" si="34"/>
        <v>1654.4531080000002</v>
      </c>
      <c r="M283" s="4">
        <f t="shared" si="35"/>
        <v>1121.6737861500001</v>
      </c>
      <c r="N283" s="4">
        <f t="shared" si="36"/>
        <v>113.51266519999999</v>
      </c>
      <c r="O283" s="4">
        <f t="shared" si="37"/>
        <v>0</v>
      </c>
      <c r="P283" s="4">
        <f t="shared" si="38"/>
        <v>0.88928070000000015</v>
      </c>
      <c r="Q283" s="4">
        <f t="shared" si="39"/>
        <v>0</v>
      </c>
      <c r="R283" s="4">
        <f t="shared" si="40"/>
        <v>15.338254400000004</v>
      </c>
      <c r="T283" s="2">
        <f t="shared" si="41"/>
        <v>2890.5288400500003</v>
      </c>
      <c r="U283" s="2"/>
    </row>
    <row r="284" spans="1:21">
      <c r="A284">
        <v>918</v>
      </c>
      <c r="B284" t="s">
        <v>890</v>
      </c>
      <c r="C284" s="4">
        <v>17419.905999999999</v>
      </c>
      <c r="D284" s="4">
        <v>11031.695</v>
      </c>
      <c r="E284" s="4">
        <v>53576.305</v>
      </c>
      <c r="F284" s="4">
        <v>13996.691999999999</v>
      </c>
      <c r="G284" s="4">
        <v>0</v>
      </c>
      <c r="H284" s="4">
        <v>0</v>
      </c>
      <c r="I284" s="4">
        <v>0</v>
      </c>
      <c r="J284" s="4">
        <v>0</v>
      </c>
      <c r="K284" s="5"/>
      <c r="L284" s="4">
        <f t="shared" si="34"/>
        <v>159.3289656</v>
      </c>
      <c r="M284" s="4">
        <f t="shared" si="35"/>
        <v>136.61957775000002</v>
      </c>
      <c r="N284" s="4">
        <f t="shared" si="36"/>
        <v>84.679986599999992</v>
      </c>
      <c r="O284" s="4">
        <f t="shared" si="37"/>
        <v>0</v>
      </c>
      <c r="P284" s="4">
        <f t="shared" si="38"/>
        <v>0</v>
      </c>
      <c r="Q284" s="4">
        <f t="shared" si="39"/>
        <v>0</v>
      </c>
      <c r="R284" s="4">
        <f t="shared" si="40"/>
        <v>0</v>
      </c>
      <c r="T284" s="2">
        <f t="shared" si="41"/>
        <v>380.62852995000003</v>
      </c>
      <c r="U284" s="2"/>
    </row>
    <row r="285" spans="1:21">
      <c r="A285">
        <v>921</v>
      </c>
      <c r="B285" t="s">
        <v>891</v>
      </c>
      <c r="C285" s="4">
        <v>11913.481</v>
      </c>
      <c r="D285" s="4">
        <v>10613.546</v>
      </c>
      <c r="E285" s="4">
        <v>42921.161999999997</v>
      </c>
      <c r="F285" s="4">
        <v>11686.018</v>
      </c>
      <c r="G285" s="4">
        <v>0</v>
      </c>
      <c r="H285" s="4">
        <v>554.20600000000002</v>
      </c>
      <c r="I285" s="4">
        <v>0</v>
      </c>
      <c r="J285" s="4">
        <v>0</v>
      </c>
      <c r="K285" s="5"/>
      <c r="L285" s="4">
        <f t="shared" si="34"/>
        <v>126.15135120000002</v>
      </c>
      <c r="M285" s="4">
        <f t="shared" si="35"/>
        <v>109.4489631</v>
      </c>
      <c r="N285" s="4">
        <f t="shared" si="36"/>
        <v>70.700408899999999</v>
      </c>
      <c r="O285" s="4">
        <f t="shared" si="37"/>
        <v>0</v>
      </c>
      <c r="P285" s="4">
        <f t="shared" si="38"/>
        <v>0.38794420000000007</v>
      </c>
      <c r="Q285" s="4">
        <f t="shared" si="39"/>
        <v>0</v>
      </c>
      <c r="R285" s="4">
        <f t="shared" si="40"/>
        <v>0</v>
      </c>
      <c r="T285" s="2">
        <f t="shared" si="41"/>
        <v>306.68866740000004</v>
      </c>
      <c r="U285" s="2"/>
    </row>
    <row r="286" spans="1:21">
      <c r="A286">
        <v>922</v>
      </c>
      <c r="B286" t="s">
        <v>892</v>
      </c>
      <c r="C286" s="4">
        <v>10991.99</v>
      </c>
      <c r="D286" s="4">
        <v>25198.870999999999</v>
      </c>
      <c r="E286" s="4">
        <v>104673.378</v>
      </c>
      <c r="F286" s="4">
        <v>22788.083999999999</v>
      </c>
      <c r="G286" s="4">
        <v>0</v>
      </c>
      <c r="H286" s="4">
        <v>383.44499999999999</v>
      </c>
      <c r="I286" s="4">
        <v>288.06</v>
      </c>
      <c r="J286" s="4">
        <v>0</v>
      </c>
      <c r="K286" s="5"/>
      <c r="L286" s="4">
        <f t="shared" si="34"/>
        <v>202.6688216</v>
      </c>
      <c r="M286" s="4">
        <f t="shared" si="35"/>
        <v>266.9171139</v>
      </c>
      <c r="N286" s="4">
        <f t="shared" si="36"/>
        <v>137.86790819999999</v>
      </c>
      <c r="O286" s="4">
        <f t="shared" si="37"/>
        <v>0</v>
      </c>
      <c r="P286" s="4">
        <f t="shared" si="38"/>
        <v>0.26841150000000003</v>
      </c>
      <c r="Q286" s="4">
        <f t="shared" si="39"/>
        <v>6.250902</v>
      </c>
      <c r="R286" s="4">
        <f t="shared" si="40"/>
        <v>0</v>
      </c>
      <c r="T286" s="2">
        <f t="shared" si="41"/>
        <v>613.97315719999995</v>
      </c>
      <c r="U286" s="2"/>
    </row>
    <row r="287" spans="1:21">
      <c r="A287">
        <v>924</v>
      </c>
      <c r="B287" t="s">
        <v>893</v>
      </c>
      <c r="C287" s="4">
        <v>22781.268</v>
      </c>
      <c r="D287" s="4">
        <v>6694.0320000000002</v>
      </c>
      <c r="E287" s="4">
        <v>75099.277000000002</v>
      </c>
      <c r="F287" s="4">
        <v>5528.2380000000003</v>
      </c>
      <c r="G287" s="4">
        <v>0</v>
      </c>
      <c r="H287" s="4">
        <v>1936.8620000000001</v>
      </c>
      <c r="I287" s="4">
        <v>128.93899999999999</v>
      </c>
      <c r="J287" s="4">
        <v>256.20799999999997</v>
      </c>
      <c r="K287" s="5"/>
      <c r="L287" s="4">
        <f t="shared" si="34"/>
        <v>165.06168000000002</v>
      </c>
      <c r="M287" s="4">
        <f t="shared" si="35"/>
        <v>191.50315635000001</v>
      </c>
      <c r="N287" s="4">
        <f t="shared" si="36"/>
        <v>33.445839900000003</v>
      </c>
      <c r="O287" s="4">
        <f t="shared" si="37"/>
        <v>0</v>
      </c>
      <c r="P287" s="4">
        <f t="shared" si="38"/>
        <v>1.3558034000000003</v>
      </c>
      <c r="Q287" s="4">
        <f t="shared" si="39"/>
        <v>2.7979762999999997</v>
      </c>
      <c r="R287" s="4">
        <f t="shared" si="40"/>
        <v>1.4347648</v>
      </c>
      <c r="T287" s="2">
        <f t="shared" si="41"/>
        <v>394.1644559500001</v>
      </c>
      <c r="U287" s="2"/>
    </row>
    <row r="288" spans="1:21">
      <c r="A288">
        <v>925</v>
      </c>
      <c r="B288" t="s">
        <v>894</v>
      </c>
      <c r="C288" s="4">
        <v>65737.729000000007</v>
      </c>
      <c r="D288" s="4">
        <v>10848.851000000001</v>
      </c>
      <c r="E288" s="4">
        <v>71207.752999999997</v>
      </c>
      <c r="F288" s="4">
        <v>8076.0720000000001</v>
      </c>
      <c r="G288" s="4">
        <v>0</v>
      </c>
      <c r="H288" s="4">
        <v>886.19899999999996</v>
      </c>
      <c r="I288" s="4">
        <v>0</v>
      </c>
      <c r="J288" s="4">
        <v>0</v>
      </c>
      <c r="K288" s="5"/>
      <c r="L288" s="4">
        <f t="shared" si="34"/>
        <v>428.88484800000009</v>
      </c>
      <c r="M288" s="4">
        <f t="shared" si="35"/>
        <v>181.57977015</v>
      </c>
      <c r="N288" s="4">
        <f t="shared" si="36"/>
        <v>48.860235599999996</v>
      </c>
      <c r="O288" s="4">
        <f t="shared" si="37"/>
        <v>0</v>
      </c>
      <c r="P288" s="4">
        <f t="shared" si="38"/>
        <v>0.62033930000000004</v>
      </c>
      <c r="Q288" s="4">
        <f t="shared" si="39"/>
        <v>0</v>
      </c>
      <c r="R288" s="4">
        <f t="shared" si="40"/>
        <v>0</v>
      </c>
      <c r="T288" s="2">
        <f t="shared" si="41"/>
        <v>659.94519305000006</v>
      </c>
      <c r="U288" s="2"/>
    </row>
    <row r="289" spans="1:21">
      <c r="A289">
        <v>927</v>
      </c>
      <c r="B289" t="s">
        <v>895</v>
      </c>
      <c r="C289" s="4">
        <v>138594.31700000001</v>
      </c>
      <c r="D289" s="4">
        <v>260429.28099999999</v>
      </c>
      <c r="E289" s="4">
        <v>686290.50399999996</v>
      </c>
      <c r="F289" s="4">
        <v>36694.798000000003</v>
      </c>
      <c r="G289" s="4">
        <v>0</v>
      </c>
      <c r="H289" s="4">
        <v>4840.982</v>
      </c>
      <c r="I289" s="4">
        <v>5544.1589999999997</v>
      </c>
      <c r="J289" s="4">
        <v>0</v>
      </c>
      <c r="K289" s="5"/>
      <c r="L289" s="4">
        <f t="shared" si="34"/>
        <v>2234.5321488000004</v>
      </c>
      <c r="M289" s="4">
        <f t="shared" si="35"/>
        <v>1750.0407852000001</v>
      </c>
      <c r="N289" s="4">
        <f t="shared" si="36"/>
        <v>222.00352789999999</v>
      </c>
      <c r="O289" s="4">
        <f t="shared" si="37"/>
        <v>0</v>
      </c>
      <c r="P289" s="4">
        <f t="shared" si="38"/>
        <v>3.3886874000000007</v>
      </c>
      <c r="Q289" s="4">
        <f t="shared" si="39"/>
        <v>120.3082503</v>
      </c>
      <c r="R289" s="4">
        <f t="shared" si="40"/>
        <v>0</v>
      </c>
      <c r="T289" s="2">
        <f t="shared" si="41"/>
        <v>4330.2733996000006</v>
      </c>
      <c r="U289" s="2"/>
    </row>
    <row r="290" spans="1:21">
      <c r="A290">
        <v>931</v>
      </c>
      <c r="B290" t="s">
        <v>896</v>
      </c>
      <c r="C290" s="4">
        <v>41769.813999999998</v>
      </c>
      <c r="D290" s="4">
        <v>45294.813999999998</v>
      </c>
      <c r="E290" s="4">
        <v>136150.745</v>
      </c>
      <c r="F290" s="4">
        <v>36186.28</v>
      </c>
      <c r="G290" s="4">
        <v>0</v>
      </c>
      <c r="H290" s="4">
        <v>1090.297</v>
      </c>
      <c r="I290" s="4">
        <v>0</v>
      </c>
      <c r="J290" s="4">
        <v>0</v>
      </c>
      <c r="K290" s="5"/>
      <c r="L290" s="4">
        <f t="shared" si="34"/>
        <v>487.56191680000006</v>
      </c>
      <c r="M290" s="4">
        <f t="shared" si="35"/>
        <v>347.18439975000001</v>
      </c>
      <c r="N290" s="4">
        <f t="shared" si="36"/>
        <v>218.92699399999998</v>
      </c>
      <c r="O290" s="4">
        <f t="shared" si="37"/>
        <v>0</v>
      </c>
      <c r="P290" s="4">
        <f t="shared" si="38"/>
        <v>0.76320790000000016</v>
      </c>
      <c r="Q290" s="4">
        <f t="shared" si="39"/>
        <v>0</v>
      </c>
      <c r="R290" s="4">
        <f t="shared" si="40"/>
        <v>0</v>
      </c>
      <c r="T290" s="2">
        <f t="shared" si="41"/>
        <v>1054.43651845</v>
      </c>
      <c r="U290" s="2"/>
    </row>
    <row r="291" spans="1:21">
      <c r="A291">
        <v>934</v>
      </c>
      <c r="B291" t="s">
        <v>897</v>
      </c>
      <c r="C291" s="4">
        <v>23198.256000000001</v>
      </c>
      <c r="D291" s="4">
        <v>8366.6790000000001</v>
      </c>
      <c r="E291" s="4">
        <v>58895.27</v>
      </c>
      <c r="F291" s="4">
        <v>7047.8670000000002</v>
      </c>
      <c r="G291" s="4">
        <v>0</v>
      </c>
      <c r="H291" s="4">
        <v>789.62</v>
      </c>
      <c r="I291" s="4">
        <v>328.42099999999999</v>
      </c>
      <c r="J291" s="4">
        <v>0</v>
      </c>
      <c r="K291" s="5"/>
      <c r="L291" s="4">
        <f t="shared" si="34"/>
        <v>176.76363600000002</v>
      </c>
      <c r="M291" s="4">
        <f t="shared" si="35"/>
        <v>150.18293850000001</v>
      </c>
      <c r="N291" s="4">
        <f t="shared" si="36"/>
        <v>42.63959535</v>
      </c>
      <c r="O291" s="4">
        <f t="shared" si="37"/>
        <v>0</v>
      </c>
      <c r="P291" s="4">
        <f t="shared" si="38"/>
        <v>0.55273400000000006</v>
      </c>
      <c r="Q291" s="4">
        <f t="shared" si="39"/>
        <v>7.1267357000000002</v>
      </c>
      <c r="R291" s="4">
        <f t="shared" si="40"/>
        <v>0</v>
      </c>
      <c r="T291" s="2">
        <f t="shared" si="41"/>
        <v>377.26563954999995</v>
      </c>
      <c r="U291" s="2"/>
    </row>
    <row r="292" spans="1:21">
      <c r="A292">
        <v>935</v>
      </c>
      <c r="B292" t="s">
        <v>898</v>
      </c>
      <c r="C292" s="4">
        <v>54482.34</v>
      </c>
      <c r="D292" s="4">
        <v>21693.977999999999</v>
      </c>
      <c r="E292" s="4">
        <v>63752.627</v>
      </c>
      <c r="F292" s="4">
        <v>23157.329000000002</v>
      </c>
      <c r="G292" s="4">
        <v>0</v>
      </c>
      <c r="H292" s="4">
        <v>3156.8429999999998</v>
      </c>
      <c r="I292" s="4">
        <v>0</v>
      </c>
      <c r="J292" s="4">
        <v>6.9560000000000004</v>
      </c>
      <c r="K292" s="5"/>
      <c r="L292" s="4">
        <f t="shared" si="34"/>
        <v>426.58738080000006</v>
      </c>
      <c r="M292" s="4">
        <f t="shared" si="35"/>
        <v>162.56919885000002</v>
      </c>
      <c r="N292" s="4">
        <f t="shared" si="36"/>
        <v>140.10184045</v>
      </c>
      <c r="O292" s="4">
        <f t="shared" si="37"/>
        <v>0</v>
      </c>
      <c r="P292" s="4">
        <f t="shared" si="38"/>
        <v>2.2097901000000002</v>
      </c>
      <c r="Q292" s="4">
        <f t="shared" si="39"/>
        <v>0</v>
      </c>
      <c r="R292" s="4">
        <f t="shared" si="40"/>
        <v>3.8953600000000005E-2</v>
      </c>
      <c r="T292" s="2">
        <f t="shared" si="41"/>
        <v>731.46821020000016</v>
      </c>
      <c r="U292" s="2"/>
    </row>
    <row r="293" spans="1:21">
      <c r="A293">
        <v>936</v>
      </c>
      <c r="B293" t="s">
        <v>899</v>
      </c>
      <c r="C293" s="4">
        <v>43691.463999999993</v>
      </c>
      <c r="D293" s="4">
        <v>49056.652000000002</v>
      </c>
      <c r="E293" s="4">
        <v>144438.61499999999</v>
      </c>
      <c r="F293" s="4">
        <v>44218.267</v>
      </c>
      <c r="G293" s="4">
        <v>0</v>
      </c>
      <c r="H293" s="4">
        <v>7270.32</v>
      </c>
      <c r="I293" s="4">
        <v>0</v>
      </c>
      <c r="J293" s="4">
        <v>2027.4290000000001</v>
      </c>
      <c r="K293" s="5"/>
      <c r="L293" s="4">
        <f t="shared" si="34"/>
        <v>519.38944960000003</v>
      </c>
      <c r="M293" s="4">
        <f t="shared" si="35"/>
        <v>368.31846825000002</v>
      </c>
      <c r="N293" s="4">
        <f t="shared" si="36"/>
        <v>267.52051534999998</v>
      </c>
      <c r="O293" s="4">
        <f t="shared" si="37"/>
        <v>0</v>
      </c>
      <c r="P293" s="4">
        <f t="shared" si="38"/>
        <v>5.0892240000000006</v>
      </c>
      <c r="Q293" s="4">
        <f t="shared" si="39"/>
        <v>0</v>
      </c>
      <c r="R293" s="4">
        <f t="shared" si="40"/>
        <v>11.353602400000002</v>
      </c>
      <c r="T293" s="2">
        <f t="shared" si="41"/>
        <v>1160.3176572</v>
      </c>
      <c r="U293" s="2"/>
    </row>
    <row r="294" spans="1:21">
      <c r="A294">
        <v>946</v>
      </c>
      <c r="B294" t="s">
        <v>900</v>
      </c>
      <c r="C294" s="4">
        <v>59086.673999999999</v>
      </c>
      <c r="D294" s="4">
        <v>40925.055999999997</v>
      </c>
      <c r="E294" s="4">
        <v>143605.41699999999</v>
      </c>
      <c r="F294" s="4">
        <v>33786.146999999997</v>
      </c>
      <c r="G294" s="4">
        <v>0</v>
      </c>
      <c r="H294" s="4">
        <v>3653.605</v>
      </c>
      <c r="I294" s="4">
        <v>0</v>
      </c>
      <c r="J294" s="4">
        <v>572.16099999999994</v>
      </c>
      <c r="K294" s="5"/>
      <c r="L294" s="4">
        <f t="shared" si="34"/>
        <v>560.06568800000002</v>
      </c>
      <c r="M294" s="4">
        <f t="shared" si="35"/>
        <v>366.19381334999997</v>
      </c>
      <c r="N294" s="4">
        <f t="shared" si="36"/>
        <v>204.40618934999998</v>
      </c>
      <c r="O294" s="4">
        <f t="shared" si="37"/>
        <v>0</v>
      </c>
      <c r="P294" s="4">
        <f t="shared" si="38"/>
        <v>2.5575235000000003</v>
      </c>
      <c r="Q294" s="4">
        <f t="shared" si="39"/>
        <v>0</v>
      </c>
      <c r="R294" s="4">
        <f t="shared" si="40"/>
        <v>3.2041016</v>
      </c>
      <c r="T294" s="2">
        <f t="shared" si="41"/>
        <v>1133.2232141999998</v>
      </c>
      <c r="U294" s="2"/>
    </row>
    <row r="295" spans="1:21">
      <c r="A295">
        <v>976</v>
      </c>
      <c r="B295" t="s">
        <v>901</v>
      </c>
      <c r="C295" s="4">
        <v>24557.152999999998</v>
      </c>
      <c r="D295" s="4">
        <v>15975.603999999999</v>
      </c>
      <c r="E295" s="4">
        <v>85249.25</v>
      </c>
      <c r="F295" s="4">
        <v>18744.934000000001</v>
      </c>
      <c r="G295" s="4">
        <v>0</v>
      </c>
      <c r="H295" s="4">
        <v>2024.3910000000001</v>
      </c>
      <c r="I295" s="4">
        <v>228.488</v>
      </c>
      <c r="J295" s="4">
        <v>6342.5360000000001</v>
      </c>
      <c r="K295" s="5"/>
      <c r="L295" s="4">
        <f t="shared" si="34"/>
        <v>226.98343920000002</v>
      </c>
      <c r="M295" s="4">
        <f t="shared" si="35"/>
        <v>217.38558750000001</v>
      </c>
      <c r="N295" s="4">
        <f t="shared" si="36"/>
        <v>113.40685070000001</v>
      </c>
      <c r="O295" s="4">
        <f t="shared" si="37"/>
        <v>0</v>
      </c>
      <c r="P295" s="4">
        <f t="shared" si="38"/>
        <v>1.4170737000000002</v>
      </c>
      <c r="Q295" s="4">
        <f t="shared" si="39"/>
        <v>4.9581895999999999</v>
      </c>
      <c r="R295" s="4">
        <f t="shared" si="40"/>
        <v>35.518201600000005</v>
      </c>
      <c r="T295" s="2">
        <f t="shared" si="41"/>
        <v>564.15114070000004</v>
      </c>
      <c r="U295" s="2"/>
    </row>
    <row r="296" spans="1:21">
      <c r="A296">
        <v>977</v>
      </c>
      <c r="B296" t="s">
        <v>902</v>
      </c>
      <c r="C296" s="4">
        <v>146606.03099999999</v>
      </c>
      <c r="D296" s="4">
        <v>45378.252</v>
      </c>
      <c r="E296" s="4">
        <v>341215.32699999999</v>
      </c>
      <c r="F296" s="4">
        <v>2824.703</v>
      </c>
      <c r="G296" s="4">
        <v>0</v>
      </c>
      <c r="H296" s="4">
        <v>4195.3969999999999</v>
      </c>
      <c r="I296" s="4">
        <v>366.43599999999998</v>
      </c>
      <c r="J296" s="4">
        <v>9789.8719999999994</v>
      </c>
      <c r="K296" s="5"/>
      <c r="L296" s="4">
        <f t="shared" si="34"/>
        <v>1075.1119848000001</v>
      </c>
      <c r="M296" s="4">
        <f t="shared" si="35"/>
        <v>870.09908385000006</v>
      </c>
      <c r="N296" s="4">
        <f t="shared" si="36"/>
        <v>17.089453150000001</v>
      </c>
      <c r="O296" s="4">
        <f t="shared" si="37"/>
        <v>0</v>
      </c>
      <c r="P296" s="4">
        <f t="shared" si="38"/>
        <v>2.9367779000000005</v>
      </c>
      <c r="Q296" s="4">
        <f t="shared" si="39"/>
        <v>7.9516611999999993</v>
      </c>
      <c r="R296" s="4">
        <f t="shared" si="40"/>
        <v>54.823283200000006</v>
      </c>
      <c r="T296" s="2">
        <f t="shared" si="41"/>
        <v>1973.1889609</v>
      </c>
      <c r="U296" s="2"/>
    </row>
    <row r="297" spans="1:21">
      <c r="A297">
        <v>980</v>
      </c>
      <c r="B297" t="s">
        <v>903</v>
      </c>
      <c r="C297" s="4">
        <v>192423.454</v>
      </c>
      <c r="D297" s="4">
        <v>202295.921</v>
      </c>
      <c r="E297" s="4">
        <v>753872.076</v>
      </c>
      <c r="F297" s="4">
        <v>64301.491000000002</v>
      </c>
      <c r="G297" s="4">
        <v>0</v>
      </c>
      <c r="H297" s="4">
        <v>13422.873</v>
      </c>
      <c r="I297" s="4">
        <v>923.14499999999998</v>
      </c>
      <c r="J297" s="4">
        <v>0</v>
      </c>
      <c r="K297" s="5"/>
      <c r="L297" s="4">
        <f t="shared" si="34"/>
        <v>2210.4285000000004</v>
      </c>
      <c r="M297" s="4">
        <f t="shared" si="35"/>
        <v>1922.3737938000002</v>
      </c>
      <c r="N297" s="4">
        <f t="shared" si="36"/>
        <v>389.02402054999999</v>
      </c>
      <c r="O297" s="4">
        <f t="shared" si="37"/>
        <v>0</v>
      </c>
      <c r="P297" s="4">
        <f t="shared" si="38"/>
        <v>9.3960111000000008</v>
      </c>
      <c r="Q297" s="4">
        <f t="shared" si="39"/>
        <v>20.032246499999999</v>
      </c>
      <c r="R297" s="4">
        <f t="shared" si="40"/>
        <v>0</v>
      </c>
      <c r="T297" s="2">
        <f t="shared" si="41"/>
        <v>4551.2545719500004</v>
      </c>
      <c r="U297" s="2"/>
    </row>
    <row r="298" spans="1:21">
      <c r="A298">
        <v>981</v>
      </c>
      <c r="B298" t="s">
        <v>904</v>
      </c>
      <c r="C298" s="4">
        <v>13236.628000000001</v>
      </c>
      <c r="D298" s="4">
        <v>5506.2650000000003</v>
      </c>
      <c r="E298" s="4">
        <v>44412.601000000002</v>
      </c>
      <c r="F298" s="4">
        <v>4269.5339999999997</v>
      </c>
      <c r="G298" s="4">
        <v>0</v>
      </c>
      <c r="H298" s="4">
        <v>1308.7429999999999</v>
      </c>
      <c r="I298" s="4">
        <v>19.349</v>
      </c>
      <c r="J298" s="4">
        <v>3268.8850000000002</v>
      </c>
      <c r="K298" s="5"/>
      <c r="L298" s="4">
        <f t="shared" si="34"/>
        <v>104.96020080000001</v>
      </c>
      <c r="M298" s="4">
        <f t="shared" si="35"/>
        <v>113.25213255000001</v>
      </c>
      <c r="N298" s="4">
        <f t="shared" si="36"/>
        <v>25.830680699999998</v>
      </c>
      <c r="O298" s="4">
        <f t="shared" si="37"/>
        <v>0</v>
      </c>
      <c r="P298" s="4">
        <f t="shared" si="38"/>
        <v>0.9161201000000001</v>
      </c>
      <c r="Q298" s="4">
        <f t="shared" si="39"/>
        <v>0.4198733</v>
      </c>
      <c r="R298" s="4">
        <f t="shared" si="40"/>
        <v>18.305756000000002</v>
      </c>
      <c r="T298" s="2">
        <f t="shared" si="41"/>
        <v>245.37900745000002</v>
      </c>
      <c r="U298" s="2"/>
    </row>
    <row r="299" spans="1:21">
      <c r="A299">
        <v>989</v>
      </c>
      <c r="B299" t="s">
        <v>905</v>
      </c>
      <c r="C299" s="4">
        <v>64716.648999999998</v>
      </c>
      <c r="D299" s="4">
        <v>24230.57</v>
      </c>
      <c r="E299" s="4">
        <v>125387.82</v>
      </c>
      <c r="F299" s="4">
        <v>25523.512999999999</v>
      </c>
      <c r="G299" s="4">
        <v>0</v>
      </c>
      <c r="H299" s="4">
        <v>1344.15</v>
      </c>
      <c r="I299" s="4">
        <v>0</v>
      </c>
      <c r="J299" s="4">
        <v>58.140999999999998</v>
      </c>
      <c r="K299" s="5"/>
      <c r="L299" s="4">
        <f t="shared" si="34"/>
        <v>498.10442640000008</v>
      </c>
      <c r="M299" s="4">
        <f t="shared" si="35"/>
        <v>319.73894100000007</v>
      </c>
      <c r="N299" s="4">
        <f t="shared" si="36"/>
        <v>154.41725364999999</v>
      </c>
      <c r="O299" s="4">
        <f t="shared" si="37"/>
        <v>0</v>
      </c>
      <c r="P299" s="4">
        <f t="shared" si="38"/>
        <v>0.94090500000000021</v>
      </c>
      <c r="Q299" s="4">
        <f t="shared" si="39"/>
        <v>0</v>
      </c>
      <c r="R299" s="4">
        <f t="shared" si="40"/>
        <v>0.32558960000000003</v>
      </c>
      <c r="T299" s="2">
        <f t="shared" si="41"/>
        <v>973.20152605000021</v>
      </c>
      <c r="U299" s="2"/>
    </row>
    <row r="300" spans="1:21">
      <c r="A300">
        <v>992</v>
      </c>
      <c r="B300" t="s">
        <v>906</v>
      </c>
      <c r="C300" s="4">
        <v>228700.489</v>
      </c>
      <c r="D300" s="4">
        <v>62115.035000000003</v>
      </c>
      <c r="E300" s="4">
        <v>406707.84</v>
      </c>
      <c r="F300" s="4">
        <v>33954.044000000002</v>
      </c>
      <c r="G300" s="4">
        <v>0</v>
      </c>
      <c r="H300" s="4">
        <v>1824.53</v>
      </c>
      <c r="I300" s="4">
        <v>5.1509999999999998</v>
      </c>
      <c r="J300" s="4">
        <v>1725.1569999999999</v>
      </c>
      <c r="K300" s="5"/>
      <c r="L300" s="4">
        <f t="shared" si="34"/>
        <v>1628.5669344</v>
      </c>
      <c r="M300" s="4">
        <f t="shared" si="35"/>
        <v>1037.104992</v>
      </c>
      <c r="N300" s="4">
        <f t="shared" si="36"/>
        <v>205.42196620000001</v>
      </c>
      <c r="O300" s="4">
        <f t="shared" si="37"/>
        <v>0</v>
      </c>
      <c r="P300" s="4">
        <f t="shared" si="38"/>
        <v>1.2771710000000001</v>
      </c>
      <c r="Q300" s="4">
        <f t="shared" si="39"/>
        <v>0.11177669999999999</v>
      </c>
      <c r="R300" s="4">
        <f t="shared" si="40"/>
        <v>9.6608792000000001</v>
      </c>
      <c r="T300" s="2">
        <f t="shared" si="41"/>
        <v>2872.4828403000006</v>
      </c>
      <c r="U300" s="2"/>
    </row>
  </sheetData>
  <sortState xmlns:xlrd2="http://schemas.microsoft.com/office/spreadsheetml/2017/richdata2" ref="A9:I300">
    <sortCondition ref="A9:A300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66000AE223E22E49AE9A6766EBE498ED" ma:contentTypeVersion="18" ma:contentTypeDescription="Luo uusi asiakirja." ma:contentTypeScope="" ma:versionID="8c6aa38dd807d579fe07fd73f549615a">
  <xsd:schema xmlns:xsd="http://www.w3.org/2001/XMLSchema" xmlns:xs="http://www.w3.org/2001/XMLSchema" xmlns:p="http://schemas.microsoft.com/office/2006/metadata/properties" xmlns:ns2="0778ba95-7023-46b8-8863-14b2a5814243" xmlns:ns3="c40c7b59-5744-49aa-9631-c4247212e49d" targetNamespace="http://schemas.microsoft.com/office/2006/metadata/properties" ma:root="true" ma:fieldsID="699c27a0848e8273b59c499d7225f8d7" ns2:_="" ns3:_="">
    <xsd:import namespace="0778ba95-7023-46b8-8863-14b2a5814243"/>
    <xsd:import namespace="c40c7b59-5744-49aa-9631-c4247212e4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78ba95-7023-46b8-8863-14b2a58142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Kuvien tunnisteet" ma:readOnly="false" ma:fieldId="{5cf76f15-5ced-4ddc-b409-7134ff3c332f}" ma:taxonomyMulti="true" ma:sspId="ecfe813c-4066-4bef-b87d-398c4f4d93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0c7b59-5744-49aa-9631-c4247212e49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e14ed75-3691-450a-af16-cae415c2fdc8}" ma:internalName="TaxCatchAll" ma:showField="CatchAllData" ma:web="c40c7b59-5744-49aa-9631-c4247212e4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778ba95-7023-46b8-8863-14b2a5814243">
      <Terms xmlns="http://schemas.microsoft.com/office/infopath/2007/PartnerControls"/>
    </lcf76f155ced4ddcb4097134ff3c332f>
    <TaxCatchAll xmlns="c40c7b59-5744-49aa-9631-c4247212e49d" xsi:nil="true"/>
  </documentManagement>
</p:properties>
</file>

<file path=customXml/itemProps1.xml><?xml version="1.0" encoding="utf-8"?>
<ds:datastoreItem xmlns:ds="http://schemas.openxmlformats.org/officeDocument/2006/customXml" ds:itemID="{C78A7F70-95CE-40CB-84B7-85C9E118E0E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377570-5E9A-4B10-B2EC-0955B79660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78ba95-7023-46b8-8863-14b2a5814243"/>
    <ds:schemaRef ds:uri="c40c7b59-5744-49aa-9631-c4247212e4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40F47AD-8A7E-4A28-9658-ED9BAF8DD09A}">
  <ds:schemaRefs>
    <ds:schemaRef ds:uri="http://purl.org/dc/terms/"/>
    <ds:schemaRef ds:uri="c40c7b59-5744-49aa-9631-c4247212e49d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0778ba95-7023-46b8-8863-14b2a5814243"/>
    <ds:schemaRef ds:uri="http://purl.org/dc/elements/1.1/"/>
  </ds:schemaRefs>
</ds:datastoreItem>
</file>

<file path=docMetadata/LabelInfo.xml><?xml version="1.0" encoding="utf-8"?>
<clbl:labelList xmlns:clbl="http://schemas.microsoft.com/office/2020/mipLabelMetadata">
  <clbl:label id="{436e5d61-1ada-438e-901c-5e7398a51c1f}" enabled="0" method="" siteId="{436e5d61-1ada-438e-901c-5e7398a51c1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4</vt:i4>
      </vt:variant>
    </vt:vector>
  </HeadingPairs>
  <TitlesOfParts>
    <vt:vector size="4" baseType="lpstr">
      <vt:lpstr>Tasaus 2026 </vt:lpstr>
      <vt:lpstr>Lask. kunnallisvero 2024</vt:lpstr>
      <vt:lpstr>Lask. kiinteistövero 2024</vt:lpstr>
      <vt:lpstr>Lask. kiinteistövero 2022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Strandberg Benjamin</dc:creator>
  <cp:keywords/>
  <dc:description/>
  <cp:lastModifiedBy>Riikonen Olli</cp:lastModifiedBy>
  <cp:revision/>
  <dcterms:created xsi:type="dcterms:W3CDTF">2022-08-10T12:01:03Z</dcterms:created>
  <dcterms:modified xsi:type="dcterms:W3CDTF">2025-06-03T14:15:16Z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0x01010066000AE223E22E49AE9A6766EBE498ED</vt:lpwstr>
  </property>
  <property fmtid="{D5CDD505-2E9C-101B-9397-08002B2CF9AE}" pid="3" name="MediaServiceImageTags">
    <vt:lpwstr/>
  </property>
</Properties>
</file>