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"/>
    </mc:Choice>
  </mc:AlternateContent>
  <xr:revisionPtr revIDLastSave="302" documentId="8_{558B9999-F079-4F0E-80D0-20E285FDFBB8}" xr6:coauthVersionLast="47" xr6:coauthVersionMax="47" xr10:uidLastSave="{2AE9609A-1704-4B08-BEF1-1FB72756682F}"/>
  <bookViews>
    <workbookView xWindow="-120" yWindow="-120" windowWidth="29040" windowHeight="15720" activeTab="1" xr2:uid="{00000000-000D-0000-FFFF-FFFF00000000}"/>
  </bookViews>
  <sheets>
    <sheet name="Tietoa aineistosta" sheetId="4" r:id="rId1"/>
    <sheet name="Perusopetus" sheetId="7" r:id="rId2"/>
    <sheet name="Esiopetus" sheetId="9" r:id="rId3"/>
  </sheets>
  <definedNames>
    <definedName name="_xlnm._FilterDatabase" localSheetId="2" hidden="1">Esiopetus!$A$10:$M$10</definedName>
    <definedName name="_xlnm._FilterDatabase" localSheetId="1" hidden="1">Perusopetus!$A$10:$AC$10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3" i="7" l="1"/>
  <c r="O268" i="7"/>
  <c r="O302" i="7"/>
  <c r="O263" i="7"/>
  <c r="O195" i="7"/>
  <c r="O38" i="7"/>
  <c r="O93" i="7"/>
  <c r="O210" i="7"/>
  <c r="O223" i="7"/>
  <c r="O87" i="7"/>
  <c r="O271" i="7"/>
  <c r="O20" i="7"/>
  <c r="O84" i="7"/>
  <c r="O215" i="7"/>
  <c r="O109" i="7"/>
  <c r="O37" i="7"/>
  <c r="O90" i="7"/>
  <c r="O44" i="7"/>
  <c r="O70" i="7"/>
  <c r="O71" i="7"/>
  <c r="O126" i="7"/>
  <c r="O58" i="7"/>
  <c r="O67" i="7"/>
  <c r="O198" i="7"/>
  <c r="O283" i="7"/>
  <c r="O245" i="7"/>
  <c r="O31" i="7"/>
  <c r="O274" i="7"/>
  <c r="O180" i="7"/>
  <c r="O157" i="7"/>
  <c r="O171" i="7"/>
  <c r="O32" i="7"/>
  <c r="O284" i="7"/>
  <c r="O285" i="7"/>
  <c r="O81" i="7"/>
  <c r="O29" i="7"/>
  <c r="O103" i="7"/>
  <c r="O192" i="7"/>
  <c r="O162" i="7"/>
  <c r="O107" i="7"/>
  <c r="O75" i="7"/>
  <c r="O92" i="7"/>
  <c r="O282" i="7"/>
  <c r="O225" i="7"/>
  <c r="O140" i="7"/>
  <c r="O218" i="7"/>
  <c r="O115" i="7"/>
  <c r="O73" i="7"/>
  <c r="O131" i="7"/>
  <c r="O242" i="7"/>
  <c r="O136" i="7"/>
  <c r="O97" i="7"/>
  <c r="O47" i="7"/>
  <c r="O297" i="7"/>
  <c r="O238" i="7"/>
  <c r="O60" i="7"/>
  <c r="O169" i="7"/>
  <c r="O206" i="7"/>
  <c r="O127" i="7"/>
  <c r="O228" i="7"/>
  <c r="O24" i="7"/>
  <c r="O91" i="7"/>
  <c r="O298" i="7"/>
  <c r="O16" i="7"/>
  <c r="O17" i="7"/>
  <c r="O276" i="7"/>
  <c r="O49" i="7"/>
  <c r="O168" i="7"/>
  <c r="O213" i="7"/>
  <c r="O130" i="7"/>
  <c r="O244" i="7"/>
  <c r="O110" i="7"/>
  <c r="O46" i="7"/>
  <c r="O133" i="7"/>
  <c r="O179" i="7"/>
  <c r="O165" i="7"/>
  <c r="O59" i="7"/>
  <c r="O48" i="7"/>
  <c r="O41" i="7"/>
  <c r="O52" i="7"/>
  <c r="O174" i="7"/>
  <c r="O214" i="7"/>
  <c r="O291" i="7"/>
  <c r="O163" i="7"/>
  <c r="O150" i="7"/>
  <c r="O120" i="7"/>
  <c r="O61" i="7"/>
  <c r="O167" i="7"/>
  <c r="O236" i="7"/>
  <c r="O79" i="7"/>
  <c r="O178" i="7"/>
  <c r="O96" i="7"/>
  <c r="O25" i="7"/>
  <c r="O141" i="7"/>
  <c r="O74" i="7"/>
  <c r="O182" i="7"/>
  <c r="O22" i="7"/>
  <c r="O80" i="7"/>
  <c r="O190" i="7"/>
  <c r="O26" i="7"/>
  <c r="O154" i="7"/>
  <c r="O72" i="7"/>
  <c r="O34" i="7"/>
  <c r="O255" i="7"/>
  <c r="O147" i="7"/>
  <c r="O122" i="7"/>
  <c r="O230" i="7"/>
  <c r="O289" i="7"/>
  <c r="O270" i="7"/>
  <c r="O33" i="7"/>
  <c r="O14" i="7"/>
  <c r="O261" i="7"/>
  <c r="O301" i="7"/>
  <c r="O77" i="7"/>
  <c r="O148" i="7"/>
  <c r="O177" i="7"/>
  <c r="O170" i="7"/>
  <c r="O124" i="7"/>
  <c r="O233" i="7"/>
  <c r="O288" i="7"/>
  <c r="O102" i="7"/>
  <c r="O259" i="7"/>
  <c r="O155" i="7"/>
  <c r="O161" i="7"/>
  <c r="O117" i="7"/>
  <c r="O142" i="7"/>
  <c r="O143" i="7"/>
  <c r="O197" i="7"/>
  <c r="O275" i="7"/>
  <c r="O101" i="7"/>
  <c r="O207" i="7"/>
  <c r="O111" i="7"/>
  <c r="O85" i="7"/>
  <c r="O106" i="7"/>
  <c r="O176" i="7"/>
  <c r="O185" i="7"/>
  <c r="O128" i="7"/>
  <c r="O100" i="7"/>
  <c r="O264" i="7"/>
  <c r="O193" i="7"/>
  <c r="O42" i="7"/>
  <c r="O211" i="7"/>
  <c r="O55" i="7"/>
  <c r="O116" i="7"/>
  <c r="O88" i="7"/>
  <c r="O248" i="7"/>
  <c r="O123" i="7"/>
  <c r="O119" i="7"/>
  <c r="O266" i="7"/>
  <c r="O202" i="7"/>
  <c r="O158" i="7"/>
  <c r="O40" i="7"/>
  <c r="O134" i="7"/>
  <c r="O21" i="7"/>
  <c r="O172" i="7"/>
  <c r="O94" i="7"/>
  <c r="O69" i="7"/>
  <c r="O62" i="7"/>
  <c r="O57" i="7"/>
  <c r="O257" i="7"/>
  <c r="O45" i="7"/>
  <c r="O95" i="7"/>
  <c r="O51" i="7"/>
  <c r="O253" i="7"/>
  <c r="O145" i="7"/>
  <c r="O281" i="7"/>
  <c r="O272" i="7"/>
  <c r="O231" i="7"/>
  <c r="O153" i="7"/>
  <c r="O300" i="7"/>
  <c r="O82" i="7"/>
  <c r="O295" i="7"/>
  <c r="O86" i="7"/>
  <c r="O28" i="7"/>
  <c r="O229" i="7"/>
  <c r="O135" i="7"/>
  <c r="O13" i="7"/>
  <c r="O226" i="7"/>
  <c r="O199" i="7"/>
  <c r="O294" i="7"/>
  <c r="O246" i="7"/>
  <c r="O156" i="7"/>
  <c r="O262" i="7"/>
  <c r="O164" i="7"/>
  <c r="O239" i="7"/>
  <c r="O175" i="7"/>
  <c r="O277" i="7"/>
  <c r="O235" i="7"/>
  <c r="O39" i="7"/>
  <c r="O56" i="7"/>
  <c r="O267" i="7"/>
  <c r="O254" i="7"/>
  <c r="O173" i="7"/>
  <c r="O30" i="7"/>
  <c r="O203" i="7"/>
  <c r="O35" i="7"/>
  <c r="O66" i="7"/>
  <c r="O144" i="7"/>
  <c r="O181" i="7"/>
  <c r="O23" i="7"/>
  <c r="O299" i="7"/>
  <c r="O286" i="7"/>
  <c r="O209" i="7"/>
  <c r="O249" i="7"/>
  <c r="O129" i="7"/>
  <c r="O76" i="7"/>
  <c r="O243" i="7"/>
  <c r="O63" i="7"/>
  <c r="O292" i="7"/>
  <c r="O15" i="7"/>
  <c r="O12" i="7"/>
  <c r="O132" i="7"/>
  <c r="O296" i="7"/>
  <c r="O139" i="7"/>
  <c r="O222" i="7"/>
  <c r="O43" i="7"/>
  <c r="O83" i="7"/>
  <c r="O217" i="7"/>
  <c r="O11" i="7"/>
  <c r="O184" i="7"/>
  <c r="O256" i="7"/>
  <c r="O166" i="7"/>
  <c r="O99" i="7"/>
  <c r="O216" i="7"/>
  <c r="O146" i="7"/>
  <c r="O290" i="7"/>
  <c r="O250" i="7"/>
  <c r="O200" i="7"/>
  <c r="O258" i="7"/>
  <c r="O280" i="7"/>
  <c r="O50" i="7"/>
  <c r="O159" i="7"/>
  <c r="O64" i="7"/>
  <c r="O98" i="7"/>
  <c r="O208" i="7"/>
  <c r="O188" i="7"/>
  <c r="O241" i="7"/>
  <c r="O121" i="7"/>
  <c r="O89" i="7"/>
  <c r="O247" i="7"/>
  <c r="O219" i="7"/>
  <c r="O68" i="7"/>
  <c r="O220" i="7"/>
  <c r="O114" i="7"/>
  <c r="O54" i="7"/>
  <c r="O273" i="7"/>
  <c r="O265" i="7"/>
  <c r="O65" i="7"/>
  <c r="O137" i="7"/>
  <c r="O221" i="7"/>
  <c r="O237" i="7"/>
  <c r="O149" i="7"/>
  <c r="O196" i="7"/>
  <c r="O189" i="7"/>
  <c r="O112" i="7"/>
  <c r="O104" i="7"/>
  <c r="O212" i="7"/>
  <c r="O183" i="7"/>
  <c r="O191" i="7"/>
  <c r="O187" i="7"/>
  <c r="O234" i="7"/>
  <c r="O108" i="7"/>
  <c r="O186" i="7"/>
  <c r="O194" i="7"/>
  <c r="O260" i="7"/>
  <c r="O232" i="7"/>
  <c r="O113" i="7"/>
  <c r="O36" i="7"/>
  <c r="O201" i="7"/>
  <c r="O252" i="7"/>
  <c r="O240" i="7"/>
  <c r="O105" i="7"/>
  <c r="O269" i="7"/>
  <c r="O204" i="7"/>
  <c r="O53" i="7"/>
  <c r="O224" i="7"/>
  <c r="O78" i="7"/>
  <c r="O227" i="7"/>
  <c r="O279" i="7"/>
  <c r="O278" i="7"/>
  <c r="O293" i="7"/>
  <c r="O160" i="7"/>
  <c r="O138" i="7"/>
  <c r="O287" i="7"/>
  <c r="O19" i="7"/>
  <c r="O125" i="7"/>
  <c r="O205" i="7"/>
  <c r="O151" i="7"/>
  <c r="O118" i="7"/>
  <c r="O18" i="7"/>
  <c r="O251" i="7"/>
  <c r="O152" i="7"/>
  <c r="O27" i="7"/>
  <c r="V11" i="7"/>
  <c r="V12" i="7"/>
  <c r="V13" i="7"/>
  <c r="V14" i="7"/>
  <c r="V15" i="7"/>
  <c r="X15" i="7" s="1"/>
  <c r="V16" i="7"/>
  <c r="V17" i="7"/>
  <c r="V18" i="7"/>
  <c r="V19" i="7"/>
  <c r="V20" i="7"/>
  <c r="V21" i="7"/>
  <c r="V22" i="7"/>
  <c r="X22" i="7" s="1"/>
  <c r="V23" i="7"/>
  <c r="V24" i="7"/>
  <c r="V25" i="7"/>
  <c r="V26" i="7"/>
  <c r="V27" i="7"/>
  <c r="V28" i="7"/>
  <c r="V29" i="7"/>
  <c r="V30" i="7"/>
  <c r="V31" i="7"/>
  <c r="X31" i="7" s="1"/>
  <c r="V32" i="7"/>
  <c r="V33" i="7"/>
  <c r="V34" i="7"/>
  <c r="V35" i="7"/>
  <c r="V36" i="7"/>
  <c r="V37" i="7"/>
  <c r="V38" i="7"/>
  <c r="V39" i="7"/>
  <c r="V40" i="7"/>
  <c r="V41" i="7"/>
  <c r="V42" i="7"/>
  <c r="X42" i="7" s="1"/>
  <c r="V43" i="7"/>
  <c r="V44" i="7"/>
  <c r="V45" i="7"/>
  <c r="V46" i="7"/>
  <c r="X46" i="7" s="1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X61" i="7" s="1"/>
  <c r="V62" i="7"/>
  <c r="V63" i="7"/>
  <c r="V64" i="7"/>
  <c r="V65" i="7"/>
  <c r="V66" i="7"/>
  <c r="X66" i="7" s="1"/>
  <c r="V67" i="7"/>
  <c r="V68" i="7"/>
  <c r="V69" i="7"/>
  <c r="V70" i="7"/>
  <c r="X70" i="7" s="1"/>
  <c r="V71" i="7"/>
  <c r="V72" i="7"/>
  <c r="V73" i="7"/>
  <c r="V74" i="7"/>
  <c r="V75" i="7"/>
  <c r="V76" i="7"/>
  <c r="V77" i="7"/>
  <c r="V78" i="7"/>
  <c r="V79" i="7"/>
  <c r="X79" i="7" s="1"/>
  <c r="V80" i="7"/>
  <c r="V81" i="7"/>
  <c r="V82" i="7"/>
  <c r="V83" i="7"/>
  <c r="V84" i="7"/>
  <c r="V85" i="7"/>
  <c r="V86" i="7"/>
  <c r="V87" i="7"/>
  <c r="X87" i="7" s="1"/>
  <c r="V88" i="7"/>
  <c r="V89" i="7"/>
  <c r="V90" i="7"/>
  <c r="V91" i="7"/>
  <c r="X91" i="7" s="1"/>
  <c r="V92" i="7"/>
  <c r="V93" i="7"/>
  <c r="X93" i="7" s="1"/>
  <c r="V94" i="7"/>
  <c r="V95" i="7"/>
  <c r="X95" i="7" s="1"/>
  <c r="V96" i="7"/>
  <c r="V97" i="7"/>
  <c r="V98" i="7"/>
  <c r="V99" i="7"/>
  <c r="V100" i="7"/>
  <c r="V101" i="7"/>
  <c r="V102" i="7"/>
  <c r="X102" i="7" s="1"/>
  <c r="V103" i="7"/>
  <c r="V104" i="7"/>
  <c r="V105" i="7"/>
  <c r="V106" i="7"/>
  <c r="V107" i="7"/>
  <c r="V108" i="7"/>
  <c r="V109" i="7"/>
  <c r="X109" i="7" s="1"/>
  <c r="V110" i="7"/>
  <c r="V111" i="7"/>
  <c r="V112" i="7"/>
  <c r="V113" i="7"/>
  <c r="V114" i="7"/>
  <c r="V115" i="7"/>
  <c r="V116" i="7"/>
  <c r="V117" i="7"/>
  <c r="V118" i="7"/>
  <c r="X118" i="7" s="1"/>
  <c r="V119" i="7"/>
  <c r="V120" i="7"/>
  <c r="V121" i="7"/>
  <c r="V122" i="7"/>
  <c r="V123" i="7"/>
  <c r="V124" i="7"/>
  <c r="V125" i="7"/>
  <c r="V126" i="7"/>
  <c r="V127" i="7"/>
  <c r="X127" i="7" s="1"/>
  <c r="V128" i="7"/>
  <c r="X128" i="7" s="1"/>
  <c r="V129" i="7"/>
  <c r="V130" i="7"/>
  <c r="V131" i="7"/>
  <c r="V132" i="7"/>
  <c r="V133" i="7"/>
  <c r="V134" i="7"/>
  <c r="X134" i="7" s="1"/>
  <c r="V135" i="7"/>
  <c r="V136" i="7"/>
  <c r="X136" i="7" s="1"/>
  <c r="V137" i="7"/>
  <c r="V138" i="7"/>
  <c r="V139" i="7"/>
  <c r="X139" i="7" s="1"/>
  <c r="V140" i="7"/>
  <c r="V141" i="7"/>
  <c r="X141" i="7" s="1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X154" i="7" s="1"/>
  <c r="V155" i="7"/>
  <c r="V156" i="7"/>
  <c r="V302" i="7"/>
  <c r="V157" i="7"/>
  <c r="V158" i="7"/>
  <c r="V159" i="7"/>
  <c r="V160" i="7"/>
  <c r="V161" i="7"/>
  <c r="V162" i="7"/>
  <c r="V163" i="7"/>
  <c r="V164" i="7"/>
  <c r="X164" i="7" s="1"/>
  <c r="V165" i="7"/>
  <c r="V166" i="7"/>
  <c r="V167" i="7"/>
  <c r="V168" i="7"/>
  <c r="X168" i="7" s="1"/>
  <c r="V169" i="7"/>
  <c r="V170" i="7"/>
  <c r="V171" i="7"/>
  <c r="X171" i="7" s="1"/>
  <c r="V172" i="7"/>
  <c r="V173" i="7"/>
  <c r="X173" i="7" s="1"/>
  <c r="V174" i="7"/>
  <c r="V175" i="7"/>
  <c r="V176" i="7"/>
  <c r="V177" i="7"/>
  <c r="V178" i="7"/>
  <c r="V179" i="7"/>
  <c r="V180" i="7"/>
  <c r="V181" i="7"/>
  <c r="V182" i="7"/>
  <c r="V183" i="7"/>
  <c r="V184" i="7"/>
  <c r="X184" i="7" s="1"/>
  <c r="V185" i="7"/>
  <c r="V186" i="7"/>
  <c r="V187" i="7"/>
  <c r="V188" i="7"/>
  <c r="V189" i="7"/>
  <c r="V190" i="7"/>
  <c r="X190" i="7" s="1"/>
  <c r="V191" i="7"/>
  <c r="X191" i="7" s="1"/>
  <c r="V192" i="7"/>
  <c r="V193" i="7"/>
  <c r="V194" i="7"/>
  <c r="V195" i="7"/>
  <c r="V196" i="7"/>
  <c r="V197" i="7"/>
  <c r="V198" i="7"/>
  <c r="V199" i="7"/>
  <c r="X199" i="7" s="1"/>
  <c r="V200" i="7"/>
  <c r="X200" i="7" s="1"/>
  <c r="V201" i="7"/>
  <c r="X201" i="7" s="1"/>
  <c r="V202" i="7"/>
  <c r="X202" i="7" s="1"/>
  <c r="V203" i="7"/>
  <c r="V204" i="7"/>
  <c r="V205" i="7"/>
  <c r="V206" i="7"/>
  <c r="X206" i="7" s="1"/>
  <c r="V207" i="7"/>
  <c r="X207" i="7" s="1"/>
  <c r="V208" i="7"/>
  <c r="V209" i="7"/>
  <c r="V210" i="7"/>
  <c r="V211" i="7"/>
  <c r="X211" i="7" s="1"/>
  <c r="V212" i="7"/>
  <c r="V213" i="7"/>
  <c r="V214" i="7"/>
  <c r="X214" i="7" s="1"/>
  <c r="V215" i="7"/>
  <c r="V216" i="7"/>
  <c r="V217" i="7"/>
  <c r="V218" i="7"/>
  <c r="X218" i="7" s="1"/>
  <c r="V219" i="7"/>
  <c r="V220" i="7"/>
  <c r="V221" i="7"/>
  <c r="V222" i="7"/>
  <c r="V223" i="7"/>
  <c r="X223" i="7" s="1"/>
  <c r="V224" i="7"/>
  <c r="X224" i="7" s="1"/>
  <c r="V225" i="7"/>
  <c r="V226" i="7"/>
  <c r="V227" i="7"/>
  <c r="V228" i="7"/>
  <c r="V229" i="7"/>
  <c r="V230" i="7"/>
  <c r="X230" i="7" s="1"/>
  <c r="V231" i="7"/>
  <c r="V232" i="7"/>
  <c r="V233" i="7"/>
  <c r="V234" i="7"/>
  <c r="V235" i="7"/>
  <c r="V236" i="7"/>
  <c r="V237" i="7"/>
  <c r="X237" i="7" s="1"/>
  <c r="V238" i="7"/>
  <c r="V239" i="7"/>
  <c r="X239" i="7" s="1"/>
  <c r="V240" i="7"/>
  <c r="V241" i="7"/>
  <c r="X241" i="7" s="1"/>
  <c r="V242" i="7"/>
  <c r="V243" i="7"/>
  <c r="X243" i="7" s="1"/>
  <c r="V244" i="7"/>
  <c r="X244" i="7" s="1"/>
  <c r="V245" i="7"/>
  <c r="V246" i="7"/>
  <c r="V247" i="7"/>
  <c r="V248" i="7"/>
  <c r="V249" i="7"/>
  <c r="V250" i="7"/>
  <c r="V251" i="7"/>
  <c r="V252" i="7"/>
  <c r="X252" i="7" s="1"/>
  <c r="V253" i="7"/>
  <c r="V254" i="7"/>
  <c r="V255" i="7"/>
  <c r="V256" i="7"/>
  <c r="V257" i="7"/>
  <c r="V258" i="7"/>
  <c r="V259" i="7"/>
  <c r="V260" i="7"/>
  <c r="V261" i="7"/>
  <c r="V262" i="7"/>
  <c r="V263" i="7"/>
  <c r="V264" i="7"/>
  <c r="V265" i="7"/>
  <c r="V266" i="7"/>
  <c r="V267" i="7"/>
  <c r="X267" i="7" s="1"/>
  <c r="V268" i="7"/>
  <c r="V269" i="7"/>
  <c r="X269" i="7" s="1"/>
  <c r="V270" i="7"/>
  <c r="V271" i="7"/>
  <c r="X271" i="7" s="1"/>
  <c r="V272" i="7"/>
  <c r="V273" i="7"/>
  <c r="V274" i="7"/>
  <c r="V275" i="7"/>
  <c r="V276" i="7"/>
  <c r="V277" i="7"/>
  <c r="X277" i="7" s="1"/>
  <c r="V278" i="7"/>
  <c r="V279" i="7"/>
  <c r="V280" i="7"/>
  <c r="V281" i="7"/>
  <c r="V282" i="7"/>
  <c r="X282" i="7" s="1"/>
  <c r="V283" i="7"/>
  <c r="V284" i="7"/>
  <c r="V285" i="7"/>
  <c r="V286" i="7"/>
  <c r="X286" i="7" s="1"/>
  <c r="V287" i="7"/>
  <c r="V288" i="7"/>
  <c r="V289" i="7"/>
  <c r="V290" i="7"/>
  <c r="V291" i="7"/>
  <c r="V292" i="7"/>
  <c r="V303" i="7"/>
  <c r="X303" i="7" s="1"/>
  <c r="V293" i="7"/>
  <c r="V294" i="7"/>
  <c r="V295" i="7"/>
  <c r="X295" i="7" s="1"/>
  <c r="V296" i="7"/>
  <c r="X296" i="7" s="1"/>
  <c r="V297" i="7"/>
  <c r="X297" i="7" s="1"/>
  <c r="V298" i="7"/>
  <c r="X298" i="7" s="1"/>
  <c r="V299" i="7"/>
  <c r="V300" i="7"/>
  <c r="V301" i="7"/>
  <c r="V10" i="7"/>
  <c r="P303" i="7"/>
  <c r="P293" i="7"/>
  <c r="P294" i="7"/>
  <c r="P295" i="7"/>
  <c r="P296" i="7"/>
  <c r="P297" i="7"/>
  <c r="Q297" i="7" s="1"/>
  <c r="P298" i="7"/>
  <c r="P299" i="7"/>
  <c r="Q299" i="7" s="1"/>
  <c r="P300" i="7"/>
  <c r="Q300" i="7" s="1"/>
  <c r="P301" i="7"/>
  <c r="P155" i="7"/>
  <c r="Q155" i="7" s="1"/>
  <c r="P156" i="7"/>
  <c r="Q156" i="7" s="1"/>
  <c r="P302" i="7"/>
  <c r="W302" i="7" s="1"/>
  <c r="P157" i="7"/>
  <c r="Q157" i="7" s="1"/>
  <c r="P158" i="7"/>
  <c r="P159" i="7"/>
  <c r="P160" i="7"/>
  <c r="Q160" i="7" s="1"/>
  <c r="P161" i="7"/>
  <c r="P162" i="7"/>
  <c r="P163" i="7"/>
  <c r="P164" i="7"/>
  <c r="Q164" i="7" s="1"/>
  <c r="P165" i="7"/>
  <c r="P166" i="7"/>
  <c r="Q166" i="7" s="1"/>
  <c r="P167" i="7"/>
  <c r="P168" i="7"/>
  <c r="Q168" i="7" s="1"/>
  <c r="P169" i="7"/>
  <c r="P170" i="7"/>
  <c r="P171" i="7"/>
  <c r="Q171" i="7" s="1"/>
  <c r="P172" i="7"/>
  <c r="P173" i="7"/>
  <c r="Q173" i="7" s="1"/>
  <c r="P174" i="7"/>
  <c r="Q174" i="7" s="1"/>
  <c r="P175" i="7"/>
  <c r="P176" i="7"/>
  <c r="P177" i="7"/>
  <c r="P178" i="7"/>
  <c r="Q178" i="7" s="1"/>
  <c r="P179" i="7"/>
  <c r="P180" i="7"/>
  <c r="P181" i="7"/>
  <c r="P182" i="7"/>
  <c r="P183" i="7"/>
  <c r="Q183" i="7" s="1"/>
  <c r="P184" i="7"/>
  <c r="Q184" i="7" s="1"/>
  <c r="P185" i="7"/>
  <c r="P186" i="7"/>
  <c r="P187" i="7"/>
  <c r="P188" i="7"/>
  <c r="P189" i="7"/>
  <c r="Q189" i="7" s="1"/>
  <c r="P190" i="7"/>
  <c r="Q190" i="7" s="1"/>
  <c r="P191" i="7"/>
  <c r="Q191" i="7" s="1"/>
  <c r="P192" i="7"/>
  <c r="Q192" i="7" s="1"/>
  <c r="P193" i="7"/>
  <c r="P194" i="7"/>
  <c r="P195" i="7"/>
  <c r="P196" i="7"/>
  <c r="P197" i="7"/>
  <c r="P198" i="7"/>
  <c r="P199" i="7"/>
  <c r="Q199" i="7" s="1"/>
  <c r="P200" i="7"/>
  <c r="Q200" i="7" s="1"/>
  <c r="P201" i="7"/>
  <c r="Q201" i="7" s="1"/>
  <c r="P202" i="7"/>
  <c r="Q202" i="7" s="1"/>
  <c r="P203" i="7"/>
  <c r="P204" i="7"/>
  <c r="P205" i="7"/>
  <c r="P206" i="7"/>
  <c r="Q206" i="7" s="1"/>
  <c r="P207" i="7"/>
  <c r="Q207" i="7" s="1"/>
  <c r="P208" i="7"/>
  <c r="P209" i="7"/>
  <c r="P210" i="7"/>
  <c r="P211" i="7"/>
  <c r="Q211" i="7" s="1"/>
  <c r="P212" i="7"/>
  <c r="P213" i="7"/>
  <c r="P214" i="7"/>
  <c r="Q214" i="7" s="1"/>
  <c r="P215" i="7"/>
  <c r="Q215" i="7" s="1"/>
  <c r="P216" i="7"/>
  <c r="P217" i="7"/>
  <c r="P218" i="7"/>
  <c r="Q218" i="7" s="1"/>
  <c r="P219" i="7"/>
  <c r="P220" i="7"/>
  <c r="P221" i="7"/>
  <c r="P222" i="7"/>
  <c r="P223" i="7"/>
  <c r="Q223" i="7" s="1"/>
  <c r="P224" i="7"/>
  <c r="Q224" i="7" s="1"/>
  <c r="P225" i="7"/>
  <c r="P226" i="7"/>
  <c r="Q226" i="7" s="1"/>
  <c r="P227" i="7"/>
  <c r="Q227" i="7" s="1"/>
  <c r="P228" i="7"/>
  <c r="P229" i="7"/>
  <c r="P230" i="7"/>
  <c r="Q230" i="7" s="1"/>
  <c r="P231" i="7"/>
  <c r="P232" i="7"/>
  <c r="Q232" i="7" s="1"/>
  <c r="P233" i="7"/>
  <c r="Q233" i="7" s="1"/>
  <c r="P234" i="7"/>
  <c r="P235" i="7"/>
  <c r="P236" i="7"/>
  <c r="P237" i="7"/>
  <c r="Q237" i="7" s="1"/>
  <c r="P238" i="7"/>
  <c r="P239" i="7"/>
  <c r="Q239" i="7" s="1"/>
  <c r="P240" i="7"/>
  <c r="P241" i="7"/>
  <c r="Q241" i="7" s="1"/>
  <c r="P242" i="7"/>
  <c r="P243" i="7"/>
  <c r="Q243" i="7" s="1"/>
  <c r="P244" i="7"/>
  <c r="Q244" i="7" s="1"/>
  <c r="P245" i="7"/>
  <c r="Q245" i="7" s="1"/>
  <c r="P246" i="7"/>
  <c r="P247" i="7"/>
  <c r="P248" i="7"/>
  <c r="P249" i="7"/>
  <c r="P250" i="7"/>
  <c r="Q250" i="7" s="1"/>
  <c r="P251" i="7"/>
  <c r="P252" i="7"/>
  <c r="Q252" i="7" s="1"/>
  <c r="P253" i="7"/>
  <c r="P254" i="7"/>
  <c r="P255" i="7"/>
  <c r="P256" i="7"/>
  <c r="P257" i="7"/>
  <c r="P258" i="7"/>
  <c r="P259" i="7"/>
  <c r="P260" i="7"/>
  <c r="P261" i="7"/>
  <c r="P262" i="7"/>
  <c r="P263" i="7"/>
  <c r="P264" i="7"/>
  <c r="Q264" i="7" s="1"/>
  <c r="P265" i="7"/>
  <c r="P266" i="7"/>
  <c r="P267" i="7"/>
  <c r="Q267" i="7" s="1"/>
  <c r="P268" i="7"/>
  <c r="Q268" i="7" s="1"/>
  <c r="P269" i="7"/>
  <c r="Q269" i="7" s="1"/>
  <c r="P270" i="7"/>
  <c r="P271" i="7"/>
  <c r="Q271" i="7" s="1"/>
  <c r="P272" i="7"/>
  <c r="P273" i="7"/>
  <c r="Q273" i="7" s="1"/>
  <c r="P274" i="7"/>
  <c r="P275" i="7"/>
  <c r="P276" i="7"/>
  <c r="P277" i="7"/>
  <c r="Q277" i="7" s="1"/>
  <c r="P278" i="7"/>
  <c r="P279" i="7"/>
  <c r="P280" i="7"/>
  <c r="Q280" i="7" s="1"/>
  <c r="P281" i="7"/>
  <c r="Q281" i="7" s="1"/>
  <c r="P282" i="7"/>
  <c r="Q282" i="7" s="1"/>
  <c r="P283" i="7"/>
  <c r="P284" i="7"/>
  <c r="P285" i="7"/>
  <c r="Q285" i="7" s="1"/>
  <c r="P286" i="7"/>
  <c r="Q286" i="7" s="1"/>
  <c r="P287" i="7"/>
  <c r="P288" i="7"/>
  <c r="P289" i="7"/>
  <c r="P290" i="7"/>
  <c r="Q290" i="7" s="1"/>
  <c r="P291" i="7"/>
  <c r="P292" i="7"/>
  <c r="P12" i="7"/>
  <c r="Q12" i="7" s="1"/>
  <c r="P13" i="7"/>
  <c r="Q13" i="7" s="1"/>
  <c r="P14" i="7"/>
  <c r="P15" i="7"/>
  <c r="Q15" i="7" s="1"/>
  <c r="P16" i="7"/>
  <c r="P17" i="7"/>
  <c r="P18" i="7"/>
  <c r="P19" i="7"/>
  <c r="P20" i="7"/>
  <c r="P21" i="7"/>
  <c r="Q21" i="7" s="1"/>
  <c r="P22" i="7"/>
  <c r="Q22" i="7" s="1"/>
  <c r="P23" i="7"/>
  <c r="P24" i="7"/>
  <c r="Q24" i="7" s="1"/>
  <c r="P25" i="7"/>
  <c r="P26" i="7"/>
  <c r="P27" i="7"/>
  <c r="P28" i="7"/>
  <c r="Q28" i="7" s="1"/>
  <c r="P29" i="7"/>
  <c r="P30" i="7"/>
  <c r="Q30" i="7" s="1"/>
  <c r="P31" i="7"/>
  <c r="Q31" i="7" s="1"/>
  <c r="P32" i="7"/>
  <c r="P33" i="7"/>
  <c r="Q33" i="7" s="1"/>
  <c r="P34" i="7"/>
  <c r="Q34" i="7" s="1"/>
  <c r="P35" i="7"/>
  <c r="P36" i="7"/>
  <c r="P37" i="7"/>
  <c r="P38" i="7"/>
  <c r="Q38" i="7" s="1"/>
  <c r="P39" i="7"/>
  <c r="P40" i="7"/>
  <c r="P41" i="7"/>
  <c r="P42" i="7"/>
  <c r="P43" i="7"/>
  <c r="Q43" i="7" s="1"/>
  <c r="P44" i="7"/>
  <c r="Q44" i="7" s="1"/>
  <c r="P45" i="7"/>
  <c r="Q45" i="7" s="1"/>
  <c r="P46" i="7"/>
  <c r="Q46" i="7" s="1"/>
  <c r="P47" i="7"/>
  <c r="P48" i="7"/>
  <c r="Q48" i="7" s="1"/>
  <c r="P49" i="7"/>
  <c r="Q49" i="7" s="1"/>
  <c r="P50" i="7"/>
  <c r="Q50" i="7" s="1"/>
  <c r="P51" i="7"/>
  <c r="P52" i="7"/>
  <c r="P53" i="7"/>
  <c r="Q53" i="7" s="1"/>
  <c r="P54" i="7"/>
  <c r="P55" i="7"/>
  <c r="P56" i="7"/>
  <c r="Q56" i="7" s="1"/>
  <c r="P57" i="7"/>
  <c r="P58" i="7"/>
  <c r="Q58" i="7" s="1"/>
  <c r="P59" i="7"/>
  <c r="P60" i="7"/>
  <c r="P61" i="7"/>
  <c r="P62" i="7"/>
  <c r="Q62" i="7" s="1"/>
  <c r="P63" i="7"/>
  <c r="P64" i="7"/>
  <c r="P65" i="7"/>
  <c r="P66" i="7"/>
  <c r="P67" i="7"/>
  <c r="Q67" i="7" s="1"/>
  <c r="P68" i="7"/>
  <c r="Q68" i="7" s="1"/>
  <c r="P69" i="7"/>
  <c r="P70" i="7"/>
  <c r="Q70" i="7" s="1"/>
  <c r="P71" i="7"/>
  <c r="Q71" i="7" s="1"/>
  <c r="P72" i="7"/>
  <c r="Q72" i="7" s="1"/>
  <c r="P73" i="7"/>
  <c r="P74" i="7"/>
  <c r="Q74" i="7" s="1"/>
  <c r="P75" i="7"/>
  <c r="P76" i="7"/>
  <c r="Q76" i="7" s="1"/>
  <c r="P77" i="7"/>
  <c r="Q77" i="7" s="1"/>
  <c r="P78" i="7"/>
  <c r="P79" i="7"/>
  <c r="P80" i="7"/>
  <c r="P81" i="7"/>
  <c r="Q81" i="7" s="1"/>
  <c r="P82" i="7"/>
  <c r="P83" i="7"/>
  <c r="P84" i="7"/>
  <c r="P85" i="7"/>
  <c r="P86" i="7"/>
  <c r="P87" i="7"/>
  <c r="Q87" i="7" s="1"/>
  <c r="P88" i="7"/>
  <c r="P89" i="7"/>
  <c r="P90" i="7"/>
  <c r="P91" i="7"/>
  <c r="Q91" i="7" s="1"/>
  <c r="P92" i="7"/>
  <c r="Q92" i="7" s="1"/>
  <c r="P93" i="7"/>
  <c r="P94" i="7"/>
  <c r="P95" i="7"/>
  <c r="Q95" i="7" s="1"/>
  <c r="P96" i="7"/>
  <c r="P97" i="7"/>
  <c r="P98" i="7"/>
  <c r="Q98" i="7" s="1"/>
  <c r="P99" i="7"/>
  <c r="Q99" i="7" s="1"/>
  <c r="P100" i="7"/>
  <c r="Q100" i="7" s="1"/>
  <c r="P101" i="7"/>
  <c r="Q101" i="7" s="1"/>
  <c r="P102" i="7"/>
  <c r="Q102" i="7" s="1"/>
  <c r="P103" i="7"/>
  <c r="P104" i="7"/>
  <c r="P105" i="7"/>
  <c r="P106" i="7"/>
  <c r="Q106" i="7" s="1"/>
  <c r="P107" i="7"/>
  <c r="Q107" i="7" s="1"/>
  <c r="P108" i="7"/>
  <c r="Q108" i="7" s="1"/>
  <c r="P109" i="7"/>
  <c r="P110" i="7"/>
  <c r="P111" i="7"/>
  <c r="Q111" i="7" s="1"/>
  <c r="P112" i="7"/>
  <c r="P113" i="7"/>
  <c r="Q113" i="7" s="1"/>
  <c r="P114" i="7"/>
  <c r="P115" i="7"/>
  <c r="Q115" i="7" s="1"/>
  <c r="P116" i="7"/>
  <c r="P117" i="7"/>
  <c r="P118" i="7"/>
  <c r="Q118" i="7" s="1"/>
  <c r="P119" i="7"/>
  <c r="Q119" i="7" s="1"/>
  <c r="P120" i="7"/>
  <c r="Q120" i="7" s="1"/>
  <c r="P121" i="7"/>
  <c r="Q121" i="7" s="1"/>
  <c r="P122" i="7"/>
  <c r="Q122" i="7" s="1"/>
  <c r="P123" i="7"/>
  <c r="P124" i="7"/>
  <c r="Q124" i="7" s="1"/>
  <c r="P125" i="7"/>
  <c r="Q125" i="7" s="1"/>
  <c r="P126" i="7"/>
  <c r="P127" i="7"/>
  <c r="Q127" i="7" s="1"/>
  <c r="P128" i="7"/>
  <c r="P129" i="7"/>
  <c r="P130" i="7"/>
  <c r="Q130" i="7" s="1"/>
  <c r="P131" i="7"/>
  <c r="P132" i="7"/>
  <c r="P133" i="7"/>
  <c r="Q133" i="7" s="1"/>
  <c r="P134" i="7"/>
  <c r="Q134" i="7" s="1"/>
  <c r="P135" i="7"/>
  <c r="P136" i="7"/>
  <c r="P137" i="7"/>
  <c r="P138" i="7"/>
  <c r="P139" i="7"/>
  <c r="Q139" i="7" s="1"/>
  <c r="P140" i="7"/>
  <c r="P141" i="7"/>
  <c r="Q141" i="7" s="1"/>
  <c r="P142" i="7"/>
  <c r="Q142" i="7" s="1"/>
  <c r="P143" i="7"/>
  <c r="P144" i="7"/>
  <c r="Q144" i="7" s="1"/>
  <c r="P145" i="7"/>
  <c r="P146" i="7"/>
  <c r="P147" i="7"/>
  <c r="P148" i="7"/>
  <c r="Q148" i="7" s="1"/>
  <c r="P149" i="7"/>
  <c r="P150" i="7"/>
  <c r="P151" i="7"/>
  <c r="P152" i="7"/>
  <c r="P153" i="7"/>
  <c r="P154" i="7"/>
  <c r="P11" i="7"/>
  <c r="N10" i="7"/>
  <c r="P10" i="7" s="1"/>
  <c r="W10" i="7" s="1"/>
  <c r="Q11" i="7" l="1"/>
  <c r="Q147" i="7"/>
  <c r="Q131" i="7"/>
  <c r="Q123" i="7"/>
  <c r="Q83" i="7"/>
  <c r="Q75" i="7"/>
  <c r="Q51" i="7"/>
  <c r="Q292" i="7"/>
  <c r="Q284" i="7"/>
  <c r="Q276" i="7"/>
  <c r="Q260" i="7"/>
  <c r="Q236" i="7"/>
  <c r="Q220" i="7"/>
  <c r="Q212" i="7"/>
  <c r="Q172" i="7"/>
  <c r="X299" i="7"/>
  <c r="X292" i="7"/>
  <c r="X284" i="7"/>
  <c r="X260" i="7"/>
  <c r="X236" i="7"/>
  <c r="X220" i="7"/>
  <c r="X212" i="7"/>
  <c r="X172" i="7"/>
  <c r="X302" i="7"/>
  <c r="X53" i="7"/>
  <c r="X45" i="7"/>
  <c r="X13" i="7"/>
  <c r="Q146" i="7"/>
  <c r="Q138" i="7"/>
  <c r="Q90" i="7"/>
  <c r="Q82" i="7"/>
  <c r="Q291" i="7"/>
  <c r="Q283" i="7"/>
  <c r="Q275" i="7"/>
  <c r="Q259" i="7"/>
  <c r="Q251" i="7"/>
  <c r="Q219" i="7"/>
  <c r="Q203" i="7"/>
  <c r="Q179" i="7"/>
  <c r="X291" i="7"/>
  <c r="X283" i="7"/>
  <c r="X275" i="7"/>
  <c r="X251" i="7"/>
  <c r="X219" i="7"/>
  <c r="X203" i="7"/>
  <c r="X179" i="7"/>
  <c r="X148" i="7"/>
  <c r="X12" i="7"/>
  <c r="X11" i="7"/>
  <c r="Q17" i="7"/>
  <c r="X250" i="7"/>
  <c r="X178" i="7"/>
  <c r="X155" i="7"/>
  <c r="X147" i="7"/>
  <c r="X131" i="7"/>
  <c r="X123" i="7"/>
  <c r="X75" i="7"/>
  <c r="X51" i="7"/>
  <c r="Q136" i="7"/>
  <c r="Q128" i="7"/>
  <c r="Q88" i="7"/>
  <c r="Q80" i="7"/>
  <c r="Q64" i="7"/>
  <c r="Q217" i="7"/>
  <c r="Q209" i="7"/>
  <c r="Q169" i="7"/>
  <c r="Q301" i="7"/>
  <c r="Q293" i="7"/>
  <c r="X209" i="7"/>
  <c r="X169" i="7"/>
  <c r="X146" i="7"/>
  <c r="X138" i="7"/>
  <c r="X90" i="7"/>
  <c r="X82" i="7"/>
  <c r="Q153" i="7"/>
  <c r="Q137" i="7"/>
  <c r="Q208" i="7"/>
  <c r="Q303" i="7"/>
  <c r="X264" i="7"/>
  <c r="X208" i="7"/>
  <c r="X153" i="7"/>
  <c r="X113" i="7"/>
  <c r="X81" i="7"/>
  <c r="X49" i="7"/>
  <c r="X17" i="7"/>
  <c r="X88" i="7"/>
  <c r="X301" i="7"/>
  <c r="X293" i="7"/>
  <c r="X174" i="7"/>
  <c r="X125" i="7"/>
  <c r="Q35" i="7"/>
  <c r="Q228" i="7"/>
  <c r="Q188" i="7"/>
  <c r="X228" i="7"/>
  <c r="X188" i="7"/>
  <c r="X149" i="7"/>
  <c r="X29" i="7"/>
  <c r="Q114" i="7"/>
  <c r="Q26" i="7"/>
  <c r="Q235" i="7"/>
  <c r="Q187" i="7"/>
  <c r="Q163" i="7"/>
  <c r="Q295" i="7"/>
  <c r="X235" i="7"/>
  <c r="X187" i="7"/>
  <c r="X163" i="7"/>
  <c r="X132" i="7"/>
  <c r="X36" i="7"/>
  <c r="X20" i="7"/>
  <c r="Q97" i="7"/>
  <c r="Q274" i="7"/>
  <c r="Q294" i="7"/>
  <c r="X274" i="7"/>
  <c r="Q152" i="7"/>
  <c r="Q96" i="7"/>
  <c r="Q289" i="7"/>
  <c r="Q249" i="7"/>
  <c r="Q225" i="7"/>
  <c r="Q193" i="7"/>
  <c r="Q177" i="7"/>
  <c r="Q161" i="7"/>
  <c r="X289" i="7"/>
  <c r="X249" i="7"/>
  <c r="X225" i="7"/>
  <c r="X193" i="7"/>
  <c r="X177" i="7"/>
  <c r="X161" i="7"/>
  <c r="X114" i="7"/>
  <c r="X26" i="7"/>
  <c r="X97" i="7"/>
  <c r="Q94" i="7"/>
  <c r="Q287" i="7"/>
  <c r="Q263" i="7"/>
  <c r="X294" i="7"/>
  <c r="X287" i="7"/>
  <c r="X263" i="7"/>
  <c r="X152" i="7"/>
  <c r="X96" i="7"/>
  <c r="Q149" i="7"/>
  <c r="Q29" i="7"/>
  <c r="X119" i="7"/>
  <c r="X111" i="7"/>
  <c r="X71" i="7"/>
  <c r="Q132" i="7"/>
  <c r="Q36" i="7"/>
  <c r="Q20" i="7"/>
  <c r="Q253" i="7"/>
  <c r="Q165" i="7"/>
  <c r="X253" i="7"/>
  <c r="X165" i="7"/>
  <c r="X94" i="7"/>
  <c r="X37" i="7"/>
  <c r="Q89" i="7"/>
  <c r="Q57" i="7"/>
  <c r="Q41" i="7"/>
  <c r="Q186" i="7"/>
  <c r="Q162" i="7"/>
  <c r="Q143" i="7"/>
  <c r="Q272" i="7"/>
  <c r="Q240" i="7"/>
  <c r="Q176" i="7"/>
  <c r="Q112" i="7"/>
  <c r="Q265" i="7"/>
  <c r="Q55" i="7"/>
  <c r="Q14" i="7"/>
  <c r="Q279" i="7"/>
  <c r="Q109" i="7"/>
  <c r="Q93" i="7"/>
  <c r="Q61" i="7"/>
  <c r="Q262" i="7"/>
  <c r="Q238" i="7"/>
  <c r="Q222" i="7"/>
  <c r="Q158" i="7"/>
  <c r="Q298" i="7"/>
  <c r="Q229" i="7"/>
  <c r="Q205" i="7"/>
  <c r="Q181" i="7"/>
  <c r="Q105" i="7"/>
  <c r="Q73" i="7"/>
  <c r="Q65" i="7"/>
  <c r="Q210" i="7"/>
  <c r="Q104" i="7"/>
  <c r="Q40" i="7"/>
  <c r="Q32" i="7"/>
  <c r="Q16" i="7"/>
  <c r="Q257" i="7"/>
  <c r="Q151" i="7"/>
  <c r="Q135" i="7"/>
  <c r="Q63" i="7"/>
  <c r="Q23" i="7"/>
  <c r="Q288" i="7"/>
  <c r="Q110" i="7"/>
  <c r="Q255" i="7"/>
  <c r="Q247" i="7"/>
  <c r="Q231" i="7"/>
  <c r="Q167" i="7"/>
  <c r="Q37" i="7"/>
  <c r="Q278" i="7"/>
  <c r="Q254" i="7"/>
  <c r="Q198" i="7"/>
  <c r="Q116" i="7"/>
  <c r="Q60" i="7"/>
  <c r="Q52" i="7"/>
  <c r="Q261" i="7"/>
  <c r="Q194" i="7"/>
  <c r="Q185" i="7"/>
  <c r="Q216" i="7"/>
  <c r="Q159" i="7"/>
  <c r="Q182" i="7"/>
  <c r="Q197" i="7"/>
  <c r="X83" i="7"/>
  <c r="Q86" i="7"/>
  <c r="X137" i="7"/>
  <c r="X64" i="7"/>
  <c r="Q39" i="7"/>
  <c r="Q84" i="7"/>
  <c r="Q59" i="7"/>
  <c r="Q234" i="7"/>
  <c r="Q103" i="7"/>
  <c r="Q47" i="7"/>
  <c r="Q256" i="7"/>
  <c r="Q78" i="7"/>
  <c r="Q54" i="7"/>
  <c r="Q150" i="7"/>
  <c r="Q126" i="7"/>
  <c r="Q117" i="7"/>
  <c r="Q85" i="7"/>
  <c r="Q69" i="7"/>
  <c r="Q270" i="7"/>
  <c r="Q246" i="7"/>
  <c r="Q18" i="7"/>
  <c r="Q204" i="7"/>
  <c r="Q221" i="7"/>
  <c r="Q175" i="7"/>
  <c r="Q248" i="7"/>
  <c r="Q79" i="7"/>
  <c r="Q242" i="7"/>
  <c r="Q213" i="7"/>
  <c r="Q140" i="7"/>
  <c r="Q27" i="7"/>
  <c r="Q19" i="7"/>
  <c r="Q196" i="7"/>
  <c r="Q180" i="7"/>
  <c r="Q296" i="7"/>
  <c r="Q154" i="7"/>
  <c r="Q66" i="7"/>
  <c r="Q42" i="7"/>
  <c r="Q195" i="7"/>
  <c r="Q145" i="7"/>
  <c r="Q129" i="7"/>
  <c r="Q25" i="7"/>
  <c r="Q266" i="7"/>
  <c r="Q258" i="7"/>
  <c r="Q170" i="7"/>
  <c r="Q302" i="7"/>
  <c r="X86" i="7"/>
  <c r="X227" i="7"/>
  <c r="X156" i="7"/>
  <c r="X124" i="7"/>
  <c r="X108" i="7"/>
  <c r="X76" i="7"/>
  <c r="X28" i="7"/>
  <c r="X35" i="7"/>
  <c r="X60" i="7"/>
  <c r="X210" i="7"/>
  <c r="X162" i="7"/>
  <c r="X115" i="7"/>
  <c r="X99" i="7"/>
  <c r="X67" i="7"/>
  <c r="X43" i="7"/>
  <c r="X186" i="7"/>
  <c r="X281" i="7"/>
  <c r="X273" i="7"/>
  <c r="X265" i="7"/>
  <c r="X257" i="7"/>
  <c r="X233" i="7"/>
  <c r="X185" i="7"/>
  <c r="X130" i="7"/>
  <c r="X106" i="7"/>
  <c r="X74" i="7"/>
  <c r="X58" i="7"/>
  <c r="X50" i="7"/>
  <c r="X34" i="7"/>
  <c r="X52" i="7"/>
  <c r="X288" i="7"/>
  <c r="X280" i="7"/>
  <c r="X272" i="7"/>
  <c r="X240" i="7"/>
  <c r="X216" i="7"/>
  <c r="X192" i="7"/>
  <c r="X176" i="7"/>
  <c r="X121" i="7"/>
  <c r="X105" i="7"/>
  <c r="X89" i="7"/>
  <c r="X73" i="7"/>
  <c r="X65" i="7"/>
  <c r="X57" i="7"/>
  <c r="X41" i="7"/>
  <c r="X33" i="7"/>
  <c r="X107" i="7"/>
  <c r="X279" i="7"/>
  <c r="X255" i="7"/>
  <c r="X247" i="7"/>
  <c r="X231" i="7"/>
  <c r="X215" i="7"/>
  <c r="X167" i="7"/>
  <c r="X159" i="7"/>
  <c r="X144" i="7"/>
  <c r="X120" i="7"/>
  <c r="X112" i="7"/>
  <c r="X104" i="7"/>
  <c r="X72" i="7"/>
  <c r="X56" i="7"/>
  <c r="X48" i="7"/>
  <c r="X40" i="7"/>
  <c r="X32" i="7"/>
  <c r="X16" i="7"/>
  <c r="X116" i="7"/>
  <c r="X194" i="7"/>
  <c r="X278" i="7"/>
  <c r="X262" i="7"/>
  <c r="X254" i="7"/>
  <c r="X238" i="7"/>
  <c r="X222" i="7"/>
  <c r="X198" i="7"/>
  <c r="X182" i="7"/>
  <c r="X166" i="7"/>
  <c r="X158" i="7"/>
  <c r="X151" i="7"/>
  <c r="X143" i="7"/>
  <c r="X135" i="7"/>
  <c r="X63" i="7"/>
  <c r="X55" i="7"/>
  <c r="X23" i="7"/>
  <c r="X261" i="7"/>
  <c r="X229" i="7"/>
  <c r="X205" i="7"/>
  <c r="X197" i="7"/>
  <c r="X189" i="7"/>
  <c r="X181" i="7"/>
  <c r="X157" i="7"/>
  <c r="X142" i="7"/>
  <c r="X110" i="7"/>
  <c r="X62" i="7"/>
  <c r="X38" i="7"/>
  <c r="X14" i="7"/>
  <c r="X256" i="7"/>
  <c r="X145" i="7"/>
  <c r="X129" i="7"/>
  <c r="X25" i="7"/>
  <c r="X24" i="7"/>
  <c r="X270" i="7"/>
  <c r="X246" i="7"/>
  <c r="X103" i="7"/>
  <c r="X47" i="7"/>
  <c r="X39" i="7"/>
  <c r="X100" i="7"/>
  <c r="X285" i="7"/>
  <c r="X213" i="7"/>
  <c r="X150" i="7"/>
  <c r="X126" i="7"/>
  <c r="X78" i="7"/>
  <c r="X54" i="7"/>
  <c r="X196" i="7"/>
  <c r="X180" i="7"/>
  <c r="X117" i="7"/>
  <c r="X85" i="7"/>
  <c r="X69" i="7"/>
  <c r="X195" i="7"/>
  <c r="X140" i="7"/>
  <c r="X84" i="7"/>
  <c r="X266" i="7"/>
  <c r="X258" i="7"/>
  <c r="X234" i="7"/>
  <c r="X170" i="7"/>
  <c r="X59" i="7"/>
  <c r="X27" i="7"/>
  <c r="X19" i="7"/>
  <c r="X300" i="7"/>
  <c r="X245" i="7"/>
  <c r="X221" i="7"/>
  <c r="X30" i="7"/>
  <c r="X276" i="7"/>
  <c r="X268" i="7"/>
  <c r="X204" i="7"/>
  <c r="X133" i="7"/>
  <c r="X101" i="7"/>
  <c r="X77" i="7"/>
  <c r="X21" i="7"/>
  <c r="X259" i="7"/>
  <c r="X92" i="7"/>
  <c r="X68" i="7"/>
  <c r="X44" i="7"/>
  <c r="X290" i="7"/>
  <c r="X242" i="7"/>
  <c r="X226" i="7"/>
  <c r="X217" i="7"/>
  <c r="X122" i="7"/>
  <c r="X98" i="7"/>
  <c r="X18" i="7"/>
  <c r="X248" i="7"/>
  <c r="X232" i="7"/>
  <c r="X160" i="7"/>
  <c r="X183" i="7"/>
  <c r="X175" i="7"/>
  <c r="X80" i="7"/>
  <c r="O10" i="7"/>
  <c r="X10" i="7" s="1"/>
  <c r="W300" i="7"/>
  <c r="W303" i="7"/>
  <c r="W284" i="7"/>
  <c r="W220" i="7"/>
  <c r="W292" i="7"/>
  <c r="W276" i="7"/>
  <c r="W268" i="7"/>
  <c r="W260" i="7"/>
  <c r="W252" i="7"/>
  <c r="W244" i="7"/>
  <c r="W236" i="7"/>
  <c r="W228" i="7"/>
  <c r="W212" i="7"/>
  <c r="W204" i="7"/>
  <c r="W196" i="7"/>
  <c r="W188" i="7"/>
  <c r="W180" i="7"/>
  <c r="W172" i="7"/>
  <c r="W164" i="7"/>
  <c r="W297" i="7"/>
  <c r="W296" i="7"/>
  <c r="W295" i="7"/>
  <c r="W288" i="7"/>
  <c r="W264" i="7"/>
  <c r="W240" i="7"/>
  <c r="W224" i="7"/>
  <c r="W200" i="7"/>
  <c r="W184" i="7"/>
  <c r="W168" i="7"/>
  <c r="W294" i="7"/>
  <c r="W287" i="7"/>
  <c r="W279" i="7"/>
  <c r="W271" i="7"/>
  <c r="W263" i="7"/>
  <c r="W255" i="7"/>
  <c r="W247" i="7"/>
  <c r="W239" i="7"/>
  <c r="W231" i="7"/>
  <c r="W223" i="7"/>
  <c r="W215" i="7"/>
  <c r="W207" i="7"/>
  <c r="W199" i="7"/>
  <c r="W191" i="7"/>
  <c r="W183" i="7"/>
  <c r="W175" i="7"/>
  <c r="W167" i="7"/>
  <c r="W159" i="7"/>
  <c r="W272" i="7"/>
  <c r="W248" i="7"/>
  <c r="W216" i="7"/>
  <c r="W160" i="7"/>
  <c r="W301" i="7"/>
  <c r="W293" i="7"/>
  <c r="W286" i="7"/>
  <c r="W278" i="7"/>
  <c r="W270" i="7"/>
  <c r="W262" i="7"/>
  <c r="W254" i="7"/>
  <c r="W246" i="7"/>
  <c r="W238" i="7"/>
  <c r="W230" i="7"/>
  <c r="W222" i="7"/>
  <c r="W214" i="7"/>
  <c r="W206" i="7"/>
  <c r="W198" i="7"/>
  <c r="W190" i="7"/>
  <c r="W182" i="7"/>
  <c r="W174" i="7"/>
  <c r="W166" i="7"/>
  <c r="W158" i="7"/>
  <c r="W280" i="7"/>
  <c r="W256" i="7"/>
  <c r="W232" i="7"/>
  <c r="W208" i="7"/>
  <c r="W192" i="7"/>
  <c r="W176" i="7"/>
  <c r="W285" i="7"/>
  <c r="W277" i="7"/>
  <c r="W269" i="7"/>
  <c r="W261" i="7"/>
  <c r="W253" i="7"/>
  <c r="W245" i="7"/>
  <c r="W237" i="7"/>
  <c r="W229" i="7"/>
  <c r="W221" i="7"/>
  <c r="W213" i="7"/>
  <c r="W205" i="7"/>
  <c r="W197" i="7"/>
  <c r="W189" i="7"/>
  <c r="W181" i="7"/>
  <c r="W173" i="7"/>
  <c r="W165" i="7"/>
  <c r="W157" i="7"/>
  <c r="W299" i="7"/>
  <c r="W298" i="7"/>
  <c r="W291" i="7"/>
  <c r="W283" i="7"/>
  <c r="W275" i="7"/>
  <c r="W267" i="7"/>
  <c r="W259" i="7"/>
  <c r="W251" i="7"/>
  <c r="W243" i="7"/>
  <c r="W235" i="7"/>
  <c r="W227" i="7"/>
  <c r="W219" i="7"/>
  <c r="W211" i="7"/>
  <c r="W203" i="7"/>
  <c r="W195" i="7"/>
  <c r="W187" i="7"/>
  <c r="W179" i="7"/>
  <c r="W171" i="7"/>
  <c r="W163" i="7"/>
  <c r="W290" i="7"/>
  <c r="W282" i="7"/>
  <c r="W274" i="7"/>
  <c r="W266" i="7"/>
  <c r="W258" i="7"/>
  <c r="W250" i="7"/>
  <c r="W242" i="7"/>
  <c r="W234" i="7"/>
  <c r="W226" i="7"/>
  <c r="W218" i="7"/>
  <c r="W210" i="7"/>
  <c r="W202" i="7"/>
  <c r="W194" i="7"/>
  <c r="W186" i="7"/>
  <c r="W178" i="7"/>
  <c r="W170" i="7"/>
  <c r="W162" i="7"/>
  <c r="W289" i="7"/>
  <c r="W281" i="7"/>
  <c r="W273" i="7"/>
  <c r="W265" i="7"/>
  <c r="W257" i="7"/>
  <c r="W249" i="7"/>
  <c r="W241" i="7"/>
  <c r="W233" i="7"/>
  <c r="W225" i="7"/>
  <c r="W217" i="7"/>
  <c r="W209" i="7"/>
  <c r="W201" i="7"/>
  <c r="W193" i="7"/>
  <c r="W185" i="7"/>
  <c r="W177" i="7"/>
  <c r="W169" i="7"/>
  <c r="W161" i="7"/>
  <c r="W151" i="7"/>
  <c r="W143" i="7"/>
  <c r="W135" i="7"/>
  <c r="W127" i="7"/>
  <c r="W119" i="7"/>
  <c r="W111" i="7"/>
  <c r="W103" i="7"/>
  <c r="W95" i="7"/>
  <c r="W87" i="7"/>
  <c r="W79" i="7"/>
  <c r="W71" i="7"/>
  <c r="W63" i="7"/>
  <c r="W55" i="7"/>
  <c r="W47" i="7"/>
  <c r="W39" i="7"/>
  <c r="W31" i="7"/>
  <c r="W23" i="7"/>
  <c r="W15" i="7"/>
  <c r="W150" i="7"/>
  <c r="W142" i="7"/>
  <c r="W134" i="7"/>
  <c r="W126" i="7"/>
  <c r="W118" i="7"/>
  <c r="W110" i="7"/>
  <c r="W102" i="7"/>
  <c r="W94" i="7"/>
  <c r="W86" i="7"/>
  <c r="W78" i="7"/>
  <c r="W70" i="7"/>
  <c r="W62" i="7"/>
  <c r="W54" i="7"/>
  <c r="W46" i="7"/>
  <c r="W38" i="7"/>
  <c r="W30" i="7"/>
  <c r="W22" i="7"/>
  <c r="W14" i="7"/>
  <c r="W149" i="7"/>
  <c r="W141" i="7"/>
  <c r="W133" i="7"/>
  <c r="W125" i="7"/>
  <c r="W117" i="7"/>
  <c r="W109" i="7"/>
  <c r="W101" i="7"/>
  <c r="W93" i="7"/>
  <c r="W85" i="7"/>
  <c r="W77" i="7"/>
  <c r="W69" i="7"/>
  <c r="W61" i="7"/>
  <c r="W53" i="7"/>
  <c r="W45" i="7"/>
  <c r="W37" i="7"/>
  <c r="W29" i="7"/>
  <c r="W21" i="7"/>
  <c r="W13" i="7"/>
  <c r="W156" i="7"/>
  <c r="W148" i="7"/>
  <c r="W140" i="7"/>
  <c r="W132" i="7"/>
  <c r="W124" i="7"/>
  <c r="W116" i="7"/>
  <c r="W108" i="7"/>
  <c r="W100" i="7"/>
  <c r="W92" i="7"/>
  <c r="W84" i="7"/>
  <c r="W76" i="7"/>
  <c r="W68" i="7"/>
  <c r="W60" i="7"/>
  <c r="W52" i="7"/>
  <c r="W44" i="7"/>
  <c r="W36" i="7"/>
  <c r="W28" i="7"/>
  <c r="W20" i="7"/>
  <c r="W12" i="7"/>
  <c r="W155" i="7"/>
  <c r="W147" i="7"/>
  <c r="W139" i="7"/>
  <c r="W131" i="7"/>
  <c r="W123" i="7"/>
  <c r="W115" i="7"/>
  <c r="W107" i="7"/>
  <c r="W99" i="7"/>
  <c r="W91" i="7"/>
  <c r="W83" i="7"/>
  <c r="W75" i="7"/>
  <c r="W67" i="7"/>
  <c r="W59" i="7"/>
  <c r="W51" i="7"/>
  <c r="W43" i="7"/>
  <c r="W35" i="7"/>
  <c r="W27" i="7"/>
  <c r="W19" i="7"/>
  <c r="W11" i="7"/>
  <c r="W154" i="7"/>
  <c r="W146" i="7"/>
  <c r="W138" i="7"/>
  <c r="W130" i="7"/>
  <c r="W122" i="7"/>
  <c r="W114" i="7"/>
  <c r="W106" i="7"/>
  <c r="W98" i="7"/>
  <c r="W90" i="7"/>
  <c r="W82" i="7"/>
  <c r="W74" i="7"/>
  <c r="W66" i="7"/>
  <c r="W58" i="7"/>
  <c r="W50" i="7"/>
  <c r="W42" i="7"/>
  <c r="W34" i="7"/>
  <c r="W26" i="7"/>
  <c r="W18" i="7"/>
  <c r="W153" i="7"/>
  <c r="W145" i="7"/>
  <c r="W137" i="7"/>
  <c r="W129" i="7"/>
  <c r="W121" i="7"/>
  <c r="W113" i="7"/>
  <c r="W105" i="7"/>
  <c r="W97" i="7"/>
  <c r="W89" i="7"/>
  <c r="W81" i="7"/>
  <c r="W73" i="7"/>
  <c r="W65" i="7"/>
  <c r="W57" i="7"/>
  <c r="W49" i="7"/>
  <c r="W41" i="7"/>
  <c r="W33" i="7"/>
  <c r="W25" i="7"/>
  <c r="W17" i="7"/>
  <c r="W152" i="7"/>
  <c r="W144" i="7"/>
  <c r="W136" i="7"/>
  <c r="W128" i="7"/>
  <c r="W120" i="7"/>
  <c r="W112" i="7"/>
  <c r="W104" i="7"/>
  <c r="W96" i="7"/>
  <c r="W88" i="7"/>
  <c r="W80" i="7"/>
  <c r="W72" i="7"/>
  <c r="W64" i="7"/>
  <c r="W56" i="7"/>
  <c r="W48" i="7"/>
  <c r="W40" i="7"/>
  <c r="W32" i="7"/>
  <c r="W24" i="7"/>
  <c r="W16" i="7"/>
  <c r="Q1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DefaultAppPool</author>
  </authors>
  <commentList>
    <comment ref="AA9" authorId="0" shapeId="0" xr:uid="{DD4B7E47-F34D-44D0-9F65-08C86DA4316C}">
      <text>
        <r>
          <rPr>
            <sz val="9"/>
            <color rgb="FF000000"/>
            <rFont val="Tahoma"/>
            <family val="2"/>
          </rPr>
          <t xml:space="preserve">Lähde: Maanmittauslaitos
</t>
        </r>
      </text>
    </comment>
    <comment ref="AB9" authorId="0" shapeId="0" xr:uid="{980B934F-CC12-414D-A635-657AC8F4BD97}">
      <text>
        <r>
          <rPr>
            <sz val="9"/>
            <color rgb="FF000000"/>
            <rFont val="Tahoma"/>
            <family val="2"/>
          </rPr>
          <t xml:space="preserve">Asukkaita / km²
</t>
        </r>
      </text>
    </comment>
    <comment ref="AC9" authorId="0" shapeId="0" xr:uid="{EE15314D-5802-4E84-B595-34E87D12DE75}">
      <text>
        <r>
          <rPr>
            <sz val="9"/>
            <color rgb="FF000000"/>
            <rFont val="Tahoma"/>
            <family val="2"/>
          </rPr>
          <t xml:space="preserve">Taajama-aste tarkoittaa taajamissa asuvien osuutta kunnan siitä väestöstä, jonka asuinpaikka on koordinaatein määriteltävissä.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B84CB6-A359-450D-AD0F-92BED2D32BF8}" keepAlive="1" name="Kysely – Table 2" description="Yhteys kyselyyn Table 2 työkirjassa." type="5" refreshedVersion="0" background="1" saveData="1">
    <dbPr connection="Provider=Microsoft.Mashup.OleDb.1;Data Source=$Workbook$;Location=&quot;Table 2&quot;;Extended Properties=&quot;&quot;" command="SELECT * FROM [Table 2]"/>
  </connection>
  <connection id="2" xr16:uid="{93D419BA-5246-407C-875E-83AF6B8F2B27}" keepAlive="1" name="Kysely – Table 2 (2)" description="Yhteys kyselyyn Table 2 (2) työkirjassa." type="5" refreshedVersion="0" background="1" saveData="1">
    <dbPr connection="Provider=Microsoft.Mashup.OleDb.1;Data Source=$Workbook$;Location=&quot;Table 2 (2)&quot;;Extended Properties=&quot;&quot;" command="SELECT * FROM [Table 2 (2)]"/>
  </connection>
</connections>
</file>

<file path=xl/sharedStrings.xml><?xml version="1.0" encoding="utf-8"?>
<sst xmlns="http://schemas.openxmlformats.org/spreadsheetml/2006/main" count="944" uniqueCount="645">
  <si>
    <t>Aineiston nimi:</t>
  </si>
  <si>
    <t>Yhteyshenkilö:</t>
  </si>
  <si>
    <t>missä tahansa tarkoituksessa, myös kaupallisesti.</t>
  </si>
  <si>
    <t>Jakaa </t>
  </si>
  <si>
    <t>kopioida aineistoa ja levittää sitä edelleen missä tahansa välineessä ja muodossa</t>
  </si>
  <si>
    <t>Muunnella</t>
  </si>
  <si>
    <t>remiksata ja muokata aineistoa sekä luoda sen pohjalta uusia aineistoja</t>
  </si>
  <si>
    <t>Voit</t>
  </si>
  <si>
    <t>Päivämäärä (milloin aineisto on tuotettu tai tarkistettu):</t>
  </si>
  <si>
    <t>Lyhyt kuvaus (valinnainen):</t>
  </si>
  <si>
    <t>Aineiston alkuperäinen lähde:</t>
  </si>
  <si>
    <t xml:space="preserve">Käyttöehdot: </t>
  </si>
  <si>
    <t>OPETUSTOIMEN KUSTANNUSSOVELLUS 2022 PERUSOPETUS raportti K05Z6YOS (oph.fi)</t>
  </si>
  <si>
    <t>Oppilasmäärä</t>
  </si>
  <si>
    <t>Opetus</t>
  </si>
  <si>
    <t>Majoitus ja kuljetus</t>
  </si>
  <si>
    <t>Oppilasruokailu</t>
  </si>
  <si>
    <t>Muu oppilashuolto</t>
  </si>
  <si>
    <t>Sisäinen hallinto</t>
  </si>
  <si>
    <t>Kiinteistöjen ylläpito</t>
  </si>
  <si>
    <t>Muutos% edelliseen vuoteen</t>
  </si>
  <si>
    <t>Pienet hankkeet</t>
  </si>
  <si>
    <t>Esiopetuksen käyttökustannukset toiminnoittain €/oppilas kunnittain vuonna 2022</t>
  </si>
  <si>
    <t>Lähde:</t>
  </si>
  <si>
    <t>OPETUSTOIMEN KUSTANNUSSOVELLUS 2022 ESIOPETUS raportti K25Z6OS (oph.fi)</t>
  </si>
  <si>
    <t>Kuljetus</t>
  </si>
  <si>
    <t>Ruokailu</t>
  </si>
  <si>
    <t>Muu toiminta</t>
  </si>
  <si>
    <t>Kunnat yhteensä</t>
  </si>
  <si>
    <t/>
  </si>
  <si>
    <t>Opetustoimen kustannusraportit vuodelta 2022 (oph.fi)</t>
  </si>
  <si>
    <t>Olli Riikonen</t>
  </si>
  <si>
    <t xml:space="preserve"> Akaan kaupunki</t>
  </si>
  <si>
    <t xml:space="preserve"> Alajärven kaupunki</t>
  </si>
  <si>
    <t xml:space="preserve"> Alavieskan kunta</t>
  </si>
  <si>
    <t xml:space="preserve"> Alavuden kaupunki</t>
  </si>
  <si>
    <t xml:space="preserve"> Asikkalan kunta</t>
  </si>
  <si>
    <t xml:space="preserve"> Askolan kunta</t>
  </si>
  <si>
    <t xml:space="preserve"> Auran kunta</t>
  </si>
  <si>
    <t xml:space="preserve"> Enonkosken kunta</t>
  </si>
  <si>
    <t xml:space="preserve"> Enontekiön kunta</t>
  </si>
  <si>
    <t xml:space="preserve"> Espoon kaupunki</t>
  </si>
  <si>
    <t xml:space="preserve"> Eurajoen kunta</t>
  </si>
  <si>
    <t xml:space="preserve"> Euran kunta</t>
  </si>
  <si>
    <t xml:space="preserve"> Evijärven kunta</t>
  </si>
  <si>
    <t xml:space="preserve"> Haapajärven kaupunki</t>
  </si>
  <si>
    <t xml:space="preserve"> Haapaveden kaupunki</t>
  </si>
  <si>
    <t xml:space="preserve"> Hailuodon kunta</t>
  </si>
  <si>
    <t xml:space="preserve"> Halsuan kunta</t>
  </si>
  <si>
    <t xml:space="preserve"> Haminan kaupunki</t>
  </si>
  <si>
    <t xml:space="preserve"> Hangon kaupunki</t>
  </si>
  <si>
    <t xml:space="preserve"> Hankasalmen kunta</t>
  </si>
  <si>
    <t xml:space="preserve"> Harjavallan kaupunki</t>
  </si>
  <si>
    <t xml:space="preserve"> Hartolan kunta</t>
  </si>
  <si>
    <t xml:space="preserve"> Hattulan kunta</t>
  </si>
  <si>
    <t xml:space="preserve"> Hausjärven kunta</t>
  </si>
  <si>
    <t xml:space="preserve"> Heinolan kaupunki</t>
  </si>
  <si>
    <t xml:space="preserve"> Heinäveden kunta</t>
  </si>
  <si>
    <t xml:space="preserve"> Helsingin kaupunki</t>
  </si>
  <si>
    <t xml:space="preserve"> Hirvensalmen kunta</t>
  </si>
  <si>
    <t xml:space="preserve"> Hollolan kunta</t>
  </si>
  <si>
    <t xml:space="preserve"> Huittisten kaupunki</t>
  </si>
  <si>
    <t xml:space="preserve"> Humppilan kunta</t>
  </si>
  <si>
    <t xml:space="preserve"> Hyrynsalmen kunta</t>
  </si>
  <si>
    <t xml:space="preserve"> Hyvinkään kaupunki</t>
  </si>
  <si>
    <t xml:space="preserve"> Hämeenkyrön kunta</t>
  </si>
  <si>
    <t xml:space="preserve"> Hämeenlinnan kaupunki</t>
  </si>
  <si>
    <t xml:space="preserve"> Iin kunta</t>
  </si>
  <si>
    <t xml:space="preserve"> Iisalmen kaupunki</t>
  </si>
  <si>
    <t xml:space="preserve"> Iitin kunta</t>
  </si>
  <si>
    <t xml:space="preserve"> Ikaalisten kaupunki</t>
  </si>
  <si>
    <t xml:space="preserve"> Ilmajoen kunta</t>
  </si>
  <si>
    <t xml:space="preserve"> Ilomantsin kunta</t>
  </si>
  <si>
    <t xml:space="preserve"> Imatran kaupunki</t>
  </si>
  <si>
    <t xml:space="preserve"> Inarin kunta</t>
  </si>
  <si>
    <t xml:space="preserve"> Ingå kommun</t>
  </si>
  <si>
    <t xml:space="preserve"> Isojoen kunta</t>
  </si>
  <si>
    <t xml:space="preserve"> Isonkyrön kunta</t>
  </si>
  <si>
    <t xml:space="preserve"> Jakobstads stad</t>
  </si>
  <si>
    <t xml:space="preserve"> Janakkalan kunta</t>
  </si>
  <si>
    <t xml:space="preserve"> Joensuun kaupunki</t>
  </si>
  <si>
    <t xml:space="preserve"> Jokioisten kunta</t>
  </si>
  <si>
    <t xml:space="preserve"> Joroisten kunta</t>
  </si>
  <si>
    <t xml:space="preserve"> Joutsan kunta</t>
  </si>
  <si>
    <t xml:space="preserve"> Juuan kunta</t>
  </si>
  <si>
    <t xml:space="preserve"> Juupajoen kunta</t>
  </si>
  <si>
    <t xml:space="preserve"> Juvan kunta</t>
  </si>
  <si>
    <t xml:space="preserve"> Jyväskylän kaupunki</t>
  </si>
  <si>
    <t xml:space="preserve"> Jämijärven kunta</t>
  </si>
  <si>
    <t xml:space="preserve"> Jämsän kaupunki</t>
  </si>
  <si>
    <t xml:space="preserve"> Järvenpään kaupunki</t>
  </si>
  <si>
    <t xml:space="preserve"> Kaarinan kaupunki</t>
  </si>
  <si>
    <t xml:space="preserve"> Kaavin kunta</t>
  </si>
  <si>
    <t xml:space="preserve"> Kajaanin kaupunki</t>
  </si>
  <si>
    <t xml:space="preserve"> Kalajoen kaupunki</t>
  </si>
  <si>
    <t xml:space="preserve"> Kangasalan kunta</t>
  </si>
  <si>
    <t xml:space="preserve"> Kangasniemen kunta</t>
  </si>
  <si>
    <t xml:space="preserve"> Kankaanpään kaupunki</t>
  </si>
  <si>
    <t xml:space="preserve"> Kannonkosken kunta</t>
  </si>
  <si>
    <t xml:space="preserve"> Kannuksen kaupunki</t>
  </si>
  <si>
    <t xml:space="preserve"> Karijoen kunta</t>
  </si>
  <si>
    <t xml:space="preserve"> Karkkilan kaupunki</t>
  </si>
  <si>
    <t xml:space="preserve"> Karstulan kunta</t>
  </si>
  <si>
    <t xml:space="preserve"> Karvian kunta</t>
  </si>
  <si>
    <t xml:space="preserve"> Kaskisten kaupunki</t>
  </si>
  <si>
    <t xml:space="preserve"> Kauhajoen kaupunki</t>
  </si>
  <si>
    <t xml:space="preserve"> Kauhavan kaupunki</t>
  </si>
  <si>
    <t xml:space="preserve"> Kauniaisten kaupunki</t>
  </si>
  <si>
    <t xml:space="preserve"> Kaustisen kunta</t>
  </si>
  <si>
    <t xml:space="preserve"> Keiteleen kunta</t>
  </si>
  <si>
    <t xml:space="preserve"> Kemijärven kaupunki</t>
  </si>
  <si>
    <t xml:space="preserve"> Kemin kaupunki</t>
  </si>
  <si>
    <t xml:space="preserve"> Keminmaan kunta</t>
  </si>
  <si>
    <t xml:space="preserve"> Kemiönsaaren kunta</t>
  </si>
  <si>
    <t xml:space="preserve"> Kempeleen kunta</t>
  </si>
  <si>
    <t xml:space="preserve"> Keravan kaupunki</t>
  </si>
  <si>
    <t xml:space="preserve"> Keuruun kaupunki</t>
  </si>
  <si>
    <t xml:space="preserve"> Kihniön kunta</t>
  </si>
  <si>
    <t xml:space="preserve"> Kinnulan kunta</t>
  </si>
  <si>
    <t xml:space="preserve"> Kirkkonummen kunta</t>
  </si>
  <si>
    <t xml:space="preserve"> Kiteen kaupunki</t>
  </si>
  <si>
    <t xml:space="preserve"> Kittilän kunta</t>
  </si>
  <si>
    <t xml:space="preserve"> Kiuruveden kaupunki</t>
  </si>
  <si>
    <t xml:space="preserve"> Kivijärven kunta</t>
  </si>
  <si>
    <t xml:space="preserve"> Kokemäen kaupunki</t>
  </si>
  <si>
    <t xml:space="preserve"> Kokkolan kaupunki</t>
  </si>
  <si>
    <t xml:space="preserve"> Kolarin kunta</t>
  </si>
  <si>
    <t xml:space="preserve"> Konneveden kunta</t>
  </si>
  <si>
    <t xml:space="preserve"> Kontiolahden kunta</t>
  </si>
  <si>
    <t xml:space="preserve"> Korsholms kommun</t>
  </si>
  <si>
    <t xml:space="preserve"> Korsnäs kommun</t>
  </si>
  <si>
    <t xml:space="preserve"> Kosken (Tl) kunta</t>
  </si>
  <si>
    <t xml:space="preserve"> Kotkan kaupunki</t>
  </si>
  <si>
    <t xml:space="preserve"> Kouvolan kaupunki</t>
  </si>
  <si>
    <t xml:space="preserve"> Kristinestads stad</t>
  </si>
  <si>
    <t xml:space="preserve"> Kronoby kommun</t>
  </si>
  <si>
    <t xml:space="preserve"> Kuhmoisten kunta</t>
  </si>
  <si>
    <t xml:space="preserve"> Kuhmon kaupunki</t>
  </si>
  <si>
    <t xml:space="preserve"> Kuopion kaupunki</t>
  </si>
  <si>
    <t xml:space="preserve"> Kuortaneen kunta</t>
  </si>
  <si>
    <t xml:space="preserve"> Kurikan kaupunki</t>
  </si>
  <si>
    <t xml:space="preserve"> Kustavin kunta</t>
  </si>
  <si>
    <t xml:space="preserve"> Kuusamon kaupunki</t>
  </si>
  <si>
    <t xml:space="preserve"> Kyyjärven kunta</t>
  </si>
  <si>
    <t xml:space="preserve"> Kärkölän kunta</t>
  </si>
  <si>
    <t xml:space="preserve"> Kärsämäen kunta</t>
  </si>
  <si>
    <t xml:space="preserve"> Lahden kaupunki</t>
  </si>
  <si>
    <t xml:space="preserve"> Laihian kunta</t>
  </si>
  <si>
    <t xml:space="preserve"> Laitilan kaupunki</t>
  </si>
  <si>
    <t xml:space="preserve"> Lapinjärven kunta</t>
  </si>
  <si>
    <t xml:space="preserve"> Lapinlahden kunta</t>
  </si>
  <si>
    <t xml:space="preserve"> Lappajärven kunta</t>
  </si>
  <si>
    <t xml:space="preserve"> Lappeenrannan kaupunki</t>
  </si>
  <si>
    <t xml:space="preserve"> Lapuan kaupunki</t>
  </si>
  <si>
    <t xml:space="preserve"> Larsmo kommun</t>
  </si>
  <si>
    <t xml:space="preserve"> Laukaan kunta</t>
  </si>
  <si>
    <t xml:space="preserve"> Lemin kunta</t>
  </si>
  <si>
    <t xml:space="preserve"> Lempäälän kunta</t>
  </si>
  <si>
    <t xml:space="preserve"> Leppävirran kunta</t>
  </si>
  <si>
    <t xml:space="preserve"> Lestijärven kunta</t>
  </si>
  <si>
    <t xml:space="preserve"> Liedon kunta</t>
  </si>
  <si>
    <t xml:space="preserve"> Lieksan kaupunki</t>
  </si>
  <si>
    <t xml:space="preserve"> Limingan kunta</t>
  </si>
  <si>
    <t xml:space="preserve"> Liperin kunta</t>
  </si>
  <si>
    <t xml:space="preserve"> Lohjan kaupunki</t>
  </si>
  <si>
    <t xml:space="preserve"> Loimaan kaupunki</t>
  </si>
  <si>
    <t xml:space="preserve"> Lopen kunta</t>
  </si>
  <si>
    <t xml:space="preserve"> Loviisan kaupunki</t>
  </si>
  <si>
    <t xml:space="preserve"> Luhangan kunta</t>
  </si>
  <si>
    <t xml:space="preserve"> Lumijoen kunta</t>
  </si>
  <si>
    <t xml:space="preserve"> Luumäen kunta</t>
  </si>
  <si>
    <t xml:space="preserve"> Malax kommun</t>
  </si>
  <si>
    <t xml:space="preserve"> Marttilan kunta</t>
  </si>
  <si>
    <t xml:space="preserve"> Maskun kunta</t>
  </si>
  <si>
    <t xml:space="preserve"> Merijärven kunta</t>
  </si>
  <si>
    <t xml:space="preserve"> Merikarvian kunta</t>
  </si>
  <si>
    <t xml:space="preserve"> Mikkelin kaupunki</t>
  </si>
  <si>
    <t xml:space="preserve"> Muhoksen kunta</t>
  </si>
  <si>
    <t xml:space="preserve"> Multian kunta</t>
  </si>
  <si>
    <t xml:space="preserve"> Muonion kunta</t>
  </si>
  <si>
    <t xml:space="preserve"> Muuramen kunta</t>
  </si>
  <si>
    <t xml:space="preserve"> Mynämäen kunta</t>
  </si>
  <si>
    <t xml:space="preserve"> Myrskylän kunta</t>
  </si>
  <si>
    <t xml:space="preserve"> Mäntsälän kunta</t>
  </si>
  <si>
    <t xml:space="preserve"> Mänttä-Vilppulan kaupunki</t>
  </si>
  <si>
    <t xml:space="preserve"> Mäntyharjun kunta</t>
  </si>
  <si>
    <t xml:space="preserve"> Naantalin kaupunki</t>
  </si>
  <si>
    <t xml:space="preserve"> Nakkilan kunta</t>
  </si>
  <si>
    <t xml:space="preserve"> Nivalan kaupunki</t>
  </si>
  <si>
    <t xml:space="preserve"> Nokian kaupunki</t>
  </si>
  <si>
    <t xml:space="preserve"> Nousiaisten kunta</t>
  </si>
  <si>
    <t xml:space="preserve"> Nurmeksen kaupunki</t>
  </si>
  <si>
    <t xml:space="preserve"> Nurmijärven kunta</t>
  </si>
  <si>
    <t xml:space="preserve"> Nykarleby stad</t>
  </si>
  <si>
    <t xml:space="preserve"> Närpes stad</t>
  </si>
  <si>
    <t xml:space="preserve"> Orimattilan kaupunki</t>
  </si>
  <si>
    <t xml:space="preserve"> Oripään kunta</t>
  </si>
  <si>
    <t xml:space="preserve"> Oriveden kaupunki</t>
  </si>
  <si>
    <t xml:space="preserve"> Oulaisten kaupunki</t>
  </si>
  <si>
    <t xml:space="preserve"> Oulun kaupunki</t>
  </si>
  <si>
    <t xml:space="preserve"> Outokummun kaupunki</t>
  </si>
  <si>
    <t xml:space="preserve"> Padasjoen kunta</t>
  </si>
  <si>
    <t xml:space="preserve"> Paimion kaupunki</t>
  </si>
  <si>
    <t xml:space="preserve"> Paltamon kunta</t>
  </si>
  <si>
    <t xml:space="preserve"> Pargas stad</t>
  </si>
  <si>
    <t xml:space="preserve"> Parikkalan kunta</t>
  </si>
  <si>
    <t xml:space="preserve"> Parkanon kaupunki</t>
  </si>
  <si>
    <t xml:space="preserve"> Pedersöre kommun</t>
  </si>
  <si>
    <t xml:space="preserve"> Pelkosenniemen kunta</t>
  </si>
  <si>
    <t xml:space="preserve"> Pellon kunta</t>
  </si>
  <si>
    <t xml:space="preserve"> Perhon kunta</t>
  </si>
  <si>
    <t xml:space="preserve"> Pertunmaan kunta</t>
  </si>
  <si>
    <t xml:space="preserve"> Petäjäveden kunta</t>
  </si>
  <si>
    <t xml:space="preserve"> Pieksämäen kaupunki</t>
  </si>
  <si>
    <t xml:space="preserve"> Pielaveden kunta</t>
  </si>
  <si>
    <t xml:space="preserve"> Pihtiputaan kunta</t>
  </si>
  <si>
    <t xml:space="preserve"> Pirkkalan kunta</t>
  </si>
  <si>
    <t xml:space="preserve"> Polvijärven kunta</t>
  </si>
  <si>
    <t xml:space="preserve"> Pomarkun kunta</t>
  </si>
  <si>
    <t xml:space="preserve"> Porin kaupunki</t>
  </si>
  <si>
    <t xml:space="preserve"> Pornaisten kunta</t>
  </si>
  <si>
    <t xml:space="preserve"> Porvoon kaupunki</t>
  </si>
  <si>
    <t xml:space="preserve"> Posion kunta</t>
  </si>
  <si>
    <t xml:space="preserve"> Pudasjärven kaupunki</t>
  </si>
  <si>
    <t xml:space="preserve"> Pukkilan kunta</t>
  </si>
  <si>
    <t xml:space="preserve"> Punkalaitumen kunta</t>
  </si>
  <si>
    <t xml:space="preserve"> Puolangan kunta</t>
  </si>
  <si>
    <t xml:space="preserve"> Puumalan kunta</t>
  </si>
  <si>
    <t xml:space="preserve"> Pyhtään kunta</t>
  </si>
  <si>
    <t xml:space="preserve"> Pyhäjoen kunta</t>
  </si>
  <si>
    <t xml:space="preserve"> Pyhäjärven kaupunki</t>
  </si>
  <si>
    <t xml:space="preserve"> Pyhännän kunta</t>
  </si>
  <si>
    <t xml:space="preserve"> Pyhärannan kunta</t>
  </si>
  <si>
    <t xml:space="preserve"> Pälkäneen kunta</t>
  </si>
  <si>
    <t xml:space="preserve"> Pöytyän kunta</t>
  </si>
  <si>
    <t xml:space="preserve"> Raahen kaupunki</t>
  </si>
  <si>
    <t xml:space="preserve"> Raaseporin kaupunki</t>
  </si>
  <si>
    <t xml:space="preserve"> Raision kaupunki</t>
  </si>
  <si>
    <t xml:space="preserve"> Rantasalmen kunta</t>
  </si>
  <si>
    <t xml:space="preserve"> Ranuan kunta</t>
  </si>
  <si>
    <t xml:space="preserve"> Rauman kaupunki</t>
  </si>
  <si>
    <t xml:space="preserve"> Rautalammin kunta</t>
  </si>
  <si>
    <t xml:space="preserve"> Rautavaaran kunta</t>
  </si>
  <si>
    <t xml:space="preserve"> Rautjärven kunta</t>
  </si>
  <si>
    <t xml:space="preserve"> Reisjärven kunta</t>
  </si>
  <si>
    <t xml:space="preserve"> Riihimäen kaupunki</t>
  </si>
  <si>
    <t xml:space="preserve"> Ristijärven kunta</t>
  </si>
  <si>
    <t xml:space="preserve"> Rovaniemen kaupunki</t>
  </si>
  <si>
    <t xml:space="preserve"> Ruokolahden kunta</t>
  </si>
  <si>
    <t xml:space="preserve"> Ruoveden kunta</t>
  </si>
  <si>
    <t xml:space="preserve"> Ruskon kunta</t>
  </si>
  <si>
    <t xml:space="preserve"> Rääkkylän kunta</t>
  </si>
  <si>
    <t xml:space="preserve"> Saarijärven kaupunki</t>
  </si>
  <si>
    <t xml:space="preserve"> Sallan kunta</t>
  </si>
  <si>
    <t xml:space="preserve"> Salon kaupunki</t>
  </si>
  <si>
    <t xml:space="preserve"> Sastamalan kaupunki</t>
  </si>
  <si>
    <t xml:space="preserve"> Sauvon kunta</t>
  </si>
  <si>
    <t xml:space="preserve"> Savitaipaleen kunta</t>
  </si>
  <si>
    <t xml:space="preserve"> Savonlinnan kaupunki</t>
  </si>
  <si>
    <t xml:space="preserve"> Savukosken kunta</t>
  </si>
  <si>
    <t xml:space="preserve"> Seinäjoen kaupunki</t>
  </si>
  <si>
    <t xml:space="preserve"> Sibbo kommun</t>
  </si>
  <si>
    <t xml:space="preserve"> Sievin kunta</t>
  </si>
  <si>
    <t xml:space="preserve"> Siikaisten kunta</t>
  </si>
  <si>
    <t xml:space="preserve"> Siikajoen kunta</t>
  </si>
  <si>
    <t xml:space="preserve"> Siikalatvan kunta</t>
  </si>
  <si>
    <t xml:space="preserve"> Siilinjärven kunta</t>
  </si>
  <si>
    <t xml:space="preserve"> Simon kunta</t>
  </si>
  <si>
    <t xml:space="preserve"> Siuntion kunta</t>
  </si>
  <si>
    <t xml:space="preserve"> Sodankylän kunta</t>
  </si>
  <si>
    <t xml:space="preserve"> Soinin kunta</t>
  </si>
  <si>
    <t xml:space="preserve"> Someron kaupunki</t>
  </si>
  <si>
    <t xml:space="preserve"> Sonkajärven kunta</t>
  </si>
  <si>
    <t xml:space="preserve"> Sotkamon kunta</t>
  </si>
  <si>
    <t xml:space="preserve"> Sulkavan kunta</t>
  </si>
  <si>
    <t xml:space="preserve"> Suomussalmen kunta</t>
  </si>
  <si>
    <t xml:space="preserve"> Suonenjoen kaupunki</t>
  </si>
  <si>
    <t xml:space="preserve"> Sysmän kunta</t>
  </si>
  <si>
    <t xml:space="preserve"> Säkylän kunta</t>
  </si>
  <si>
    <t xml:space="preserve"> Taipalsaaren kunta</t>
  </si>
  <si>
    <t xml:space="preserve"> Taivalkosken kunta</t>
  </si>
  <si>
    <t xml:space="preserve"> Taivassalon kunta</t>
  </si>
  <si>
    <t xml:space="preserve"> Tammelan kunta</t>
  </si>
  <si>
    <t xml:space="preserve"> Tampereen kaupunki</t>
  </si>
  <si>
    <t xml:space="preserve"> Tervolan kunta</t>
  </si>
  <si>
    <t xml:space="preserve"> Tervon kunta</t>
  </si>
  <si>
    <t xml:space="preserve"> Teuvan kunta</t>
  </si>
  <si>
    <t xml:space="preserve"> Tohmajärven kunta</t>
  </si>
  <si>
    <t xml:space="preserve"> Toholammin kunta</t>
  </si>
  <si>
    <t xml:space="preserve"> Toivakan kunta</t>
  </si>
  <si>
    <t xml:space="preserve"> Tornion kaupunki</t>
  </si>
  <si>
    <t xml:space="preserve"> Turun kaupunki</t>
  </si>
  <si>
    <t xml:space="preserve"> Tuusniemen kunta</t>
  </si>
  <si>
    <t xml:space="preserve"> Tuusulan kunta</t>
  </si>
  <si>
    <t xml:space="preserve"> Tyrnävän kunta</t>
  </si>
  <si>
    <t xml:space="preserve"> Ulvilan kaupunki</t>
  </si>
  <si>
    <t xml:space="preserve"> Urjalan kunta</t>
  </si>
  <si>
    <t xml:space="preserve"> Utajärven kunta</t>
  </si>
  <si>
    <t xml:space="preserve"> Utsjoen kunta</t>
  </si>
  <si>
    <t xml:space="preserve"> Uudenkaupungin kaupunki</t>
  </si>
  <si>
    <t xml:space="preserve"> Uuraisten kunta</t>
  </si>
  <si>
    <t xml:space="preserve"> Vaalan kunta</t>
  </si>
  <si>
    <t xml:space="preserve"> Vaasan kaupunki</t>
  </si>
  <si>
    <t xml:space="preserve"> Valkeakosken kaupunki</t>
  </si>
  <si>
    <t xml:space="preserve"> Vantaan kaupunki</t>
  </si>
  <si>
    <t xml:space="preserve"> Varkauden kaupunki</t>
  </si>
  <si>
    <t xml:space="preserve"> Vehmaan kunta</t>
  </si>
  <si>
    <t xml:space="preserve"> Vesannon kunta</t>
  </si>
  <si>
    <t xml:space="preserve"> Vesilahden kunta</t>
  </si>
  <si>
    <t xml:space="preserve"> Vetelin kunta</t>
  </si>
  <si>
    <t xml:space="preserve"> Vieremän kunta</t>
  </si>
  <si>
    <t xml:space="preserve"> Vihdin kunta</t>
  </si>
  <si>
    <t xml:space="preserve"> Viitasaaren kaupunki</t>
  </si>
  <si>
    <t xml:space="preserve"> Virolahden kunta</t>
  </si>
  <si>
    <t xml:space="preserve"> Virtain kaupunki</t>
  </si>
  <si>
    <t xml:space="preserve"> Vöyrin kunta</t>
  </si>
  <si>
    <t xml:space="preserve"> Ylitornion kunta</t>
  </si>
  <si>
    <t xml:space="preserve"> Ylivieskan kaupunki</t>
  </si>
  <si>
    <t xml:space="preserve"> Ylöjärven kaupunki</t>
  </si>
  <si>
    <t xml:space="preserve"> Ypäjän kunta</t>
  </si>
  <si>
    <t xml:space="preserve"> Ähtärin kaupunki</t>
  </si>
  <si>
    <t xml:space="preserve"> Äänekosken kaupunki</t>
  </si>
  <si>
    <t>Kuntanro</t>
  </si>
  <si>
    <r>
      <t xml:space="preserve">Yhteensä </t>
    </r>
    <r>
      <rPr>
        <sz val="11"/>
        <rFont val="Arial"/>
        <family val="2"/>
      </rPr>
      <t>(ilman pieniä hankk.)</t>
    </r>
  </si>
  <si>
    <t>Muutos % edellisestä vuodesta</t>
  </si>
  <si>
    <t>Tietojen poiminta KL/OR 23.1.2024</t>
  </si>
  <si>
    <t>Kunta</t>
  </si>
  <si>
    <t>Asukasmäärä 31.12.2022</t>
  </si>
  <si>
    <t>Koko maa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</si>
  <si>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</si>
  <si>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</si>
  <si>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</si>
  <si>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</si>
  <si>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</si>
  <si>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</si>
  <si>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</si>
  <si>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</si>
  <si>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</si>
  <si>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</si>
  <si>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</si>
  <si>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</si>
  <si>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</si>
  <si>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</si>
  <si>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</si>
  <si>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</si>
  <si>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</si>
  <si>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</si>
  <si>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</si>
  <si>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</si>
  <si>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</si>
  <si>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</si>
  <si>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</si>
  <si>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</si>
  <si>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</si>
  <si>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</si>
  <si>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</si>
  <si>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</si>
  <si>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</si>
  <si>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</si>
  <si>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</si>
  <si>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</si>
  <si>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</si>
  <si>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</si>
  <si>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</si>
  <si>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</si>
  <si>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</si>
  <si>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</si>
  <si>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</si>
  <si>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</si>
  <si>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</si>
  <si>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</si>
  <si>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</si>
  <si>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</si>
  <si>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</si>
  <si>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</si>
  <si>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</si>
  <si>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</si>
  <si>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</si>
  <si>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</si>
  <si>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</si>
  <si>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</si>
  <si>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</si>
  <si>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</si>
  <si>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</si>
  <si>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</si>
  <si>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</si>
  <si>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</si>
  <si>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</si>
  <si>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</si>
  <si>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</si>
  <si>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</si>
  <si>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</si>
  <si>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</si>
  <si>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</si>
  <si>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</si>
  <si>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</si>
  <si>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</si>
  <si>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</si>
  <si>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</si>
  <si>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</si>
  <si>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</si>
  <si>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</si>
  <si>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</si>
  <si>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</si>
  <si>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</si>
  <si>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</si>
  <si>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</si>
  <si>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</si>
  <si>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</si>
  <si>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</si>
  <si>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</si>
  <si>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</si>
  <si>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</si>
  <si>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</si>
  <si>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</si>
  <si>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</si>
  <si>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</si>
  <si>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</si>
  <si>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</si>
  <si>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</si>
  <si>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</si>
  <si>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</si>
  <si>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</si>
  <si>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</si>
  <si>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</si>
  <si>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</si>
  <si>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</si>
  <si>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</si>
  <si>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</si>
  <si>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</si>
  <si>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</si>
  <si>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</si>
  <si>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</si>
  <si>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</si>
  <si>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</si>
  <si>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</si>
  <si>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</si>
  <si>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</si>
  <si>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</si>
  <si>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</si>
  <si>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</si>
  <si>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</si>
  <si>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</si>
  <si>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</si>
  <si>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</si>
  <si>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</si>
  <si>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</si>
  <si>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</si>
  <si>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</si>
  <si>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</si>
  <si>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</si>
  <si>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</si>
  <si>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</si>
  <si>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</si>
  <si>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</si>
  <si>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</si>
  <si>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</si>
  <si>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</si>
  <si>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</si>
  <si>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</si>
  <si>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</si>
  <si>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</si>
  <si>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</si>
  <si>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</si>
  <si>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</si>
  <si>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</si>
  <si>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</si>
  <si>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</si>
  <si>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</si>
  <si>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</si>
  <si>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</si>
  <si>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</si>
  <si>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</si>
  <si>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</si>
  <si>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</si>
  <si>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</si>
  <si>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</si>
  <si>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</si>
  <si>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</si>
  <si>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</si>
  <si>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</si>
  <si>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</si>
  <si>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</si>
  <si>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</si>
  <si>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</si>
  <si>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</si>
  <si>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</si>
  <si>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</si>
  <si>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</si>
  <si>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</si>
  <si>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</si>
  <si>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</si>
  <si>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</si>
  <si>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</si>
  <si>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</si>
  <si>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</si>
  <si>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</si>
  <si>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</si>
  <si>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</si>
  <si>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</si>
  <si>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</si>
  <si>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</si>
  <si>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</si>
  <si>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</si>
  <si>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</si>
  <si>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</si>
  <si>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</si>
  <si>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</si>
  <si>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</si>
  <si>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</si>
  <si>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</si>
  <si>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</si>
  <si>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</si>
  <si>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</si>
  <si>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</si>
  <si>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</si>
  <si>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</si>
  <si>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</si>
  <si>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</si>
  <si>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</si>
  <si>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</si>
  <si>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</si>
  <si>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</si>
  <si>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</si>
  <si>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</si>
  <si>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</si>
  <si>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</si>
  <si>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</si>
  <si>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</si>
  <si>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</si>
  <si>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</si>
  <si>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</si>
  <si>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</si>
  <si>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</si>
  <si>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</si>
  <si>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</si>
  <si>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</si>
  <si>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</si>
  <si>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</si>
  <si>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</si>
  <si>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</si>
  <si>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</si>
  <si>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</si>
  <si>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</si>
  <si>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</si>
  <si>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</si>
  <si>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</si>
  <si>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</si>
  <si>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</si>
  <si>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</si>
  <si>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</si>
  <si>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</si>
  <si>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</si>
  <si>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</si>
  <si>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</si>
  <si>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</si>
  <si>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</si>
  <si>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</si>
  <si>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</si>
  <si>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</si>
  <si>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</si>
  <si>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</si>
  <si>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</si>
  <si>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</si>
  <si>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</si>
  <si>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</si>
  <si>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</si>
  <si>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</si>
  <si>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</si>
  <si>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</si>
  <si>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</si>
  <si>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</si>
  <si>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</si>
  <si>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</si>
  <si>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</si>
  <si>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</si>
  <si>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</si>
  <si>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</si>
  <si>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</si>
  <si>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</si>
  <si>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</si>
  <si>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</si>
  <si>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</si>
  <si>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</si>
  <si>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</si>
  <si>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</si>
  <si>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</si>
  <si>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</si>
  <si>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</si>
  <si>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</si>
  <si>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</si>
  <si>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</si>
  <si>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</si>
  <si>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</si>
  <si>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</si>
  <si>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</si>
  <si>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</si>
  <si>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</si>
  <si>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</si>
  <si>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</si>
  <si>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</si>
  <si>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</si>
  <si>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</si>
  <si>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</si>
  <si>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</si>
  <si>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</si>
  <si>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</si>
  <si>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</si>
  <si>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</si>
  <si>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</si>
  <si>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</si>
  <si>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</si>
  <si>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</si>
  <si>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</si>
  <si>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</si>
  <si>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</si>
  <si>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</si>
  <si>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</si>
  <si>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</si>
  <si>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</si>
  <si>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</si>
  <si>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</si>
  <si>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Asukastiheys</t>
  </si>
  <si>
    <t>Saaristo</t>
  </si>
  <si>
    <t>Saaristo-osakunta</t>
  </si>
  <si>
    <t>Syrjäisyys</t>
  </si>
  <si>
    <t>Maantiedelisät yht. €/as.</t>
  </si>
  <si>
    <t>Koulukuljetus €/as.</t>
  </si>
  <si>
    <t>Perusopetus €/as.</t>
  </si>
  <si>
    <t>Miehikkälän perusopetuksen järjestää Virolahti ja Vimpelin perusopetuksen Alajärvi, siksi ko. kunnilla 0-kustannuksia</t>
  </si>
  <si>
    <t>VM:n vos-laskelma 2024</t>
  </si>
  <si>
    <t>Valtionosuuksien "maantiedelisät" €/as. 2024</t>
  </si>
  <si>
    <t>Maapinta-ala, km²</t>
  </si>
  <si>
    <t>Väestöntiheys</t>
  </si>
  <si>
    <t>Taajama-aste, %</t>
  </si>
  <si>
    <t>KOKO MAA</t>
  </si>
  <si>
    <t>Pedersören kunta</t>
  </si>
  <si>
    <t>Koulukuljetus % perusopetuksesta</t>
  </si>
  <si>
    <t>VM:n valtionosuuslaskelma vuodelle 2024</t>
  </si>
  <si>
    <r>
      <t>Perusopetus €/oppilas yhteensä</t>
    </r>
    <r>
      <rPr>
        <sz val="9"/>
        <rFont val="Arial"/>
        <family val="2"/>
      </rPr>
      <t xml:space="preserve"> (ilman pieniä hankkeita)</t>
    </r>
  </si>
  <si>
    <t>Perusopetuksen käyttökustannukset toiminnoittain €/oppilas kunnittain v. 2022 ja valtionosuuksien maantiedelisät</t>
  </si>
  <si>
    <t xml:space="preserve">Tietojen poiminta ja osa laskelmista KL / OR </t>
  </si>
  <si>
    <t>Maantiedelisät % koulukuljetuskuluista (€/as.)</t>
  </si>
  <si>
    <t>Maantiedelisät % perusopetuksen kustannuksista (€/as.)</t>
  </si>
  <si>
    <t>Esi- ja perusopetuksen kustannukset vuonna 2022 oppilasta kohti kunnittain sekä valtionosuuksien maantiedelisät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</si>
</sst>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.0"/>
    <numFmt numFmtId="168" formatCode="0.0\ %"/>
  </numFmts>
  <fonts count="45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u/>
      <sz val="9"/>
      <color theme="10"/>
      <name val="Work Sans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26"/>
      <color theme="1"/>
      <name val="Work Sans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Work Sans"/>
    </font>
    <font>
      <sz val="12"/>
      <name val="Work Sans"/>
      <family val="2"/>
      <scheme val="minor"/>
    </font>
    <font>
      <u/>
      <sz val="12"/>
      <color theme="10"/>
      <name val="Work Sans"/>
      <family val="2"/>
      <scheme val="minor"/>
    </font>
    <font>
      <b/>
      <sz val="12"/>
      <color theme="4"/>
      <name val="Work Sans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9"/>
      <color rgb="FF000000"/>
      <name val="Tahoma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rgb="FF104264"/>
      <name val="Arial"/>
      <family val="2"/>
    </font>
    <font>
      <u/>
      <sz val="9"/>
      <color theme="10"/>
      <name val="Arial"/>
      <family val="2"/>
    </font>
    <font>
      <sz val="20"/>
      <color rgb="FF000000"/>
      <name val="Work Sans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21" fillId="0" borderId="0" applyNumberFormat="0" applyFill="0" applyBorder="0" applyAlignment="0" applyProtection="0"/>
  </cellStyleXfs>
  <cellXfs count="95">
    <xf numFmtId="0" fontId="0" fillId="0" borderId="0" xfId="0"/>
    <xf numFmtId="0" fontId="7" fillId="0" borderId="0" xfId="0" applyFont="1"/>
    <xf numFmtId="0" fontId="13" fillId="0" borderId="0" xfId="3"/>
    <xf numFmtId="0" fontId="15" fillId="0" borderId="13" xfId="20"/>
    <xf numFmtId="0" fontId="13" fillId="0" borderId="0" xfId="3" applyAlignment="1">
      <alignment vertical="top"/>
    </xf>
    <xf numFmtId="0" fontId="16" fillId="0" borderId="13" xfId="2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1" fillId="0" borderId="0" xfId="35"/>
    <xf numFmtId="0" fontId="28" fillId="0" borderId="0" xfId="0" applyFont="1"/>
    <xf numFmtId="0" fontId="29" fillId="0" borderId="0" xfId="35" applyFont="1"/>
    <xf numFmtId="14" fontId="28" fillId="0" borderId="0" xfId="0" applyNumberFormat="1" applyFont="1" applyAlignment="1">
      <alignment horizontal="left"/>
    </xf>
    <xf numFmtId="0" fontId="30" fillId="0" borderId="13" xfId="20" applyFont="1"/>
    <xf numFmtId="0" fontId="32" fillId="0" borderId="19" xfId="0" applyFont="1" applyBorder="1"/>
    <xf numFmtId="0" fontId="31" fillId="0" borderId="0" xfId="0" applyFont="1"/>
    <xf numFmtId="0" fontId="32" fillId="0" borderId="0" xfId="0" applyFont="1" applyAlignment="1">
      <alignment vertical="top"/>
    </xf>
    <xf numFmtId="0" fontId="32" fillId="0" borderId="0" xfId="0" applyFont="1"/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0" fontId="31" fillId="0" borderId="19" xfId="0" applyFont="1" applyBorder="1"/>
    <xf numFmtId="0" fontId="31" fillId="0" borderId="20" xfId="0" applyFont="1" applyBorder="1"/>
    <xf numFmtId="167" fontId="31" fillId="0" borderId="20" xfId="0" applyNumberFormat="1" applyFont="1" applyBorder="1" applyAlignment="1">
      <alignment horizontal="right"/>
    </xf>
    <xf numFmtId="3" fontId="31" fillId="0" borderId="20" xfId="0" applyNumberFormat="1" applyFont="1" applyBorder="1" applyAlignment="1">
      <alignment horizontal="right"/>
    </xf>
    <xf numFmtId="166" fontId="31" fillId="0" borderId="20" xfId="0" applyNumberFormat="1" applyFont="1" applyBorder="1" applyAlignment="1">
      <alignment horizontal="right"/>
    </xf>
    <xf numFmtId="166" fontId="31" fillId="0" borderId="21" xfId="0" applyNumberFormat="1" applyFont="1" applyBorder="1" applyAlignment="1">
      <alignment horizontal="right"/>
    </xf>
    <xf numFmtId="3" fontId="32" fillId="0" borderId="20" xfId="0" applyNumberFormat="1" applyFont="1" applyBorder="1" applyAlignment="1">
      <alignment horizontal="right"/>
    </xf>
    <xf numFmtId="0" fontId="32" fillId="0" borderId="16" xfId="0" applyFont="1" applyBorder="1" applyAlignment="1">
      <alignment vertical="top"/>
    </xf>
    <xf numFmtId="0" fontId="32" fillId="0" borderId="17" xfId="0" applyFont="1" applyBorder="1" applyAlignment="1">
      <alignment vertical="top"/>
    </xf>
    <xf numFmtId="167" fontId="32" fillId="0" borderId="17" xfId="0" applyNumberFormat="1" applyFont="1" applyBorder="1" applyAlignment="1">
      <alignment horizontal="right" vertical="top"/>
    </xf>
    <xf numFmtId="3" fontId="32" fillId="0" borderId="17" xfId="0" applyNumberFormat="1" applyFont="1" applyBorder="1" applyAlignment="1">
      <alignment horizontal="right" vertical="top"/>
    </xf>
    <xf numFmtId="166" fontId="32" fillId="0" borderId="17" xfId="0" applyNumberFormat="1" applyFont="1" applyBorder="1" applyAlignment="1">
      <alignment horizontal="right" vertical="top"/>
    </xf>
    <xf numFmtId="166" fontId="32" fillId="0" borderId="18" xfId="0" applyNumberFormat="1" applyFont="1" applyBorder="1" applyAlignment="1">
      <alignment horizontal="right" vertical="top"/>
    </xf>
    <xf numFmtId="0" fontId="42" fillId="0" borderId="0" xfId="35" applyFont="1" applyFill="1" applyBorder="1"/>
    <xf numFmtId="166" fontId="44" fillId="0" borderId="0" xfId="0" applyNumberFormat="1" applyFont="1" applyBorder="1"/>
    <xf numFmtId="166" fontId="22" fillId="0" borderId="0" xfId="0" applyNumberFormat="1" applyFont="1" applyBorder="1"/>
    <xf numFmtId="166" fontId="23" fillId="0" borderId="0" xfId="0" applyNumberFormat="1" applyFont="1" applyBorder="1"/>
    <xf numFmtId="166" fontId="33" fillId="0" borderId="0" xfId="0" applyNumberFormat="1" applyFont="1" applyBorder="1"/>
    <xf numFmtId="166" fontId="38" fillId="0" borderId="0" xfId="0" applyNumberFormat="1" applyFont="1" applyBorder="1"/>
    <xf numFmtId="166" fontId="37" fillId="0" borderId="0" xfId="0" applyNumberFormat="1" applyFont="1" applyBorder="1"/>
    <xf numFmtId="0" fontId="36" fillId="0" borderId="0" xfId="0" applyFont="1" applyBorder="1"/>
    <xf numFmtId="0" fontId="35" fillId="0" borderId="0" xfId="0" applyFont="1" applyBorder="1"/>
    <xf numFmtId="0" fontId="36" fillId="14" borderId="0" xfId="0" applyFont="1" applyFill="1" applyBorder="1"/>
    <xf numFmtId="0" fontId="35" fillId="0" borderId="0" xfId="0" applyFont="1" applyBorder="1" applyAlignment="1">
      <alignment vertical="top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vertical="top"/>
    </xf>
    <xf numFmtId="3" fontId="35" fillId="0" borderId="0" xfId="0" applyNumberFormat="1" applyFont="1" applyBorder="1" applyAlignment="1">
      <alignment horizontal="left" vertical="top" wrapText="1"/>
    </xf>
    <xf numFmtId="0" fontId="37" fillId="0" borderId="0" xfId="0" applyFont="1" applyBorder="1" applyAlignment="1">
      <alignment wrapText="1"/>
    </xf>
    <xf numFmtId="0" fontId="36" fillId="0" borderId="0" xfId="0" applyFont="1" applyBorder="1" applyAlignment="1">
      <alignment vertical="top" wrapText="1"/>
    </xf>
    <xf numFmtId="0" fontId="40" fillId="0" borderId="0" xfId="0" applyFont="1" applyBorder="1" applyAlignment="1">
      <alignment vertical="top"/>
    </xf>
    <xf numFmtId="167" fontId="40" fillId="0" borderId="0" xfId="0" applyNumberFormat="1" applyFont="1" applyBorder="1" applyAlignment="1">
      <alignment vertical="top"/>
    </xf>
    <xf numFmtId="166" fontId="40" fillId="0" borderId="0" xfId="0" applyNumberFormat="1" applyFont="1" applyBorder="1" applyAlignment="1">
      <alignment vertical="top"/>
    </xf>
    <xf numFmtId="3" fontId="40" fillId="0" borderId="0" xfId="0" applyNumberFormat="1" applyFont="1" applyBorder="1" applyAlignment="1">
      <alignment vertical="top"/>
    </xf>
    <xf numFmtId="3" fontId="35" fillId="0" borderId="0" xfId="0" applyNumberFormat="1" applyFont="1" applyBorder="1" applyAlignment="1">
      <alignment vertical="top"/>
    </xf>
    <xf numFmtId="1" fontId="35" fillId="0" borderId="0" xfId="0" applyNumberFormat="1" applyFont="1" applyBorder="1" applyAlignment="1">
      <alignment vertical="top"/>
    </xf>
    <xf numFmtId="168" fontId="35" fillId="0" borderId="0" xfId="0" applyNumberFormat="1" applyFont="1" applyBorder="1" applyAlignment="1">
      <alignment vertical="top"/>
    </xf>
    <xf numFmtId="9" fontId="35" fillId="0" borderId="0" xfId="0" applyNumberFormat="1" applyFont="1" applyBorder="1" applyAlignment="1">
      <alignment vertical="top"/>
    </xf>
    <xf numFmtId="0" fontId="37" fillId="0" borderId="0" xfId="0" applyFont="1" applyBorder="1" applyAlignment="1">
      <alignment vertical="top"/>
    </xf>
    <xf numFmtId="167" fontId="35" fillId="0" borderId="0" xfId="0" applyNumberFormat="1" applyFont="1" applyBorder="1" applyAlignment="1">
      <alignment vertical="top"/>
    </xf>
    <xf numFmtId="0" fontId="41" fillId="0" borderId="0" xfId="0" applyFont="1" applyBorder="1"/>
    <xf numFmtId="0" fontId="40" fillId="0" borderId="0" xfId="0" applyFont="1" applyBorder="1"/>
    <xf numFmtId="167" fontId="41" fillId="0" borderId="0" xfId="0" applyNumberFormat="1" applyFont="1" applyBorder="1"/>
    <xf numFmtId="166" fontId="41" fillId="0" borderId="0" xfId="0" applyNumberFormat="1" applyFont="1" applyBorder="1"/>
    <xf numFmtId="166" fontId="40" fillId="0" borderId="0" xfId="0" applyNumberFormat="1" applyFont="1" applyBorder="1"/>
    <xf numFmtId="3" fontId="36" fillId="0" borderId="0" xfId="0" applyNumberFormat="1" applyFont="1" applyBorder="1"/>
    <xf numFmtId="1" fontId="36" fillId="0" borderId="0" xfId="0" applyNumberFormat="1" applyFont="1" applyBorder="1"/>
    <xf numFmtId="3" fontId="41" fillId="0" borderId="0" xfId="0" applyNumberFormat="1" applyFont="1" applyBorder="1" applyAlignment="1">
      <alignment horizontal="right"/>
    </xf>
    <xf numFmtId="3" fontId="38" fillId="0" borderId="0" xfId="0" applyNumberFormat="1" applyFont="1" applyBorder="1"/>
    <xf numFmtId="9" fontId="36" fillId="0" borderId="0" xfId="0" applyNumberFormat="1" applyFont="1" applyBorder="1" applyAlignment="1">
      <alignment vertical="top"/>
    </xf>
    <xf numFmtId="0" fontId="37" fillId="0" borderId="0" xfId="0" applyFont="1" applyBorder="1"/>
    <xf numFmtId="167" fontId="36" fillId="0" borderId="0" xfId="0" applyNumberFormat="1" applyFont="1" applyBorder="1"/>
    <xf numFmtId="0" fontId="31" fillId="0" borderId="0" xfId="0" applyFont="1" applyBorder="1"/>
    <xf numFmtId="0" fontId="32" fillId="0" borderId="0" xfId="0" applyFont="1" applyBorder="1"/>
    <xf numFmtId="0" fontId="0" fillId="0" borderId="0" xfId="0" applyBorder="1"/>
    <xf numFmtId="166" fontId="22" fillId="0" borderId="22" xfId="0" applyNumberFormat="1" applyFont="1" applyBorder="1"/>
    <xf numFmtId="166" fontId="38" fillId="0" borderId="22" xfId="0" applyNumberFormat="1" applyFont="1" applyBorder="1"/>
    <xf numFmtId="0" fontId="36" fillId="0" borderId="22" xfId="0" applyFont="1" applyBorder="1"/>
    <xf numFmtId="0" fontId="36" fillId="0" borderId="22" xfId="0" applyFont="1" applyBorder="1" applyAlignment="1">
      <alignment vertical="top"/>
    </xf>
    <xf numFmtId="0" fontId="35" fillId="0" borderId="22" xfId="0" applyFont="1" applyBorder="1" applyAlignment="1">
      <alignment vertical="top"/>
    </xf>
    <xf numFmtId="0" fontId="0" fillId="0" borderId="22" xfId="0" applyBorder="1"/>
    <xf numFmtId="0" fontId="39" fillId="14" borderId="22" xfId="0" applyFont="1" applyFill="1" applyBorder="1"/>
    <xf numFmtId="3" fontId="41" fillId="0" borderId="22" xfId="0" applyNumberFormat="1" applyFont="1" applyBorder="1" applyAlignment="1">
      <alignment horizontal="right"/>
    </xf>
    <xf numFmtId="0" fontId="31" fillId="0" borderId="22" xfId="0" applyFont="1" applyBorder="1"/>
    <xf numFmtId="0" fontId="35" fillId="14" borderId="0" xfId="0" applyFont="1" applyFill="1" applyBorder="1" applyAlignment="1">
      <alignment vertical="top" wrapText="1"/>
    </xf>
    <xf numFmtId="9" fontId="35" fillId="14" borderId="0" xfId="0" applyNumberFormat="1" applyFont="1" applyFill="1" applyBorder="1" applyAlignment="1">
      <alignment vertical="top"/>
    </xf>
    <xf numFmtId="9" fontId="36" fillId="14" borderId="0" xfId="0" applyNumberFormat="1" applyFont="1" applyFill="1" applyBorder="1" applyAlignment="1">
      <alignment vertical="top"/>
    </xf>
    <xf numFmtId="0" fontId="43" fillId="14" borderId="0" xfId="35" applyFont="1" applyFill="1" applyBorder="1"/>
    <xf numFmtId="4" fontId="35" fillId="14" borderId="22" xfId="0" applyNumberFormat="1" applyFont="1" applyFill="1" applyBorder="1" applyAlignment="1">
      <alignment horizontal="left" vertical="top" wrapText="1"/>
    </xf>
    <xf numFmtId="4" fontId="35" fillId="14" borderId="0" xfId="0" applyNumberFormat="1" applyFont="1" applyFill="1" applyBorder="1" applyAlignment="1">
      <alignment horizontal="left" vertical="top" wrapText="1"/>
    </xf>
    <xf numFmtId="3" fontId="40" fillId="14" borderId="22" xfId="0" applyNumberFormat="1" applyFont="1" applyFill="1" applyBorder="1" applyAlignment="1">
      <alignment horizontal="right" vertical="top"/>
    </xf>
    <xf numFmtId="3" fontId="40" fillId="14" borderId="0" xfId="0" applyNumberFormat="1" applyFont="1" applyFill="1" applyBorder="1" applyAlignment="1">
      <alignment horizontal="right" vertical="top"/>
    </xf>
    <xf numFmtId="3" fontId="37" fillId="14" borderId="0" xfId="0" applyNumberFormat="1" applyFont="1" applyFill="1" applyBorder="1" applyAlignment="1">
      <alignment vertical="top"/>
    </xf>
    <xf numFmtId="3" fontId="35" fillId="14" borderId="0" xfId="0" applyNumberFormat="1" applyFont="1" applyFill="1" applyBorder="1" applyAlignment="1">
      <alignment vertical="top"/>
    </xf>
  </cellXfs>
  <cellStyles count="36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9"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colors>
    <mruColors>
      <color rgb="FFEF6079"/>
      <color rgb="FFE6F7FB"/>
      <color rgb="FFF2F2F2"/>
      <color rgb="FFD9D9D9"/>
      <color rgb="FFCCD8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1</xdr:col>
      <xdr:colOff>1023300</xdr:colOff>
      <xdr:row>15</xdr:row>
      <xdr:rowOff>89160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m.fi/documents/10623/0/Kunnan+peruspalvelujen+valtionosuus+2024_joulukuu.xlsx/45a85867-b66f-1ef6-5093-cb34f52d1ac4?t=1702021329656" TargetMode="External"/><Relationship Id="rId1" Type="http://schemas.openxmlformats.org/officeDocument/2006/relationships/hyperlink" Target="https://vos.oph.fi/rap/kust/v22/raportit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hyperlink" Target="https://vm.fi/documents/10623/0/Kunnan+peruspalvelujen+valtionosuus+2024_joulukuu.xlsx/45a85867-b66f-1ef6-5093-cb34f52d1ac4?t=1702021329656" TargetMode="External"/><Relationship Id="rId1" Type="http://schemas.openxmlformats.org/officeDocument/2006/relationships/hyperlink" Target="https://vos.oph.fi/rap/kust/v22/k05z6yos.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vos.oph.fi/rap/kust/v22/k25z6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4:J26"/>
  <sheetViews>
    <sheetView workbookViewId="0">
      <selection activeCell="C4" sqref="C4"/>
    </sheetView>
  </sheetViews>
  <sheetFormatPr defaultColWidth="9.140625" defaultRowHeight="12" x14ac:dyDescent="0.2"/>
  <cols>
    <col min="1" max="1" width="10.28515625" style="1" customWidth="1"/>
    <col min="2" max="2" width="63.28515625" style="1" bestFit="1" customWidth="1"/>
    <col min="3" max="3" width="15.140625" style="1" customWidth="1"/>
    <col min="4" max="4" width="10.28515625" style="1" customWidth="1"/>
    <col min="5" max="5" width="63.7109375" style="1" customWidth="1"/>
    <col min="6" max="9" width="10.28515625" style="1" customWidth="1"/>
    <col min="10" max="10" width="11.28515625" style="1" customWidth="1"/>
    <col min="11" max="16384" width="9.140625" style="1"/>
  </cols>
  <sheetData>
    <row r="4" spans="2:10" ht="15.75" x14ac:dyDescent="0.25">
      <c r="B4" s="4" t="s">
        <v>0</v>
      </c>
      <c r="C4" s="11" t="s">
        <v>644</v>
      </c>
      <c r="D4"/>
    </row>
    <row r="5" spans="2:10" ht="15.75" x14ac:dyDescent="0.25">
      <c r="B5" s="4" t="s">
        <v>9</v>
      </c>
      <c r="C5" s="11"/>
      <c r="D5"/>
    </row>
    <row r="6" spans="2:10" ht="15.75" x14ac:dyDescent="0.25">
      <c r="B6" s="4" t="s">
        <v>10</v>
      </c>
      <c r="C6" s="12" t="s">
        <v>30</v>
      </c>
      <c r="D6"/>
    </row>
    <row r="7" spans="2:10" ht="15.75" x14ac:dyDescent="0.25">
      <c r="B7" s="4"/>
      <c r="C7" s="12" t="s">
        <v>638</v>
      </c>
      <c r="D7"/>
    </row>
    <row r="8" spans="2:10" ht="15.75" x14ac:dyDescent="0.25">
      <c r="B8" s="4"/>
      <c r="C8" s="12"/>
      <c r="D8"/>
    </row>
    <row r="9" spans="2:10" ht="15.75" x14ac:dyDescent="0.25">
      <c r="B9" s="4" t="s">
        <v>1</v>
      </c>
      <c r="C9" s="11" t="s">
        <v>31</v>
      </c>
      <c r="D9"/>
    </row>
    <row r="10" spans="2:10" ht="15.75" x14ac:dyDescent="0.25">
      <c r="B10" s="4" t="s">
        <v>8</v>
      </c>
      <c r="C10" s="13">
        <v>45394</v>
      </c>
      <c r="D10"/>
    </row>
    <row r="11" spans="2:10" ht="15.75" x14ac:dyDescent="0.25">
      <c r="B11" s="4" t="s">
        <v>11</v>
      </c>
      <c r="C11" s="11"/>
    </row>
    <row r="12" spans="2:10" ht="21" thickBot="1" x14ac:dyDescent="0.35">
      <c r="B12" s="5" t="s">
        <v>7</v>
      </c>
      <c r="C12" s="14"/>
      <c r="D12" s="3"/>
      <c r="E12" s="3"/>
      <c r="F12" s="3"/>
      <c r="G12" s="3"/>
      <c r="H12" s="3"/>
      <c r="I12" s="3"/>
      <c r="J12" s="3"/>
    </row>
    <row r="14" spans="2:10" ht="15" x14ac:dyDescent="0.25">
      <c r="D14" s="2" t="s">
        <v>3</v>
      </c>
    </row>
    <row r="15" spans="2:10" x14ac:dyDescent="0.2">
      <c r="D15" t="s">
        <v>4</v>
      </c>
    </row>
    <row r="17" spans="4:4" ht="15" x14ac:dyDescent="0.25">
      <c r="D17" s="2" t="s">
        <v>5</v>
      </c>
    </row>
    <row r="18" spans="4:4" x14ac:dyDescent="0.2">
      <c r="D18" t="s">
        <v>6</v>
      </c>
    </row>
    <row r="19" spans="4:4" x14ac:dyDescent="0.2">
      <c r="D19" t="s">
        <v>2</v>
      </c>
    </row>
    <row r="25" spans="4:4" ht="15" x14ac:dyDescent="0.25">
      <c r="D25" s="2"/>
    </row>
    <row r="26" spans="4:4" x14ac:dyDescent="0.2">
      <c r="D26"/>
    </row>
  </sheetData>
  <hyperlinks>
    <hyperlink ref="C6" r:id="rId1" display="https://vos.oph.fi/rap/kust/v22/raportit.html" xr:uid="{74F7E4DF-3ABF-4F98-869C-6EC58BC0EF0A}"/>
    <hyperlink ref="C7" r:id="rId2" display="https://vm.fi/documents/10623/0/Kunnan+peruspalvelujen+valtionosuus+2024_joulukuu.xlsx/45a85867-b66f-1ef6-5093-cb34f52d1ac4?t=1702021329656" xr:uid="{94A51604-C1CA-48E5-B0EE-4FCC385D0127}"/>
  </hyperlinks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3"/>
  <headerFooter scaleWithDoc="0">
    <oddHeader>&amp;L&amp;G</oddHeader>
    <oddFooter>&amp;L&amp;8&amp;K06+000&amp;P/&amp;N | &amp;D &amp;T | &amp;Z&amp;F&amp;R&amp;8&amp;K06+000&amp;G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C27B9-EA02-4E2F-9E60-68AA72113D47}">
  <dimension ref="A1:AD303"/>
  <sheetViews>
    <sheetView tabSelected="1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/>
    </sheetView>
  </sheetViews>
  <sheetFormatPr defaultColWidth="9.140625" defaultRowHeight="15" x14ac:dyDescent="0.25"/>
  <cols>
    <col min="1" max="1" width="10.42578125" style="73" customWidth="1"/>
    <col min="2" max="2" width="16.85546875" style="73" customWidth="1"/>
    <col min="3" max="3" width="12.28515625" style="73" customWidth="1"/>
    <col min="4" max="4" width="8.28515625" style="73" customWidth="1"/>
    <col min="5" max="5" width="9.7109375" style="73" bestFit="1" customWidth="1"/>
    <col min="6" max="6" width="14.140625" style="73" customWidth="1"/>
    <col min="7" max="7" width="11.85546875" style="73" bestFit="1" customWidth="1"/>
    <col min="8" max="8" width="8" style="73" bestFit="1" customWidth="1"/>
    <col min="9" max="9" width="11" style="73" bestFit="1" customWidth="1"/>
    <col min="10" max="10" width="12.5703125" style="74" customWidth="1"/>
    <col min="11" max="11" width="9.28515625" style="73" bestFit="1" customWidth="1"/>
    <col min="12" max="12" width="8.5703125" style="73" bestFit="1" customWidth="1"/>
    <col min="13" max="13" width="4.28515625" style="81" customWidth="1"/>
    <col min="14" max="14" width="14.28515625" style="73" customWidth="1"/>
    <col min="15" max="15" width="11.42578125" style="73" bestFit="1" customWidth="1"/>
    <col min="16" max="16" width="12.5703125" style="73" customWidth="1"/>
    <col min="17" max="17" width="16" style="75" bestFit="1" customWidth="1"/>
    <col min="18" max="18" width="12.5703125" style="84" customWidth="1"/>
    <col min="19" max="19" width="8.42578125" style="73" bestFit="1" customWidth="1"/>
    <col min="20" max="20" width="9.42578125" style="73" bestFit="1" customWidth="1"/>
    <col min="21" max="21" width="10.140625" style="73" bestFit="1" customWidth="1"/>
    <col min="22" max="22" width="14" style="73" bestFit="1" customWidth="1"/>
    <col min="23" max="23" width="18.5703125" style="73" bestFit="1" customWidth="1"/>
    <col min="24" max="24" width="16.140625" style="73" bestFit="1" customWidth="1"/>
    <col min="25" max="25" width="7.140625" style="73" customWidth="1"/>
    <col min="26" max="26" width="18.140625" style="73" bestFit="1" customWidth="1"/>
    <col min="27" max="27" width="9.5703125" style="73" bestFit="1" customWidth="1"/>
    <col min="28" max="28" width="12.42578125" style="73" customWidth="1"/>
    <col min="29" max="29" width="9.28515625" style="73" bestFit="1" customWidth="1"/>
    <col min="30" max="16384" width="9.140625" style="73"/>
  </cols>
  <sheetData>
    <row r="1" spans="1:30" s="36" customFormat="1" ht="26.25" x14ac:dyDescent="0.4">
      <c r="A1" s="35" t="s">
        <v>640</v>
      </c>
      <c r="J1" s="37"/>
      <c r="M1" s="76"/>
      <c r="R1" s="76"/>
      <c r="Z1" s="38"/>
      <c r="AA1" s="38"/>
      <c r="AB1" s="38"/>
      <c r="AC1" s="38"/>
    </row>
    <row r="2" spans="1:30" s="39" customFormat="1" ht="12" x14ac:dyDescent="0.2">
      <c r="J2" s="40"/>
      <c r="M2" s="77"/>
      <c r="R2" s="77"/>
    </row>
    <row r="3" spans="1:30" s="41" customFormat="1" ht="12" x14ac:dyDescent="0.2">
      <c r="A3" s="39" t="s">
        <v>641</v>
      </c>
      <c r="J3" s="42"/>
      <c r="M3" s="78"/>
      <c r="R3" s="78"/>
    </row>
    <row r="4" spans="1:30" s="41" customFormat="1" ht="12" x14ac:dyDescent="0.2">
      <c r="A4" s="39" t="s">
        <v>629</v>
      </c>
      <c r="J4" s="42"/>
      <c r="M4" s="78"/>
      <c r="R4" s="78"/>
    </row>
    <row r="5" spans="1:30" s="39" customFormat="1" ht="12" x14ac:dyDescent="0.2">
      <c r="J5" s="40"/>
      <c r="M5" s="77"/>
      <c r="R5" s="77"/>
    </row>
    <row r="6" spans="1:30" s="39" customFormat="1" ht="12" x14ac:dyDescent="0.2">
      <c r="J6" s="40"/>
      <c r="M6" s="77"/>
      <c r="R6" s="77"/>
    </row>
    <row r="7" spans="1:30" s="41" customFormat="1" ht="12" x14ac:dyDescent="0.2">
      <c r="A7" s="34" t="s">
        <v>12</v>
      </c>
      <c r="J7" s="42"/>
      <c r="M7" s="78"/>
      <c r="R7" s="82" t="s">
        <v>631</v>
      </c>
      <c r="S7" s="43"/>
      <c r="T7" s="43"/>
      <c r="U7" s="43"/>
      <c r="V7" s="43"/>
      <c r="W7" s="43"/>
      <c r="X7" s="43"/>
    </row>
    <row r="8" spans="1:30" s="41" customFormat="1" ht="12" x14ac:dyDescent="0.2">
      <c r="J8" s="42"/>
      <c r="M8" s="78"/>
      <c r="R8" s="88" t="s">
        <v>630</v>
      </c>
      <c r="S8" s="43"/>
      <c r="T8" s="43"/>
      <c r="U8" s="43"/>
      <c r="V8" s="43"/>
      <c r="W8" s="43"/>
      <c r="X8" s="43"/>
    </row>
    <row r="9" spans="1:30" s="47" customFormat="1" ht="60" x14ac:dyDescent="0.2">
      <c r="A9" s="44" t="s">
        <v>322</v>
      </c>
      <c r="B9" s="45" t="s">
        <v>326</v>
      </c>
      <c r="C9" s="46" t="s">
        <v>13</v>
      </c>
      <c r="D9" s="46" t="s">
        <v>14</v>
      </c>
      <c r="E9" s="46" t="s">
        <v>15</v>
      </c>
      <c r="F9" s="46" t="s">
        <v>16</v>
      </c>
      <c r="G9" s="46" t="s">
        <v>17</v>
      </c>
      <c r="H9" s="46" t="s">
        <v>18</v>
      </c>
      <c r="I9" s="46" t="s">
        <v>19</v>
      </c>
      <c r="J9" s="46" t="s">
        <v>639</v>
      </c>
      <c r="K9" s="46" t="s">
        <v>20</v>
      </c>
      <c r="L9" s="46" t="s">
        <v>21</v>
      </c>
      <c r="M9" s="79"/>
      <c r="N9" s="48" t="s">
        <v>327</v>
      </c>
      <c r="O9" s="46" t="s">
        <v>628</v>
      </c>
      <c r="P9" s="46" t="s">
        <v>627</v>
      </c>
      <c r="Q9" s="46" t="s">
        <v>637</v>
      </c>
      <c r="R9" s="89" t="s">
        <v>622</v>
      </c>
      <c r="S9" s="90" t="s">
        <v>623</v>
      </c>
      <c r="T9" s="90" t="s">
        <v>624</v>
      </c>
      <c r="U9" s="90" t="s">
        <v>625</v>
      </c>
      <c r="V9" s="85" t="s">
        <v>626</v>
      </c>
      <c r="W9" s="85" t="s">
        <v>642</v>
      </c>
      <c r="X9" s="85" t="s">
        <v>643</v>
      </c>
      <c r="Y9" s="46"/>
      <c r="Z9" s="41"/>
      <c r="AA9" s="49" t="s">
        <v>632</v>
      </c>
      <c r="AB9" s="49" t="s">
        <v>633</v>
      </c>
      <c r="AC9" s="49" t="s">
        <v>634</v>
      </c>
      <c r="AD9" s="50"/>
    </row>
    <row r="10" spans="1:30" s="44" customFormat="1" ht="36" customHeight="1" x14ac:dyDescent="0.2">
      <c r="B10" s="51" t="s">
        <v>328</v>
      </c>
      <c r="C10" s="52">
        <v>518341.5</v>
      </c>
      <c r="D10" s="53">
        <v>5528</v>
      </c>
      <c r="E10" s="51">
        <v>405</v>
      </c>
      <c r="F10" s="51">
        <v>572</v>
      </c>
      <c r="G10" s="51">
        <v>522</v>
      </c>
      <c r="H10" s="51">
        <v>675</v>
      </c>
      <c r="I10" s="53">
        <v>2443</v>
      </c>
      <c r="J10" s="53">
        <v>10146</v>
      </c>
      <c r="K10" s="53">
        <v>4</v>
      </c>
      <c r="L10" s="54">
        <v>130</v>
      </c>
      <c r="M10" s="80"/>
      <c r="N10" s="55">
        <f>SUM(N11:N303)</f>
        <v>5533611</v>
      </c>
      <c r="O10" s="55">
        <f t="shared" ref="O10:O73" si="0">J10*C10/N10</f>
        <v>950.39077719774662</v>
      </c>
      <c r="P10" s="56">
        <f t="shared" ref="P10:P73" si="1">E10*C10/N10</f>
        <v>37.936947049584802</v>
      </c>
      <c r="Q10" s="57">
        <f t="shared" ref="Q10:Q73" si="2">P10/O10</f>
        <v>3.9917208752217624E-2</v>
      </c>
      <c r="R10" s="91">
        <v>37.536695072375409</v>
      </c>
      <c r="S10" s="92">
        <v>2.681869932671451</v>
      </c>
      <c r="T10" s="92">
        <v>1.7466621741210218</v>
      </c>
      <c r="U10" s="93">
        <v>11.798929305428089</v>
      </c>
      <c r="V10" s="94">
        <f t="shared" ref="V10" si="3">SUM(R10:U10)</f>
        <v>53.764156484595972</v>
      </c>
      <c r="W10" s="86">
        <f t="shared" ref="W10:W73" si="4">V10/P10</f>
        <v>1.4171977627594678</v>
      </c>
      <c r="X10" s="86">
        <f t="shared" ref="X10:X73" si="5">V10/O10</f>
        <v>5.6570578939245462E-2</v>
      </c>
      <c r="Y10" s="58"/>
      <c r="Z10" s="59" t="s">
        <v>635</v>
      </c>
      <c r="AA10" s="55">
        <v>303963.28000000003</v>
      </c>
      <c r="AB10" s="60">
        <v>18.3</v>
      </c>
      <c r="AC10" s="60">
        <v>86.9</v>
      </c>
    </row>
    <row r="11" spans="1:30" s="41" customFormat="1" ht="12" x14ac:dyDescent="0.2">
      <c r="A11" s="61">
        <v>5</v>
      </c>
      <c r="B11" s="62" t="s">
        <v>329</v>
      </c>
      <c r="C11" s="63">
        <v>1304.5</v>
      </c>
      <c r="D11" s="64">
        <v>6151</v>
      </c>
      <c r="E11" s="64">
        <v>868</v>
      </c>
      <c r="F11" s="64">
        <v>666</v>
      </c>
      <c r="G11" s="64">
        <v>635</v>
      </c>
      <c r="H11" s="64">
        <v>761</v>
      </c>
      <c r="I11" s="64">
        <v>1608</v>
      </c>
      <c r="J11" s="65">
        <v>10689</v>
      </c>
      <c r="K11" s="64">
        <v>27</v>
      </c>
      <c r="L11" s="64">
        <v>9</v>
      </c>
      <c r="M11" s="78"/>
      <c r="N11" s="66">
        <v>9183</v>
      </c>
      <c r="O11" s="66">
        <f>J11*C11/N11</f>
        <v>1518.4362953283241</v>
      </c>
      <c r="P11" s="67">
        <f>E11*C11/N11</f>
        <v>123.30458455842317</v>
      </c>
      <c r="Q11" s="57">
        <f>P11/O11</f>
        <v>8.1204977079240334E-2</v>
      </c>
      <c r="R11" s="83">
        <v>83.480160483853581</v>
      </c>
      <c r="S11" s="68">
        <v>0</v>
      </c>
      <c r="T11" s="68">
        <v>0</v>
      </c>
      <c r="U11" s="69">
        <v>37.624935333333333</v>
      </c>
      <c r="V11" s="55">
        <f>SUM(R11:U11)</f>
        <v>121.10509581718691</v>
      </c>
      <c r="W11" s="87">
        <f>V11/P11</f>
        <v>0.98216214953310088</v>
      </c>
      <c r="X11" s="87">
        <f>V11/O11</f>
        <v>7.9756454840932883E-2</v>
      </c>
      <c r="Y11" s="70"/>
      <c r="Z11" s="71" t="s">
        <v>329</v>
      </c>
      <c r="AA11" s="66">
        <v>1008.77</v>
      </c>
      <c r="AB11" s="72">
        <v>9.1</v>
      </c>
      <c r="AC11" s="72">
        <v>62.7</v>
      </c>
    </row>
    <row r="12" spans="1:30" s="41" customFormat="1" ht="12" x14ac:dyDescent="0.2">
      <c r="A12" s="61">
        <v>9</v>
      </c>
      <c r="B12" s="62" t="s">
        <v>330</v>
      </c>
      <c r="C12" s="63">
        <v>333</v>
      </c>
      <c r="D12" s="64">
        <v>6829</v>
      </c>
      <c r="E12" s="64">
        <v>839</v>
      </c>
      <c r="F12" s="64">
        <v>740</v>
      </c>
      <c r="G12" s="64">
        <v>819</v>
      </c>
      <c r="H12" s="64">
        <v>344</v>
      </c>
      <c r="I12" s="64">
        <v>1657</v>
      </c>
      <c r="J12" s="65">
        <v>11228</v>
      </c>
      <c r="K12" s="64">
        <v>4</v>
      </c>
      <c r="L12" s="64">
        <v>195</v>
      </c>
      <c r="M12" s="78"/>
      <c r="N12" s="66">
        <v>2447</v>
      </c>
      <c r="O12" s="66">
        <f>J12*C12/N12</f>
        <v>1527.9624029423785</v>
      </c>
      <c r="P12" s="67">
        <f>E12*C12/N12</f>
        <v>114.17531671434409</v>
      </c>
      <c r="Q12" s="57">
        <f>P12/O12</f>
        <v>7.4723904524403278E-2</v>
      </c>
      <c r="R12" s="83">
        <v>78.105159111920585</v>
      </c>
      <c r="S12" s="68">
        <v>0</v>
      </c>
      <c r="T12" s="68">
        <v>0</v>
      </c>
      <c r="U12" s="69">
        <v>1.7650379999999999</v>
      </c>
      <c r="V12" s="55">
        <f>SUM(R12:U12)</f>
        <v>79.870197111920589</v>
      </c>
      <c r="W12" s="87">
        <f>V12/P12</f>
        <v>0.6995399654703679</v>
      </c>
      <c r="X12" s="87">
        <f>V12/O12</f>
        <v>5.2272357590812134E-2</v>
      </c>
      <c r="Y12" s="70"/>
      <c r="Z12" s="71" t="s">
        <v>330</v>
      </c>
      <c r="AA12" s="66">
        <v>251.5</v>
      </c>
      <c r="AB12" s="72">
        <v>9.6999999999999993</v>
      </c>
      <c r="AC12" s="72">
        <v>51.8</v>
      </c>
    </row>
    <row r="13" spans="1:30" s="41" customFormat="1" ht="12" x14ac:dyDescent="0.2">
      <c r="A13" s="61">
        <v>10</v>
      </c>
      <c r="B13" s="62" t="s">
        <v>331</v>
      </c>
      <c r="C13" s="63">
        <v>1188</v>
      </c>
      <c r="D13" s="64">
        <v>5899</v>
      </c>
      <c r="E13" s="64">
        <v>915</v>
      </c>
      <c r="F13" s="64">
        <v>536</v>
      </c>
      <c r="G13" s="64">
        <v>441</v>
      </c>
      <c r="H13" s="64">
        <v>519</v>
      </c>
      <c r="I13" s="64">
        <v>890</v>
      </c>
      <c r="J13" s="65">
        <v>9200</v>
      </c>
      <c r="K13" s="64">
        <v>13</v>
      </c>
      <c r="L13" s="64">
        <v>6</v>
      </c>
      <c r="M13" s="78"/>
      <c r="N13" s="66">
        <v>11102</v>
      </c>
      <c r="O13" s="66">
        <f>J13*C13/N13</f>
        <v>984.47126643847957</v>
      </c>
      <c r="P13" s="67">
        <f>E13*C13/N13</f>
        <v>97.912087912087912</v>
      </c>
      <c r="Q13" s="57">
        <f>P13/O13</f>
        <v>9.945652173913043E-2</v>
      </c>
      <c r="R13" s="83">
        <v>74.421069307322028</v>
      </c>
      <c r="S13" s="68">
        <v>0</v>
      </c>
      <c r="T13" s="68">
        <v>0</v>
      </c>
      <c r="U13" s="69">
        <v>34.103204666666663</v>
      </c>
      <c r="V13" s="55">
        <f>SUM(R13:U13)</f>
        <v>108.5242739739887</v>
      </c>
      <c r="W13" s="87">
        <f>V13/P13</f>
        <v>1.1083848408117813</v>
      </c>
      <c r="X13" s="87">
        <f>V13/O13</f>
        <v>0.11023610101551955</v>
      </c>
      <c r="Y13" s="70"/>
      <c r="Z13" s="71" t="s">
        <v>331</v>
      </c>
      <c r="AA13" s="66">
        <v>1087.23</v>
      </c>
      <c r="AB13" s="72">
        <v>10.199999999999999</v>
      </c>
      <c r="AC13" s="72">
        <v>61.7</v>
      </c>
    </row>
    <row r="14" spans="1:30" s="41" customFormat="1" ht="12" x14ac:dyDescent="0.2">
      <c r="A14" s="61">
        <v>16</v>
      </c>
      <c r="B14" s="62" t="s">
        <v>332</v>
      </c>
      <c r="C14" s="63">
        <v>810.5</v>
      </c>
      <c r="D14" s="64">
        <v>5623</v>
      </c>
      <c r="E14" s="64">
        <v>672</v>
      </c>
      <c r="F14" s="64">
        <v>632</v>
      </c>
      <c r="G14" s="64">
        <v>828</v>
      </c>
      <c r="H14" s="64">
        <v>1359</v>
      </c>
      <c r="I14" s="64">
        <v>2053</v>
      </c>
      <c r="J14" s="65">
        <v>11167</v>
      </c>
      <c r="K14" s="64">
        <v>-1</v>
      </c>
      <c r="L14" s="64">
        <v>0</v>
      </c>
      <c r="M14" s="78"/>
      <c r="N14" s="66">
        <v>8014</v>
      </c>
      <c r="O14" s="66">
        <f>J14*C14/N14</f>
        <v>1129.380272023958</v>
      </c>
      <c r="P14" s="67">
        <f>E14*C14/N14</f>
        <v>67.963064636885449</v>
      </c>
      <c r="Q14" s="57">
        <f>P14/O14</f>
        <v>6.0177308140055522E-2</v>
      </c>
      <c r="R14" s="83">
        <v>53.423888763145058</v>
      </c>
      <c r="S14" s="68">
        <v>0</v>
      </c>
      <c r="T14" s="68">
        <v>17.5085450461692</v>
      </c>
      <c r="U14" s="69">
        <v>0</v>
      </c>
      <c r="V14" s="55">
        <f>SUM(R14:U14)</f>
        <v>70.932433809314261</v>
      </c>
      <c r="W14" s="87">
        <f>V14/P14</f>
        <v>1.0436909251855198</v>
      </c>
      <c r="X14" s="87">
        <f>V14/O14</f>
        <v>6.2806510407868665E-2</v>
      </c>
      <c r="Y14" s="70"/>
      <c r="Z14" s="71" t="s">
        <v>332</v>
      </c>
      <c r="AA14" s="66">
        <v>563.39</v>
      </c>
      <c r="AB14" s="72">
        <v>14.2</v>
      </c>
      <c r="AC14" s="72">
        <v>65.400000000000006</v>
      </c>
    </row>
    <row r="15" spans="1:30" s="41" customFormat="1" ht="12" x14ac:dyDescent="0.2">
      <c r="A15" s="61">
        <v>18</v>
      </c>
      <c r="B15" s="62" t="s">
        <v>333</v>
      </c>
      <c r="C15" s="63">
        <v>647</v>
      </c>
      <c r="D15" s="64">
        <v>6061</v>
      </c>
      <c r="E15" s="64">
        <v>838</v>
      </c>
      <c r="F15" s="64">
        <v>848</v>
      </c>
      <c r="G15" s="64">
        <v>705</v>
      </c>
      <c r="H15" s="64">
        <v>661</v>
      </c>
      <c r="I15" s="64">
        <v>1797</v>
      </c>
      <c r="J15" s="65">
        <v>10910</v>
      </c>
      <c r="K15" s="64">
        <v>4</v>
      </c>
      <c r="L15" s="64">
        <v>0</v>
      </c>
      <c r="M15" s="78"/>
      <c r="N15" s="66">
        <v>4763</v>
      </c>
      <c r="O15" s="66">
        <f>J15*C15/N15</f>
        <v>1482.0008398068444</v>
      </c>
      <c r="P15" s="67">
        <f>E15*C15/N15</f>
        <v>113.83287843795927</v>
      </c>
      <c r="Q15" s="57">
        <f>P15/O15</f>
        <v>7.6810265811182402E-2</v>
      </c>
      <c r="R15" s="83">
        <v>33.894670210314004</v>
      </c>
      <c r="S15" s="68">
        <v>0</v>
      </c>
      <c r="T15" s="68">
        <v>0</v>
      </c>
      <c r="U15" s="69">
        <v>0</v>
      </c>
      <c r="V15" s="55">
        <f>SUM(R15:U15)</f>
        <v>33.894670210314004</v>
      </c>
      <c r="W15" s="87">
        <f>V15/P15</f>
        <v>0.29775817562925933</v>
      </c>
      <c r="X15" s="87">
        <f>V15/O15</f>
        <v>2.2870884617536145E-2</v>
      </c>
      <c r="Y15" s="70"/>
      <c r="Z15" s="71" t="s">
        <v>333</v>
      </c>
      <c r="AA15" s="66">
        <v>212.44</v>
      </c>
      <c r="AB15" s="72">
        <v>22.4</v>
      </c>
      <c r="AC15" s="72">
        <v>53.8</v>
      </c>
    </row>
    <row r="16" spans="1:30" s="41" customFormat="1" ht="12" x14ac:dyDescent="0.2">
      <c r="A16" s="61">
        <v>19</v>
      </c>
      <c r="B16" s="62" t="s">
        <v>334</v>
      </c>
      <c r="C16" s="63">
        <v>467.5</v>
      </c>
      <c r="D16" s="64">
        <v>6376</v>
      </c>
      <c r="E16" s="64">
        <v>347</v>
      </c>
      <c r="F16" s="64">
        <v>650</v>
      </c>
      <c r="G16" s="64">
        <v>394</v>
      </c>
      <c r="H16" s="64">
        <v>441</v>
      </c>
      <c r="I16" s="64">
        <v>1762</v>
      </c>
      <c r="J16" s="65">
        <v>9971</v>
      </c>
      <c r="K16" s="64">
        <v>22</v>
      </c>
      <c r="L16" s="64">
        <v>179</v>
      </c>
      <c r="M16" s="78"/>
      <c r="N16" s="66">
        <v>3965</v>
      </c>
      <c r="O16" s="66">
        <f>J16*C16/N16</f>
        <v>1175.6475409836066</v>
      </c>
      <c r="P16" s="67">
        <f>E16*C16/N16</f>
        <v>40.913619167717528</v>
      </c>
      <c r="Q16" s="57">
        <f>P16/O16</f>
        <v>3.4800922675759703E-2</v>
      </c>
      <c r="R16" s="83">
        <v>18.209659617273498</v>
      </c>
      <c r="S16" s="68">
        <v>0</v>
      </c>
      <c r="T16" s="68">
        <v>0</v>
      </c>
      <c r="U16" s="69">
        <v>0</v>
      </c>
      <c r="V16" s="55">
        <f>SUM(R16:U16)</f>
        <v>18.209659617273498</v>
      </c>
      <c r="W16" s="87">
        <f>V16/P16</f>
        <v>0.4450757470911213</v>
      </c>
      <c r="X16" s="87">
        <f>V16/O16</f>
        <v>1.5489046659374093E-2</v>
      </c>
      <c r="Y16" s="70"/>
      <c r="Z16" s="71" t="s">
        <v>334</v>
      </c>
      <c r="AA16" s="66">
        <v>95.01</v>
      </c>
      <c r="AB16" s="72">
        <v>41.7</v>
      </c>
      <c r="AC16" s="72">
        <v>70.7</v>
      </c>
    </row>
    <row r="17" spans="1:29" s="41" customFormat="1" ht="12" x14ac:dyDescent="0.2">
      <c r="A17" s="61">
        <v>20</v>
      </c>
      <c r="B17" s="62" t="s">
        <v>335</v>
      </c>
      <c r="C17" s="63">
        <v>1822.5</v>
      </c>
      <c r="D17" s="64">
        <v>5486</v>
      </c>
      <c r="E17" s="64">
        <v>371</v>
      </c>
      <c r="F17" s="64">
        <v>464</v>
      </c>
      <c r="G17" s="64">
        <v>989</v>
      </c>
      <c r="H17" s="64">
        <v>649</v>
      </c>
      <c r="I17" s="64">
        <v>730</v>
      </c>
      <c r="J17" s="65">
        <v>8688</v>
      </c>
      <c r="K17" s="64">
        <v>-1</v>
      </c>
      <c r="L17" s="64">
        <v>0</v>
      </c>
      <c r="M17" s="78"/>
      <c r="N17" s="66">
        <v>16473</v>
      </c>
      <c r="O17" s="66">
        <f>J17*C17/N17</f>
        <v>961.20196685485337</v>
      </c>
      <c r="P17" s="67">
        <f>E17*C17/N17</f>
        <v>41.045802221817517</v>
      </c>
      <c r="Q17" s="57">
        <f>P17/O17</f>
        <v>4.2702578268876613E-2</v>
      </c>
      <c r="R17" s="83">
        <v>13.528692737151546</v>
      </c>
      <c r="S17" s="68">
        <v>0</v>
      </c>
      <c r="T17" s="68">
        <v>0</v>
      </c>
      <c r="U17" s="69">
        <v>0</v>
      </c>
      <c r="V17" s="55">
        <f>SUM(R17:U17)</f>
        <v>13.528692737151546</v>
      </c>
      <c r="W17" s="87">
        <f>V17/P17</f>
        <v>0.32959991046198861</v>
      </c>
      <c r="X17" s="87">
        <f>V17/O17</f>
        <v>1.4074765973917791E-2</v>
      </c>
      <c r="Y17" s="70"/>
      <c r="Z17" s="71" t="s">
        <v>335</v>
      </c>
      <c r="AA17" s="66">
        <v>293.26</v>
      </c>
      <c r="AB17" s="72">
        <v>56.2</v>
      </c>
      <c r="AC17" s="72">
        <v>88</v>
      </c>
    </row>
    <row r="18" spans="1:29" s="41" customFormat="1" ht="12" x14ac:dyDescent="0.2">
      <c r="A18" s="61">
        <v>46</v>
      </c>
      <c r="B18" s="62" t="s">
        <v>336</v>
      </c>
      <c r="C18" s="63">
        <v>134.5</v>
      </c>
      <c r="D18" s="64">
        <v>5456</v>
      </c>
      <c r="E18" s="64">
        <v>1418</v>
      </c>
      <c r="F18" s="64">
        <v>982</v>
      </c>
      <c r="G18" s="64">
        <v>451</v>
      </c>
      <c r="H18" s="64">
        <v>1220</v>
      </c>
      <c r="I18" s="64">
        <v>1989</v>
      </c>
      <c r="J18" s="65">
        <v>11515</v>
      </c>
      <c r="K18" s="64">
        <v>4</v>
      </c>
      <c r="L18" s="64">
        <v>0</v>
      </c>
      <c r="M18" s="78"/>
      <c r="N18" s="66">
        <v>1341</v>
      </c>
      <c r="O18" s="66">
        <f>J18*C18/N18</f>
        <v>1154.9347501864281</v>
      </c>
      <c r="P18" s="67">
        <f>E18*C18/N18</f>
        <v>142.22296793437732</v>
      </c>
      <c r="Q18" s="57">
        <f>P18/O18</f>
        <v>0.1231437255753365</v>
      </c>
      <c r="R18" s="83">
        <v>173.16967828796479</v>
      </c>
      <c r="S18" s="68">
        <v>404.68</v>
      </c>
      <c r="T18" s="68">
        <v>0</v>
      </c>
      <c r="U18" s="69">
        <v>121.30880850000001</v>
      </c>
      <c r="V18" s="55">
        <f>SUM(R18:U18)</f>
        <v>699.15848678796488</v>
      </c>
      <c r="W18" s="87">
        <f>V18/P18</f>
        <v>4.915932334575956</v>
      </c>
      <c r="X18" s="87">
        <f>V18/O18</f>
        <v>0.60536622235594484</v>
      </c>
      <c r="Y18" s="70"/>
      <c r="Z18" s="71" t="s">
        <v>336</v>
      </c>
      <c r="AA18" s="66">
        <v>305.58</v>
      </c>
      <c r="AB18" s="72">
        <v>4.4000000000000004</v>
      </c>
      <c r="AC18" s="72">
        <v>38.700000000000003</v>
      </c>
    </row>
    <row r="19" spans="1:29" s="41" customFormat="1" ht="12" x14ac:dyDescent="0.2">
      <c r="A19" s="61">
        <v>47</v>
      </c>
      <c r="B19" s="62" t="s">
        <v>337</v>
      </c>
      <c r="C19" s="63">
        <v>148.5</v>
      </c>
      <c r="D19" s="64">
        <v>10161</v>
      </c>
      <c r="E19" s="64">
        <v>3753</v>
      </c>
      <c r="F19" s="64">
        <v>1207</v>
      </c>
      <c r="G19" s="64">
        <v>1544</v>
      </c>
      <c r="H19" s="64">
        <v>1579</v>
      </c>
      <c r="I19" s="64">
        <v>2893</v>
      </c>
      <c r="J19" s="65">
        <v>21137</v>
      </c>
      <c r="K19" s="64">
        <v>10</v>
      </c>
      <c r="L19" s="64">
        <v>421</v>
      </c>
      <c r="M19" s="78"/>
      <c r="N19" s="66">
        <v>1811</v>
      </c>
      <c r="O19" s="66">
        <f>J19*C19/N19</f>
        <v>1733.2106570955273</v>
      </c>
      <c r="P19" s="67">
        <f>E19*C19/N19</f>
        <v>307.74185532854779</v>
      </c>
      <c r="Q19" s="57">
        <f>P19/O19</f>
        <v>0.17755594455220705</v>
      </c>
      <c r="R19" s="83">
        <v>830.6</v>
      </c>
      <c r="S19" s="68">
        <v>0</v>
      </c>
      <c r="T19" s="68">
        <v>0</v>
      </c>
      <c r="U19" s="69">
        <v>366.04822650000006</v>
      </c>
      <c r="V19" s="55">
        <f>SUM(R19:U19)</f>
        <v>1196.6482265</v>
      </c>
      <c r="W19" s="87">
        <f>V19/P19</f>
        <v>3.8884805748065965</v>
      </c>
      <c r="X19" s="87">
        <f>V19/O19</f>
        <v>0.69042284133269427</v>
      </c>
      <c r="Y19" s="70"/>
      <c r="Z19" s="71" t="s">
        <v>337</v>
      </c>
      <c r="AA19" s="66">
        <v>7953.42</v>
      </c>
      <c r="AB19" s="72">
        <v>0.2</v>
      </c>
      <c r="AC19" s="72">
        <v>28</v>
      </c>
    </row>
    <row r="20" spans="1:29" s="41" customFormat="1" ht="12" x14ac:dyDescent="0.2">
      <c r="A20" s="61">
        <v>49</v>
      </c>
      <c r="B20" s="62" t="s">
        <v>338</v>
      </c>
      <c r="C20" s="63">
        <v>32200</v>
      </c>
      <c r="D20" s="64">
        <v>5342</v>
      </c>
      <c r="E20" s="64">
        <v>83</v>
      </c>
      <c r="F20" s="64">
        <v>355</v>
      </c>
      <c r="G20" s="64">
        <v>315</v>
      </c>
      <c r="H20" s="64">
        <v>699</v>
      </c>
      <c r="I20" s="64">
        <v>3556</v>
      </c>
      <c r="J20" s="65">
        <v>10349</v>
      </c>
      <c r="K20" s="64">
        <v>2</v>
      </c>
      <c r="L20" s="64">
        <v>1</v>
      </c>
      <c r="M20" s="78"/>
      <c r="N20" s="66">
        <v>305274</v>
      </c>
      <c r="O20" s="66">
        <f>J20*C20/N20</f>
        <v>1091.6022982631996</v>
      </c>
      <c r="P20" s="67">
        <f>E20*C20/N20</f>
        <v>8.7547580206634041</v>
      </c>
      <c r="Q20" s="57">
        <f>P20/O20</f>
        <v>8.0200985602473674E-3</v>
      </c>
      <c r="R20" s="83">
        <v>0.77754833264796319</v>
      </c>
      <c r="S20" s="68">
        <v>0</v>
      </c>
      <c r="T20" s="68">
        <v>0.61865982690959587</v>
      </c>
      <c r="U20" s="69">
        <v>0</v>
      </c>
      <c r="V20" s="55">
        <f>SUM(R20:U20)</f>
        <v>1.3962081595575591</v>
      </c>
      <c r="W20" s="87">
        <f>V20/P20</f>
        <v>0.15947992580287895</v>
      </c>
      <c r="X20" s="87">
        <f>V20/O20</f>
        <v>1.2790447233200263E-3</v>
      </c>
      <c r="Y20" s="70"/>
      <c r="Z20" s="71" t="s">
        <v>338</v>
      </c>
      <c r="AA20" s="66">
        <v>312.35000000000002</v>
      </c>
      <c r="AB20" s="72">
        <v>977.3</v>
      </c>
      <c r="AC20" s="72">
        <v>99.5</v>
      </c>
    </row>
    <row r="21" spans="1:29" s="41" customFormat="1" ht="12" x14ac:dyDescent="0.2">
      <c r="A21" s="61">
        <v>50</v>
      </c>
      <c r="B21" s="62" t="s">
        <v>339</v>
      </c>
      <c r="C21" s="63">
        <v>1155.5</v>
      </c>
      <c r="D21" s="64">
        <v>5664</v>
      </c>
      <c r="E21" s="64">
        <v>810</v>
      </c>
      <c r="F21" s="64">
        <v>708</v>
      </c>
      <c r="G21" s="64">
        <v>732</v>
      </c>
      <c r="H21" s="64">
        <v>636</v>
      </c>
      <c r="I21" s="64">
        <v>1498</v>
      </c>
      <c r="J21" s="65">
        <v>10048</v>
      </c>
      <c r="K21" s="64">
        <v>8</v>
      </c>
      <c r="L21" s="64">
        <v>177</v>
      </c>
      <c r="M21" s="78"/>
      <c r="N21" s="66">
        <v>11276</v>
      </c>
      <c r="O21" s="66">
        <f>J21*C21/N21</f>
        <v>1029.6615821213197</v>
      </c>
      <c r="P21" s="67">
        <f>E21*C21/N21</f>
        <v>83.004168144732176</v>
      </c>
      <c r="Q21" s="57">
        <f>P21/O21</f>
        <v>8.0613057324840753E-2</v>
      </c>
      <c r="R21" s="83">
        <v>39.012984878214191</v>
      </c>
      <c r="S21" s="68">
        <v>0</v>
      </c>
      <c r="T21" s="68">
        <v>0</v>
      </c>
      <c r="U21" s="69">
        <v>0</v>
      </c>
      <c r="V21" s="55">
        <f>SUM(R21:U21)</f>
        <v>39.012984878214191</v>
      </c>
      <c r="W21" s="87">
        <f>V21/P21</f>
        <v>0.47001235902019134</v>
      </c>
      <c r="X21" s="87">
        <f>V21/O21</f>
        <v>3.7889133241078322E-2</v>
      </c>
      <c r="Y21" s="70"/>
      <c r="Z21" s="71" t="s">
        <v>339</v>
      </c>
      <c r="AA21" s="66">
        <v>578.88</v>
      </c>
      <c r="AB21" s="72">
        <v>19.5</v>
      </c>
      <c r="AC21" s="72">
        <v>71.3</v>
      </c>
    </row>
    <row r="22" spans="1:29" s="41" customFormat="1" ht="12" x14ac:dyDescent="0.2">
      <c r="A22" s="61">
        <v>51</v>
      </c>
      <c r="B22" s="62" t="s">
        <v>340</v>
      </c>
      <c r="C22" s="63">
        <v>1055.5</v>
      </c>
      <c r="D22" s="64">
        <v>7393</v>
      </c>
      <c r="E22" s="64">
        <v>544</v>
      </c>
      <c r="F22" s="64">
        <v>876</v>
      </c>
      <c r="G22" s="64">
        <v>856</v>
      </c>
      <c r="H22" s="64">
        <v>942</v>
      </c>
      <c r="I22" s="64">
        <v>1572</v>
      </c>
      <c r="J22" s="65">
        <v>12184</v>
      </c>
      <c r="K22" s="64">
        <v>5</v>
      </c>
      <c r="L22" s="64">
        <v>0</v>
      </c>
      <c r="M22" s="78"/>
      <c r="N22" s="66">
        <v>9211</v>
      </c>
      <c r="O22" s="66">
        <f>J22*C22/N22</f>
        <v>1396.1797850396265</v>
      </c>
      <c r="P22" s="67">
        <f>E22*C22/N22</f>
        <v>62.337639778525677</v>
      </c>
      <c r="Q22" s="57">
        <f>P22/O22</f>
        <v>4.4648719632304663E-2</v>
      </c>
      <c r="R22" s="83">
        <v>42.488139583039995</v>
      </c>
      <c r="S22" s="68">
        <v>0</v>
      </c>
      <c r="T22" s="68">
        <v>0</v>
      </c>
      <c r="U22" s="69">
        <v>0</v>
      </c>
      <c r="V22" s="55">
        <f>SUM(R22:U22)</f>
        <v>42.488139583039995</v>
      </c>
      <c r="W22" s="87">
        <f>V22/P22</f>
        <v>0.68158081913259216</v>
      </c>
      <c r="X22" s="87">
        <f>V22/O22</f>
        <v>3.0431710900207666E-2</v>
      </c>
      <c r="Y22" s="70"/>
      <c r="Z22" s="71" t="s">
        <v>340</v>
      </c>
      <c r="AA22" s="66">
        <v>514.99</v>
      </c>
      <c r="AB22" s="72">
        <v>17.899999999999999</v>
      </c>
      <c r="AC22" s="72">
        <v>64.400000000000006</v>
      </c>
    </row>
    <row r="23" spans="1:29" s="41" customFormat="1" ht="12" x14ac:dyDescent="0.2">
      <c r="A23" s="61">
        <v>52</v>
      </c>
      <c r="B23" s="62" t="s">
        <v>341</v>
      </c>
      <c r="C23" s="63">
        <v>262.5</v>
      </c>
      <c r="D23" s="64">
        <v>7932</v>
      </c>
      <c r="E23" s="64">
        <v>973</v>
      </c>
      <c r="F23" s="64">
        <v>644</v>
      </c>
      <c r="G23" s="64">
        <v>19</v>
      </c>
      <c r="H23" s="64">
        <v>516</v>
      </c>
      <c r="I23" s="64">
        <v>2220</v>
      </c>
      <c r="J23" s="65">
        <v>12305</v>
      </c>
      <c r="K23" s="64">
        <v>1</v>
      </c>
      <c r="L23" s="64">
        <v>0</v>
      </c>
      <c r="M23" s="78"/>
      <c r="N23" s="66">
        <v>2346</v>
      </c>
      <c r="O23" s="66">
        <f>J23*C23/N23</f>
        <v>1376.8382352941176</v>
      </c>
      <c r="P23" s="67">
        <f>E23*C23/N23</f>
        <v>108.87148337595907</v>
      </c>
      <c r="Q23" s="57">
        <f>P23/O23</f>
        <v>7.9073547338480293E-2</v>
      </c>
      <c r="R23" s="83">
        <v>114.7188909466371</v>
      </c>
      <c r="S23" s="68">
        <v>0</v>
      </c>
      <c r="T23" s="68">
        <v>0</v>
      </c>
      <c r="U23" s="69">
        <v>48.441530500000006</v>
      </c>
      <c r="V23" s="55">
        <f>SUM(R23:U23)</f>
        <v>163.16042144663712</v>
      </c>
      <c r="W23" s="87">
        <f>V23/P23</f>
        <v>1.4986515879755717</v>
      </c>
      <c r="X23" s="87">
        <f>V23/O23</f>
        <v>0.11850369728567503</v>
      </c>
      <c r="Y23" s="70"/>
      <c r="Z23" s="71" t="s">
        <v>341</v>
      </c>
      <c r="AA23" s="66">
        <v>354.15</v>
      </c>
      <c r="AB23" s="72">
        <v>6.6</v>
      </c>
      <c r="AC23" s="72">
        <v>36.4</v>
      </c>
    </row>
    <row r="24" spans="1:29" s="41" customFormat="1" ht="12" x14ac:dyDescent="0.2">
      <c r="A24" s="61">
        <v>61</v>
      </c>
      <c r="B24" s="62" t="s">
        <v>342</v>
      </c>
      <c r="C24" s="63">
        <v>1266.5</v>
      </c>
      <c r="D24" s="64">
        <v>6965</v>
      </c>
      <c r="E24" s="64">
        <v>507</v>
      </c>
      <c r="F24" s="64">
        <v>695</v>
      </c>
      <c r="G24" s="64">
        <v>1023</v>
      </c>
      <c r="H24" s="64">
        <v>225</v>
      </c>
      <c r="I24" s="64">
        <v>1964</v>
      </c>
      <c r="J24" s="65">
        <v>11379</v>
      </c>
      <c r="K24" s="64">
        <v>10</v>
      </c>
      <c r="L24" s="64">
        <v>43</v>
      </c>
      <c r="M24" s="78"/>
      <c r="N24" s="66">
        <v>16459</v>
      </c>
      <c r="O24" s="66">
        <f>J24*C24/N24</f>
        <v>875.60018834680113</v>
      </c>
      <c r="P24" s="67">
        <f>E24*C24/N24</f>
        <v>39.013032383498391</v>
      </c>
      <c r="Q24" s="57">
        <f>P24/O24</f>
        <v>4.4555760611653047E-2</v>
      </c>
      <c r="R24" s="83">
        <v>11.489270351637078</v>
      </c>
      <c r="S24" s="68">
        <v>0</v>
      </c>
      <c r="T24" s="68">
        <v>0</v>
      </c>
      <c r="U24" s="69">
        <v>0</v>
      </c>
      <c r="V24" s="55">
        <f>SUM(R24:U24)</f>
        <v>11.489270351637078</v>
      </c>
      <c r="W24" s="87">
        <f>V24/P24</f>
        <v>0.29449826505915938</v>
      </c>
      <c r="X24" s="87">
        <f>V24/O24</f>
        <v>1.3121594198523052E-2</v>
      </c>
      <c r="Y24" s="70"/>
      <c r="Z24" s="71" t="s">
        <v>342</v>
      </c>
      <c r="AA24" s="66">
        <v>248.84</v>
      </c>
      <c r="AB24" s="72">
        <v>66.099999999999994</v>
      </c>
      <c r="AC24" s="72">
        <v>91.6</v>
      </c>
    </row>
    <row r="25" spans="1:29" s="41" customFormat="1" ht="12" x14ac:dyDescent="0.2">
      <c r="A25" s="61">
        <v>69</v>
      </c>
      <c r="B25" s="62" t="s">
        <v>343</v>
      </c>
      <c r="C25" s="63">
        <v>806.5</v>
      </c>
      <c r="D25" s="64">
        <v>5745</v>
      </c>
      <c r="E25" s="64">
        <v>502</v>
      </c>
      <c r="F25" s="64">
        <v>809</v>
      </c>
      <c r="G25" s="64">
        <v>644</v>
      </c>
      <c r="H25" s="64">
        <v>659</v>
      </c>
      <c r="I25" s="64">
        <v>1862</v>
      </c>
      <c r="J25" s="65">
        <v>10221</v>
      </c>
      <c r="K25" s="64">
        <v>-4</v>
      </c>
      <c r="L25" s="64">
        <v>14</v>
      </c>
      <c r="M25" s="78"/>
      <c r="N25" s="66">
        <v>6687</v>
      </c>
      <c r="O25" s="66">
        <f>J25*C25/N25</f>
        <v>1232.7256617317182</v>
      </c>
      <c r="P25" s="67">
        <f>E25*C25/N25</f>
        <v>60.54478839539405</v>
      </c>
      <c r="Q25" s="57">
        <f>P25/O25</f>
        <v>4.911456804617944E-2</v>
      </c>
      <c r="R25" s="83">
        <v>87.102015956100246</v>
      </c>
      <c r="S25" s="68">
        <v>0</v>
      </c>
      <c r="T25" s="68">
        <v>0</v>
      </c>
      <c r="U25" s="69">
        <v>49.392898500000001</v>
      </c>
      <c r="V25" s="55">
        <f>SUM(R25:U25)</f>
        <v>136.49491445610025</v>
      </c>
      <c r="W25" s="87">
        <f>V25/P25</f>
        <v>2.2544453135207276</v>
      </c>
      <c r="X25" s="87">
        <f>V25/O25</f>
        <v>0.11072610775730411</v>
      </c>
      <c r="Y25" s="70"/>
      <c r="Z25" s="71" t="s">
        <v>343</v>
      </c>
      <c r="AA25" s="66">
        <v>766.45</v>
      </c>
      <c r="AB25" s="72">
        <v>8.6999999999999993</v>
      </c>
      <c r="AC25" s="72">
        <v>69</v>
      </c>
    </row>
    <row r="26" spans="1:29" s="41" customFormat="1" ht="12" x14ac:dyDescent="0.2">
      <c r="A26" s="61">
        <v>71</v>
      </c>
      <c r="B26" s="62" t="s">
        <v>344</v>
      </c>
      <c r="C26" s="63">
        <v>860</v>
      </c>
      <c r="D26" s="64">
        <v>5941</v>
      </c>
      <c r="E26" s="64">
        <v>491</v>
      </c>
      <c r="F26" s="64">
        <v>802</v>
      </c>
      <c r="G26" s="64">
        <v>638</v>
      </c>
      <c r="H26" s="64">
        <v>820</v>
      </c>
      <c r="I26" s="64">
        <v>1564</v>
      </c>
      <c r="J26" s="65">
        <v>10256</v>
      </c>
      <c r="K26" s="64">
        <v>8</v>
      </c>
      <c r="L26" s="64">
        <v>38</v>
      </c>
      <c r="M26" s="78"/>
      <c r="N26" s="66">
        <v>6591</v>
      </c>
      <c r="O26" s="66">
        <f>J26*C26/N26</f>
        <v>1338.2127143073888</v>
      </c>
      <c r="P26" s="67">
        <f>E26*C26/N26</f>
        <v>64.066150811712944</v>
      </c>
      <c r="Q26" s="57">
        <f>P26/O26</f>
        <v>4.787441497659907E-2</v>
      </c>
      <c r="R26" s="83">
        <v>121.11781957422885</v>
      </c>
      <c r="S26" s="68">
        <v>0</v>
      </c>
      <c r="T26" s="68">
        <v>0</v>
      </c>
      <c r="U26" s="69">
        <v>42.130372166666668</v>
      </c>
      <c r="V26" s="55">
        <f>SUM(R26:U26)</f>
        <v>163.24819174089552</v>
      </c>
      <c r="W26" s="87">
        <f>V26/P26</f>
        <v>2.5481192435093125</v>
      </c>
      <c r="X26" s="87">
        <f>V26/O26</f>
        <v>0.12198971807362252</v>
      </c>
      <c r="Y26" s="70"/>
      <c r="Z26" s="71" t="s">
        <v>344</v>
      </c>
      <c r="AA26" s="66">
        <v>1050.47</v>
      </c>
      <c r="AB26" s="72">
        <v>6.3</v>
      </c>
      <c r="AC26" s="72">
        <v>61.6</v>
      </c>
    </row>
    <row r="27" spans="1:29" s="41" customFormat="1" ht="12" x14ac:dyDescent="0.2">
      <c r="A27" s="61">
        <v>72</v>
      </c>
      <c r="B27" s="62" t="s">
        <v>345</v>
      </c>
      <c r="C27" s="63">
        <v>83</v>
      </c>
      <c r="D27" s="64">
        <v>7197</v>
      </c>
      <c r="E27" s="64">
        <v>639</v>
      </c>
      <c r="F27" s="64">
        <v>1005</v>
      </c>
      <c r="G27" s="64">
        <v>640</v>
      </c>
      <c r="H27" s="64">
        <v>1699</v>
      </c>
      <c r="I27" s="64">
        <v>4827</v>
      </c>
      <c r="J27" s="65">
        <v>16007</v>
      </c>
      <c r="K27" s="64">
        <v>2</v>
      </c>
      <c r="L27" s="64">
        <v>124</v>
      </c>
      <c r="M27" s="78"/>
      <c r="N27" s="66">
        <v>960</v>
      </c>
      <c r="O27" s="66">
        <f>J27*C27/N27</f>
        <v>1383.9385416666667</v>
      </c>
      <c r="P27" s="67">
        <f>E27*C27/N27</f>
        <v>55.246875000000003</v>
      </c>
      <c r="Q27" s="57">
        <f>P27/O27</f>
        <v>3.9920034984694201E-2</v>
      </c>
      <c r="R27" s="83">
        <v>162.7920462720914</v>
      </c>
      <c r="S27" s="68">
        <v>1214.04</v>
      </c>
      <c r="T27" s="68">
        <v>0</v>
      </c>
      <c r="U27" s="69">
        <v>62.515935166666672</v>
      </c>
      <c r="V27" s="55">
        <f>SUM(R27:U27)</f>
        <v>1439.3479814387579</v>
      </c>
      <c r="W27" s="87">
        <f>V27/P27</f>
        <v>26.053020762509334</v>
      </c>
      <c r="X27" s="87">
        <f>V27/O27</f>
        <v>1.0400375002963369</v>
      </c>
      <c r="Y27" s="70"/>
      <c r="Z27" s="71" t="s">
        <v>345</v>
      </c>
      <c r="AA27" s="66">
        <v>205.65</v>
      </c>
      <c r="AB27" s="72">
        <v>4.7</v>
      </c>
      <c r="AC27" s="72">
        <v>53.8</v>
      </c>
    </row>
    <row r="28" spans="1:29" s="41" customFormat="1" ht="12" x14ac:dyDescent="0.2">
      <c r="A28" s="61">
        <v>74</v>
      </c>
      <c r="B28" s="62" t="s">
        <v>346</v>
      </c>
      <c r="C28" s="63">
        <v>102</v>
      </c>
      <c r="D28" s="64">
        <v>14741</v>
      </c>
      <c r="E28" s="64">
        <v>970</v>
      </c>
      <c r="F28" s="64">
        <v>1176</v>
      </c>
      <c r="G28" s="64">
        <v>84</v>
      </c>
      <c r="H28" s="64">
        <v>1195</v>
      </c>
      <c r="I28" s="64">
        <v>2689</v>
      </c>
      <c r="J28" s="65">
        <v>20856</v>
      </c>
      <c r="K28" s="64">
        <v>-6</v>
      </c>
      <c r="L28" s="64">
        <v>0</v>
      </c>
      <c r="M28" s="78"/>
      <c r="N28" s="66">
        <v>1052</v>
      </c>
      <c r="O28" s="66">
        <f>J28*C28/N28</f>
        <v>2022.1596958174905</v>
      </c>
      <c r="P28" s="67">
        <f>E28*C28/N28</f>
        <v>94.049429657794676</v>
      </c>
      <c r="Q28" s="57">
        <f>P28/O28</f>
        <v>4.6509397775220562E-2</v>
      </c>
      <c r="R28" s="83">
        <v>298.34621241562274</v>
      </c>
      <c r="S28" s="68">
        <v>0</v>
      </c>
      <c r="T28" s="68">
        <v>0</v>
      </c>
      <c r="U28" s="69">
        <v>138.97796550000001</v>
      </c>
      <c r="V28" s="55">
        <f>SUM(R28:U28)</f>
        <v>437.32417791562273</v>
      </c>
      <c r="W28" s="87">
        <f>V28/P28</f>
        <v>4.649939712626189</v>
      </c>
      <c r="X28" s="87">
        <f>V28/O28</f>
        <v>0.2162658957253262</v>
      </c>
      <c r="Y28" s="70"/>
      <c r="Z28" s="71" t="s">
        <v>346</v>
      </c>
      <c r="AA28" s="66">
        <v>413.01</v>
      </c>
      <c r="AB28" s="72">
        <v>2.5</v>
      </c>
      <c r="AC28" s="72">
        <v>44.3</v>
      </c>
    </row>
    <row r="29" spans="1:29" s="41" customFormat="1" ht="12" x14ac:dyDescent="0.2">
      <c r="A29" s="61">
        <v>75</v>
      </c>
      <c r="B29" s="62" t="s">
        <v>347</v>
      </c>
      <c r="C29" s="63">
        <v>1706.5</v>
      </c>
      <c r="D29" s="64">
        <v>5847</v>
      </c>
      <c r="E29" s="64">
        <v>295</v>
      </c>
      <c r="F29" s="64">
        <v>662</v>
      </c>
      <c r="G29" s="64">
        <v>714</v>
      </c>
      <c r="H29" s="64">
        <v>824</v>
      </c>
      <c r="I29" s="64">
        <v>3202</v>
      </c>
      <c r="J29" s="65">
        <v>11545</v>
      </c>
      <c r="K29" s="64">
        <v>11</v>
      </c>
      <c r="L29" s="64">
        <v>148</v>
      </c>
      <c r="M29" s="78"/>
      <c r="N29" s="66">
        <v>19549</v>
      </c>
      <c r="O29" s="66">
        <f>J29*C29/N29</f>
        <v>1007.8030845567548</v>
      </c>
      <c r="P29" s="67">
        <f>E29*C29/N29</f>
        <v>25.751572970484425</v>
      </c>
      <c r="Q29" s="57">
        <f>P29/O29</f>
        <v>2.5552187093980078E-2</v>
      </c>
      <c r="R29" s="83">
        <v>23.708423007591026</v>
      </c>
      <c r="S29" s="68">
        <v>0</v>
      </c>
      <c r="T29" s="68">
        <v>0</v>
      </c>
      <c r="U29" s="69">
        <v>0</v>
      </c>
      <c r="V29" s="55">
        <f>SUM(R29:U29)</f>
        <v>23.708423007591026</v>
      </c>
      <c r="W29" s="87">
        <f>V29/P29</f>
        <v>0.92065921700258124</v>
      </c>
      <c r="X29" s="87">
        <f>V29/O29</f>
        <v>2.3524856562647162E-2</v>
      </c>
      <c r="Y29" s="70"/>
      <c r="Z29" s="71" t="s">
        <v>347</v>
      </c>
      <c r="AA29" s="66">
        <v>609.89</v>
      </c>
      <c r="AB29" s="72">
        <v>32.1</v>
      </c>
      <c r="AC29" s="72">
        <v>87.8</v>
      </c>
    </row>
    <row r="30" spans="1:29" s="41" customFormat="1" ht="12" x14ac:dyDescent="0.2">
      <c r="A30" s="61">
        <v>77</v>
      </c>
      <c r="B30" s="62" t="s">
        <v>348</v>
      </c>
      <c r="C30" s="63">
        <v>480.5</v>
      </c>
      <c r="D30" s="64">
        <v>5460</v>
      </c>
      <c r="E30" s="64">
        <v>1012</v>
      </c>
      <c r="F30" s="64">
        <v>508</v>
      </c>
      <c r="G30" s="64">
        <v>954</v>
      </c>
      <c r="H30" s="64">
        <v>575</v>
      </c>
      <c r="I30" s="64">
        <v>2371</v>
      </c>
      <c r="J30" s="65">
        <v>10881</v>
      </c>
      <c r="K30" s="64">
        <v>4</v>
      </c>
      <c r="L30" s="64">
        <v>26</v>
      </c>
      <c r="M30" s="78"/>
      <c r="N30" s="66">
        <v>4601</v>
      </c>
      <c r="O30" s="66">
        <f>J30*C30/N30</f>
        <v>1136.3443816561617</v>
      </c>
      <c r="P30" s="67">
        <f>E30*C30/N30</f>
        <v>105.68702455987828</v>
      </c>
      <c r="Q30" s="57">
        <f>P30/O30</f>
        <v>9.3006157522286553E-2</v>
      </c>
      <c r="R30" s="83">
        <v>94.42601468269747</v>
      </c>
      <c r="S30" s="68">
        <v>0</v>
      </c>
      <c r="T30" s="68">
        <v>0</v>
      </c>
      <c r="U30" s="69">
        <v>41.821594833333336</v>
      </c>
      <c r="V30" s="55">
        <f>SUM(R30:U30)</f>
        <v>136.24760951603082</v>
      </c>
      <c r="W30" s="87">
        <f>V30/P30</f>
        <v>1.2891611821169027</v>
      </c>
      <c r="X30" s="87">
        <f>V30/O30</f>
        <v>0.1198999279755818</v>
      </c>
      <c r="Y30" s="70"/>
      <c r="Z30" s="71" t="s">
        <v>348</v>
      </c>
      <c r="AA30" s="66">
        <v>571.70000000000005</v>
      </c>
      <c r="AB30" s="72">
        <v>8</v>
      </c>
      <c r="AC30" s="72">
        <v>46.9</v>
      </c>
    </row>
    <row r="31" spans="1:29" s="41" customFormat="1" ht="12" x14ac:dyDescent="0.2">
      <c r="A31" s="61">
        <v>78</v>
      </c>
      <c r="B31" s="62" t="s">
        <v>349</v>
      </c>
      <c r="C31" s="63">
        <v>655</v>
      </c>
      <c r="D31" s="64">
        <v>6437</v>
      </c>
      <c r="E31" s="64">
        <v>231</v>
      </c>
      <c r="F31" s="64">
        <v>644</v>
      </c>
      <c r="G31" s="64">
        <v>595</v>
      </c>
      <c r="H31" s="64">
        <v>1395</v>
      </c>
      <c r="I31" s="64">
        <v>1839</v>
      </c>
      <c r="J31" s="65">
        <v>11141</v>
      </c>
      <c r="K31" s="64">
        <v>11</v>
      </c>
      <c r="L31" s="64">
        <v>431</v>
      </c>
      <c r="M31" s="78"/>
      <c r="N31" s="66">
        <v>7832</v>
      </c>
      <c r="O31" s="66">
        <f>J31*C31/N31</f>
        <v>931.73582737487231</v>
      </c>
      <c r="P31" s="67">
        <f>E31*C31/N31</f>
        <v>19.318820224719101</v>
      </c>
      <c r="Q31" s="57">
        <f>P31/O31</f>
        <v>2.073422493492505E-2</v>
      </c>
      <c r="R31" s="83">
        <v>11.395124255131302</v>
      </c>
      <c r="S31" s="68">
        <v>0</v>
      </c>
      <c r="T31" s="68">
        <v>0</v>
      </c>
      <c r="U31" s="69">
        <v>62.241582333333334</v>
      </c>
      <c r="V31" s="55">
        <f>SUM(R31:U31)</f>
        <v>73.636706588464634</v>
      </c>
      <c r="W31" s="87">
        <f>V31/P31</f>
        <v>3.8116564951644363</v>
      </c>
      <c r="X31" s="87">
        <f>V31/O31</f>
        <v>7.9031743145407479E-2</v>
      </c>
      <c r="Y31" s="70"/>
      <c r="Z31" s="71" t="s">
        <v>349</v>
      </c>
      <c r="AA31" s="66">
        <v>117.44</v>
      </c>
      <c r="AB31" s="72">
        <v>66.7</v>
      </c>
      <c r="AC31" s="72">
        <v>96.5</v>
      </c>
    </row>
    <row r="32" spans="1:29" s="41" customFormat="1" ht="12" x14ac:dyDescent="0.2">
      <c r="A32" s="61">
        <v>79</v>
      </c>
      <c r="B32" s="62" t="s">
        <v>350</v>
      </c>
      <c r="C32" s="63">
        <v>597.5</v>
      </c>
      <c r="D32" s="64">
        <v>6956</v>
      </c>
      <c r="E32" s="64">
        <v>273</v>
      </c>
      <c r="F32" s="64">
        <v>646</v>
      </c>
      <c r="G32" s="64">
        <v>1334</v>
      </c>
      <c r="H32" s="64">
        <v>510</v>
      </c>
      <c r="I32" s="64">
        <v>1503</v>
      </c>
      <c r="J32" s="65">
        <v>11223</v>
      </c>
      <c r="K32" s="64">
        <v>8</v>
      </c>
      <c r="L32" s="64">
        <v>0</v>
      </c>
      <c r="M32" s="78"/>
      <c r="N32" s="66">
        <v>6753</v>
      </c>
      <c r="O32" s="66">
        <f>J32*C32/N32</f>
        <v>993.00199911150605</v>
      </c>
      <c r="P32" s="67">
        <f>E32*C32/N32</f>
        <v>24.154820079964459</v>
      </c>
      <c r="Q32" s="57">
        <f>P32/O32</f>
        <v>2.432504677893611E-2</v>
      </c>
      <c r="R32" s="83">
        <v>13.895544600221251</v>
      </c>
      <c r="S32" s="68">
        <v>0</v>
      </c>
      <c r="T32" s="68">
        <v>0</v>
      </c>
      <c r="U32" s="69">
        <v>0</v>
      </c>
      <c r="V32" s="55">
        <f>SUM(R32:U32)</f>
        <v>13.895544600221251</v>
      </c>
      <c r="W32" s="87">
        <f>V32/P32</f>
        <v>0.57527005186625668</v>
      </c>
      <c r="X32" s="87">
        <f>V32/O32</f>
        <v>1.3993470922167696E-2</v>
      </c>
      <c r="Y32" s="70"/>
      <c r="Z32" s="71" t="s">
        <v>350</v>
      </c>
      <c r="AA32" s="66">
        <v>123.48</v>
      </c>
      <c r="AB32" s="72">
        <v>54.7</v>
      </c>
      <c r="AC32" s="72">
        <v>93.2</v>
      </c>
    </row>
    <row r="33" spans="1:29" s="41" customFormat="1" ht="12" x14ac:dyDescent="0.2">
      <c r="A33" s="61">
        <v>81</v>
      </c>
      <c r="B33" s="62" t="s">
        <v>351</v>
      </c>
      <c r="C33" s="63">
        <v>140</v>
      </c>
      <c r="D33" s="64">
        <v>8500</v>
      </c>
      <c r="E33" s="64">
        <v>1249</v>
      </c>
      <c r="F33" s="64">
        <v>1008</v>
      </c>
      <c r="G33" s="64">
        <v>1044</v>
      </c>
      <c r="H33" s="64">
        <v>1597</v>
      </c>
      <c r="I33" s="64">
        <v>8924</v>
      </c>
      <c r="J33" s="65">
        <v>22322</v>
      </c>
      <c r="K33" s="64">
        <v>4</v>
      </c>
      <c r="L33" s="64">
        <v>59</v>
      </c>
      <c r="M33" s="78"/>
      <c r="N33" s="66">
        <v>2574</v>
      </c>
      <c r="O33" s="66">
        <f>J33*C33/N33</f>
        <v>1214.094794094794</v>
      </c>
      <c r="P33" s="67">
        <f>E33*C33/N33</f>
        <v>67.93317793317793</v>
      </c>
      <c r="Q33" s="57">
        <f>P33/O33</f>
        <v>5.5953767583549863E-2</v>
      </c>
      <c r="R33" s="83">
        <v>160.30054357209713</v>
      </c>
      <c r="S33" s="68">
        <v>0</v>
      </c>
      <c r="T33" s="68">
        <v>0</v>
      </c>
      <c r="U33" s="69">
        <v>93.931942500000005</v>
      </c>
      <c r="V33" s="55">
        <f>SUM(R33:U33)</f>
        <v>254.23248607209712</v>
      </c>
      <c r="W33" s="87">
        <f>V33/P33</f>
        <v>3.7423905933293948</v>
      </c>
      <c r="X33" s="87">
        <f>V33/O33</f>
        <v>0.20940085346601625</v>
      </c>
      <c r="Y33" s="70"/>
      <c r="Z33" s="71" t="s">
        <v>351</v>
      </c>
      <c r="AA33" s="66">
        <v>542.96</v>
      </c>
      <c r="AB33" s="72">
        <v>4.7</v>
      </c>
      <c r="AC33" s="72">
        <v>53.7</v>
      </c>
    </row>
    <row r="34" spans="1:29" s="41" customFormat="1" ht="12" x14ac:dyDescent="0.2">
      <c r="A34" s="61">
        <v>82</v>
      </c>
      <c r="B34" s="62" t="s">
        <v>352</v>
      </c>
      <c r="C34" s="63">
        <v>1069.5</v>
      </c>
      <c r="D34" s="64">
        <v>4468</v>
      </c>
      <c r="E34" s="64">
        <v>576</v>
      </c>
      <c r="F34" s="64">
        <v>735</v>
      </c>
      <c r="G34" s="64">
        <v>1327</v>
      </c>
      <c r="H34" s="64">
        <v>404</v>
      </c>
      <c r="I34" s="64">
        <v>1110</v>
      </c>
      <c r="J34" s="65">
        <v>8620</v>
      </c>
      <c r="K34" s="64">
        <v>-1</v>
      </c>
      <c r="L34" s="64">
        <v>329</v>
      </c>
      <c r="M34" s="78"/>
      <c r="N34" s="66">
        <v>9359</v>
      </c>
      <c r="O34" s="66">
        <f>J34*C34/N34</f>
        <v>985.05075328560747</v>
      </c>
      <c r="P34" s="67">
        <f>E34*C34/N34</f>
        <v>65.822416924885133</v>
      </c>
      <c r="Q34" s="57">
        <f>P34/O34</f>
        <v>6.6821345707656604E-2</v>
      </c>
      <c r="R34" s="83">
        <v>29.052706074190599</v>
      </c>
      <c r="S34" s="68">
        <v>0</v>
      </c>
      <c r="T34" s="68">
        <v>0</v>
      </c>
      <c r="U34" s="69">
        <v>0</v>
      </c>
      <c r="V34" s="55">
        <f>SUM(R34:U34)</f>
        <v>29.052706074190599</v>
      </c>
      <c r="W34" s="87">
        <f>V34/P34</f>
        <v>0.44138011685813372</v>
      </c>
      <c r="X34" s="87">
        <f>V34/O34</f>
        <v>2.9493613377063226E-2</v>
      </c>
      <c r="Y34" s="70"/>
      <c r="Z34" s="71" t="s">
        <v>352</v>
      </c>
      <c r="AA34" s="66">
        <v>357.8</v>
      </c>
      <c r="AB34" s="72">
        <v>26.2</v>
      </c>
      <c r="AC34" s="72">
        <v>74.7</v>
      </c>
    </row>
    <row r="35" spans="1:29" s="41" customFormat="1" ht="12" x14ac:dyDescent="0.2">
      <c r="A35" s="61">
        <v>86</v>
      </c>
      <c r="B35" s="62" t="s">
        <v>353</v>
      </c>
      <c r="C35" s="63">
        <v>887.5</v>
      </c>
      <c r="D35" s="64">
        <v>5607</v>
      </c>
      <c r="E35" s="64">
        <v>959</v>
      </c>
      <c r="F35" s="64">
        <v>414</v>
      </c>
      <c r="G35" s="64">
        <v>477</v>
      </c>
      <c r="H35" s="64">
        <v>826</v>
      </c>
      <c r="I35" s="64">
        <v>1711</v>
      </c>
      <c r="J35" s="65">
        <v>9993</v>
      </c>
      <c r="K35" s="64">
        <v>4</v>
      </c>
      <c r="L35" s="64">
        <v>23</v>
      </c>
      <c r="M35" s="78"/>
      <c r="N35" s="66">
        <v>8031</v>
      </c>
      <c r="O35" s="66">
        <f>J35*C35/N35</f>
        <v>1104.3192005976839</v>
      </c>
      <c r="P35" s="67">
        <f>E35*C35/N35</f>
        <v>105.97839621466817</v>
      </c>
      <c r="Q35" s="57">
        <f>P35/O35</f>
        <v>9.5967177023916758E-2</v>
      </c>
      <c r="R35" s="83">
        <v>36.848883027155452</v>
      </c>
      <c r="S35" s="68">
        <v>0</v>
      </c>
      <c r="T35" s="68">
        <v>0</v>
      </c>
      <c r="U35" s="69">
        <v>0</v>
      </c>
      <c r="V35" s="55">
        <f>SUM(R35:U35)</f>
        <v>36.848883027155452</v>
      </c>
      <c r="W35" s="87">
        <f>V35/P35</f>
        <v>0.34770183682073219</v>
      </c>
      <c r="X35" s="87">
        <f>V35/O35</f>
        <v>3.3367963725716224E-2</v>
      </c>
      <c r="Y35" s="70"/>
      <c r="Z35" s="71" t="s">
        <v>353</v>
      </c>
      <c r="AA35" s="66">
        <v>389.42</v>
      </c>
      <c r="AB35" s="72">
        <v>20.6</v>
      </c>
      <c r="AC35" s="72">
        <v>65</v>
      </c>
    </row>
    <row r="36" spans="1:29" s="41" customFormat="1" ht="12" x14ac:dyDescent="0.2">
      <c r="A36" s="61">
        <v>90</v>
      </c>
      <c r="B36" s="62" t="s">
        <v>354</v>
      </c>
      <c r="C36" s="63">
        <v>224.5</v>
      </c>
      <c r="D36" s="64">
        <v>7550</v>
      </c>
      <c r="E36" s="64">
        <v>2305</v>
      </c>
      <c r="F36" s="64">
        <v>715</v>
      </c>
      <c r="G36" s="64">
        <v>1077</v>
      </c>
      <c r="H36" s="64">
        <v>970</v>
      </c>
      <c r="I36" s="64">
        <v>3708</v>
      </c>
      <c r="J36" s="65">
        <v>16325</v>
      </c>
      <c r="K36" s="64">
        <v>11</v>
      </c>
      <c r="L36" s="64">
        <v>0</v>
      </c>
      <c r="M36" s="78"/>
      <c r="N36" s="66">
        <v>3061</v>
      </c>
      <c r="O36" s="66">
        <f>J36*C36/N36</f>
        <v>1197.3088859849722</v>
      </c>
      <c r="P36" s="67">
        <f>E36*C36/N36</f>
        <v>169.05341391702058</v>
      </c>
      <c r="Q36" s="57">
        <f>P36/O36</f>
        <v>0.14119448698315468</v>
      </c>
      <c r="R36" s="83">
        <v>255.70117893657579</v>
      </c>
      <c r="S36" s="68">
        <v>0</v>
      </c>
      <c r="T36" s="68">
        <v>0</v>
      </c>
      <c r="U36" s="69">
        <v>318.00414249999994</v>
      </c>
      <c r="V36" s="55">
        <f>SUM(R36:U36)</f>
        <v>573.70532143657579</v>
      </c>
      <c r="W36" s="87">
        <f>V36/P36</f>
        <v>3.3936334566906621</v>
      </c>
      <c r="X36" s="87">
        <f>V36/O36</f>
        <v>0.47916233492630783</v>
      </c>
      <c r="Y36" s="70"/>
      <c r="Z36" s="71" t="s">
        <v>354</v>
      </c>
      <c r="AA36" s="66">
        <v>1029.96</v>
      </c>
      <c r="AB36" s="72">
        <v>3</v>
      </c>
      <c r="AC36" s="72">
        <v>43.3</v>
      </c>
    </row>
    <row r="37" spans="1:29" s="41" customFormat="1" ht="12" x14ac:dyDescent="0.2">
      <c r="A37" s="61">
        <v>91</v>
      </c>
      <c r="B37" s="62" t="s">
        <v>355</v>
      </c>
      <c r="C37" s="63">
        <v>45107.5</v>
      </c>
      <c r="D37" s="64">
        <v>5545</v>
      </c>
      <c r="E37" s="64">
        <v>164</v>
      </c>
      <c r="F37" s="64">
        <v>458</v>
      </c>
      <c r="G37" s="64">
        <v>374</v>
      </c>
      <c r="H37" s="64">
        <v>501</v>
      </c>
      <c r="I37" s="64">
        <v>3280</v>
      </c>
      <c r="J37" s="65">
        <v>10321</v>
      </c>
      <c r="K37" s="64">
        <v>4</v>
      </c>
      <c r="L37" s="64">
        <v>341</v>
      </c>
      <c r="M37" s="78"/>
      <c r="N37" s="66">
        <v>664028</v>
      </c>
      <c r="O37" s="66">
        <f>J37*C37/N37</f>
        <v>701.10674173378231</v>
      </c>
      <c r="P37" s="67">
        <f>E37*C37/N37</f>
        <v>11.140539254368791</v>
      </c>
      <c r="Q37" s="57">
        <f>P37/O37</f>
        <v>1.5889933146012981E-2</v>
      </c>
      <c r="R37" s="83">
        <v>0.24538872295784764</v>
      </c>
      <c r="S37" s="68">
        <v>0</v>
      </c>
      <c r="T37" s="68">
        <v>0.4391075376339551</v>
      </c>
      <c r="U37" s="69">
        <v>0</v>
      </c>
      <c r="V37" s="55">
        <f>SUM(R37:U37)</f>
        <v>0.6844962605918028</v>
      </c>
      <c r="W37" s="87">
        <f>V37/P37</f>
        <v>6.1441932474083409E-2</v>
      </c>
      <c r="X37" s="87">
        <f>V37/O37</f>
        <v>9.7630819937502946E-4</v>
      </c>
      <c r="Y37" s="70"/>
      <c r="Z37" s="71" t="s">
        <v>355</v>
      </c>
      <c r="AA37" s="66">
        <v>214.42</v>
      </c>
      <c r="AB37" s="72">
        <v>3096.9</v>
      </c>
      <c r="AC37" s="72">
        <v>100</v>
      </c>
    </row>
    <row r="38" spans="1:29" s="41" customFormat="1" ht="12" x14ac:dyDescent="0.2">
      <c r="A38" s="61">
        <v>92</v>
      </c>
      <c r="B38" s="62" t="s">
        <v>356</v>
      </c>
      <c r="C38" s="63">
        <v>23689</v>
      </c>
      <c r="D38" s="64">
        <v>5216</v>
      </c>
      <c r="E38" s="64">
        <v>55</v>
      </c>
      <c r="F38" s="64">
        <v>339</v>
      </c>
      <c r="G38" s="64">
        <v>325</v>
      </c>
      <c r="H38" s="64">
        <v>772</v>
      </c>
      <c r="I38" s="64">
        <v>2464</v>
      </c>
      <c r="J38" s="65">
        <v>9172</v>
      </c>
      <c r="K38" s="64">
        <v>2</v>
      </c>
      <c r="L38" s="64">
        <v>293</v>
      </c>
      <c r="M38" s="78"/>
      <c r="N38" s="66">
        <v>242819</v>
      </c>
      <c r="O38" s="66">
        <f>J38*C38/N38</f>
        <v>894.80439339590396</v>
      </c>
      <c r="P38" s="67">
        <f>E38*C38/N38</f>
        <v>5.3657044959414213</v>
      </c>
      <c r="Q38" s="57">
        <f>P38/O38</f>
        <v>5.9965111208024422E-3</v>
      </c>
      <c r="R38" s="83">
        <v>0.74604126639856594</v>
      </c>
      <c r="S38" s="68">
        <v>0</v>
      </c>
      <c r="T38" s="68">
        <v>0</v>
      </c>
      <c r="U38" s="69">
        <v>0</v>
      </c>
      <c r="V38" s="55">
        <f>SUM(R38:U38)</f>
        <v>0.74604126639856594</v>
      </c>
      <c r="W38" s="87">
        <f>V38/P38</f>
        <v>0.13903882835196496</v>
      </c>
      <c r="X38" s="87">
        <f>V38/O38</f>
        <v>8.3374788043589978E-4</v>
      </c>
      <c r="Y38" s="70"/>
      <c r="Z38" s="71" t="s">
        <v>356</v>
      </c>
      <c r="AA38" s="66">
        <v>238.38</v>
      </c>
      <c r="AB38" s="72">
        <v>1018.6</v>
      </c>
      <c r="AC38" s="72">
        <v>99.8</v>
      </c>
    </row>
    <row r="39" spans="1:29" s="41" customFormat="1" ht="12" x14ac:dyDescent="0.2">
      <c r="A39" s="61">
        <v>97</v>
      </c>
      <c r="B39" s="62" t="s">
        <v>357</v>
      </c>
      <c r="C39" s="63">
        <v>132.5</v>
      </c>
      <c r="D39" s="64">
        <v>9057</v>
      </c>
      <c r="E39" s="64">
        <v>1623</v>
      </c>
      <c r="F39" s="64">
        <v>1630</v>
      </c>
      <c r="G39" s="64">
        <v>0</v>
      </c>
      <c r="H39" s="64">
        <v>302</v>
      </c>
      <c r="I39" s="64">
        <v>2106</v>
      </c>
      <c r="J39" s="65">
        <v>14717</v>
      </c>
      <c r="K39" s="64">
        <v>9</v>
      </c>
      <c r="L39" s="64">
        <v>75</v>
      </c>
      <c r="M39" s="78"/>
      <c r="N39" s="66">
        <v>2091</v>
      </c>
      <c r="O39" s="66">
        <f>J39*C39/N39</f>
        <v>932.56934481109522</v>
      </c>
      <c r="P39" s="67">
        <f>E39*C39/N39</f>
        <v>102.84433285509326</v>
      </c>
      <c r="Q39" s="57">
        <f>P39/O39</f>
        <v>0.11028062784534891</v>
      </c>
      <c r="R39" s="83">
        <v>169.02800684270392</v>
      </c>
      <c r="S39" s="68">
        <v>0</v>
      </c>
      <c r="T39" s="68">
        <v>229.05803921568628</v>
      </c>
      <c r="U39" s="69">
        <v>48.695020000000007</v>
      </c>
      <c r="V39" s="55">
        <f>SUM(R39:U39)</f>
        <v>446.78106605839019</v>
      </c>
      <c r="W39" s="87">
        <f>V39/P39</f>
        <v>4.3442458486059774</v>
      </c>
      <c r="X39" s="87">
        <f>V39/O39</f>
        <v>0.47908615969881774</v>
      </c>
      <c r="Y39" s="70"/>
      <c r="Z39" s="71" t="s">
        <v>357</v>
      </c>
      <c r="AA39" s="66">
        <v>465.09</v>
      </c>
      <c r="AB39" s="72">
        <v>4.5</v>
      </c>
      <c r="AC39" s="72">
        <v>35</v>
      </c>
    </row>
    <row r="40" spans="1:29" s="41" customFormat="1" ht="12" x14ac:dyDescent="0.2">
      <c r="A40" s="61">
        <v>98</v>
      </c>
      <c r="B40" s="62" t="s">
        <v>358</v>
      </c>
      <c r="C40" s="63">
        <v>2451</v>
      </c>
      <c r="D40" s="64">
        <v>4870</v>
      </c>
      <c r="E40" s="64">
        <v>775</v>
      </c>
      <c r="F40" s="64">
        <v>544</v>
      </c>
      <c r="G40" s="64">
        <v>411</v>
      </c>
      <c r="H40" s="64">
        <v>799</v>
      </c>
      <c r="I40" s="64">
        <v>2415</v>
      </c>
      <c r="J40" s="65">
        <v>9813</v>
      </c>
      <c r="K40" s="64">
        <v>4</v>
      </c>
      <c r="L40" s="64">
        <v>274</v>
      </c>
      <c r="M40" s="78"/>
      <c r="N40" s="66">
        <v>22943</v>
      </c>
      <c r="O40" s="66">
        <f>J40*C40/N40</f>
        <v>1048.3224948786121</v>
      </c>
      <c r="P40" s="67">
        <f>E40*C40/N40</f>
        <v>82.793226692237283</v>
      </c>
      <c r="Q40" s="57">
        <f>P40/O40</f>
        <v>7.8976867420768371E-2</v>
      </c>
      <c r="R40" s="83">
        <v>21.57644634096556</v>
      </c>
      <c r="S40" s="68">
        <v>0</v>
      </c>
      <c r="T40" s="68">
        <v>0</v>
      </c>
      <c r="U40" s="69">
        <v>0</v>
      </c>
      <c r="V40" s="55">
        <f>SUM(R40:U40)</f>
        <v>21.57644634096556</v>
      </c>
      <c r="W40" s="87">
        <f>V40/P40</f>
        <v>0.26060641918415017</v>
      </c>
      <c r="X40" s="87">
        <f>V40/O40</f>
        <v>2.0581878616907814E-2</v>
      </c>
      <c r="Y40" s="70"/>
      <c r="Z40" s="71" t="s">
        <v>358</v>
      </c>
      <c r="AA40" s="66">
        <v>651.41</v>
      </c>
      <c r="AB40" s="72">
        <v>35.200000000000003</v>
      </c>
      <c r="AC40" s="72">
        <v>80</v>
      </c>
    </row>
    <row r="41" spans="1:29" s="41" customFormat="1" ht="12" x14ac:dyDescent="0.2">
      <c r="A41" s="61">
        <v>102</v>
      </c>
      <c r="B41" s="62" t="s">
        <v>359</v>
      </c>
      <c r="C41" s="63">
        <v>896</v>
      </c>
      <c r="D41" s="64">
        <v>5334</v>
      </c>
      <c r="E41" s="64">
        <v>581</v>
      </c>
      <c r="F41" s="64">
        <v>581</v>
      </c>
      <c r="G41" s="64">
        <v>612</v>
      </c>
      <c r="H41" s="64">
        <v>738</v>
      </c>
      <c r="I41" s="64">
        <v>1515</v>
      </c>
      <c r="J41" s="65">
        <v>9360</v>
      </c>
      <c r="K41" s="64">
        <v>2</v>
      </c>
      <c r="L41" s="64">
        <v>272</v>
      </c>
      <c r="M41" s="78"/>
      <c r="N41" s="66">
        <v>9745</v>
      </c>
      <c r="O41" s="66">
        <f>J41*C41/N41</f>
        <v>860.60133401744486</v>
      </c>
      <c r="P41" s="67">
        <f>E41*C41/N41</f>
        <v>53.419805028219599</v>
      </c>
      <c r="Q41" s="57">
        <f>P41/O41</f>
        <v>6.2072649572649574E-2</v>
      </c>
      <c r="R41" s="83">
        <v>41.537063392190781</v>
      </c>
      <c r="S41" s="68">
        <v>0</v>
      </c>
      <c r="T41" s="68">
        <v>0</v>
      </c>
      <c r="U41" s="69">
        <v>0</v>
      </c>
      <c r="V41" s="55">
        <f>SUM(R41:U41)</f>
        <v>41.537063392190781</v>
      </c>
      <c r="W41" s="87">
        <f>V41/P41</f>
        <v>0.77755924736618509</v>
      </c>
      <c r="X41" s="87">
        <f>V41/O41</f>
        <v>4.8265162683734347E-2</v>
      </c>
      <c r="Y41" s="70"/>
      <c r="Z41" s="71" t="s">
        <v>359</v>
      </c>
      <c r="AA41" s="66">
        <v>532.65</v>
      </c>
      <c r="AB41" s="72">
        <v>18.3</v>
      </c>
      <c r="AC41" s="72">
        <v>71.400000000000006</v>
      </c>
    </row>
    <row r="42" spans="1:29" s="41" customFormat="1" ht="12" x14ac:dyDescent="0.2">
      <c r="A42" s="61">
        <v>103</v>
      </c>
      <c r="B42" s="62" t="s">
        <v>360</v>
      </c>
      <c r="C42" s="63">
        <v>207</v>
      </c>
      <c r="D42" s="64">
        <v>6295</v>
      </c>
      <c r="E42" s="64">
        <v>811</v>
      </c>
      <c r="F42" s="64">
        <v>707</v>
      </c>
      <c r="G42" s="64">
        <v>568</v>
      </c>
      <c r="H42" s="64">
        <v>838</v>
      </c>
      <c r="I42" s="64">
        <v>2121</v>
      </c>
      <c r="J42" s="65">
        <v>11340</v>
      </c>
      <c r="K42" s="64">
        <v>13</v>
      </c>
      <c r="L42" s="64">
        <v>0</v>
      </c>
      <c r="M42" s="78"/>
      <c r="N42" s="66">
        <v>2161</v>
      </c>
      <c r="O42" s="66">
        <f>J42*C42/N42</f>
        <v>1086.2471078204535</v>
      </c>
      <c r="P42" s="67">
        <f>E42*C42/N42</f>
        <v>77.684868116612677</v>
      </c>
      <c r="Q42" s="57">
        <f>P42/O42</f>
        <v>7.1516754850088182E-2</v>
      </c>
      <c r="R42" s="83">
        <v>52.03136952530599</v>
      </c>
      <c r="S42" s="68">
        <v>0</v>
      </c>
      <c r="T42" s="68">
        <v>0</v>
      </c>
      <c r="U42" s="69">
        <v>0</v>
      </c>
      <c r="V42" s="55">
        <f>SUM(R42:U42)</f>
        <v>52.03136952530599</v>
      </c>
      <c r="W42" s="87">
        <f>V42/P42</f>
        <v>0.66977483243199631</v>
      </c>
      <c r="X42" s="87">
        <f>V42/O42</f>
        <v>4.7900122495797975E-2</v>
      </c>
      <c r="Y42" s="70"/>
      <c r="Z42" s="71" t="s">
        <v>360</v>
      </c>
      <c r="AA42" s="66">
        <v>147.96</v>
      </c>
      <c r="AB42" s="72">
        <v>14.6</v>
      </c>
      <c r="AC42" s="72">
        <v>62</v>
      </c>
    </row>
    <row r="43" spans="1:29" s="41" customFormat="1" ht="12" x14ac:dyDescent="0.2">
      <c r="A43" s="61">
        <v>105</v>
      </c>
      <c r="B43" s="62" t="s">
        <v>361</v>
      </c>
      <c r="C43" s="63">
        <v>119</v>
      </c>
      <c r="D43" s="64">
        <v>10178</v>
      </c>
      <c r="E43" s="64">
        <v>2150</v>
      </c>
      <c r="F43" s="64">
        <v>934</v>
      </c>
      <c r="G43" s="64">
        <v>939</v>
      </c>
      <c r="H43" s="64">
        <v>1846</v>
      </c>
      <c r="I43" s="64">
        <v>2005</v>
      </c>
      <c r="J43" s="65">
        <v>18051</v>
      </c>
      <c r="K43" s="64">
        <v>0</v>
      </c>
      <c r="L43" s="64">
        <v>106</v>
      </c>
      <c r="M43" s="78"/>
      <c r="N43" s="66">
        <v>2094</v>
      </c>
      <c r="O43" s="66">
        <f>J43*C43/N43</f>
        <v>1025.8209169054442</v>
      </c>
      <c r="P43" s="67">
        <f>E43*C43/N43</f>
        <v>122.18242597898758</v>
      </c>
      <c r="Q43" s="57">
        <f>P43/O43</f>
        <v>0.11910697468284305</v>
      </c>
      <c r="R43" s="83">
        <v>515.79320105057411</v>
      </c>
      <c r="S43" s="68">
        <v>0</v>
      </c>
      <c r="T43" s="68">
        <v>0</v>
      </c>
      <c r="U43" s="69">
        <v>326.13771299999996</v>
      </c>
      <c r="V43" s="55">
        <f>SUM(R43:U43)</f>
        <v>841.93091405057407</v>
      </c>
      <c r="W43" s="87">
        <f>V43/P43</f>
        <v>6.8907693336795077</v>
      </c>
      <c r="X43" s="87">
        <f>V43/O43</f>
        <v>0.82073868857187648</v>
      </c>
      <c r="Y43" s="70"/>
      <c r="Z43" s="71" t="s">
        <v>361</v>
      </c>
      <c r="AA43" s="66">
        <v>1421.27</v>
      </c>
      <c r="AB43" s="72">
        <v>1.5</v>
      </c>
      <c r="AC43" s="72">
        <v>57</v>
      </c>
    </row>
    <row r="44" spans="1:29" s="41" customFormat="1" ht="12" x14ac:dyDescent="0.2">
      <c r="A44" s="61">
        <v>106</v>
      </c>
      <c r="B44" s="62" t="s">
        <v>362</v>
      </c>
      <c r="C44" s="63">
        <v>4621</v>
      </c>
      <c r="D44" s="64">
        <v>6092</v>
      </c>
      <c r="E44" s="64">
        <v>130</v>
      </c>
      <c r="F44" s="64">
        <v>546</v>
      </c>
      <c r="G44" s="64">
        <v>497</v>
      </c>
      <c r="H44" s="64">
        <v>169</v>
      </c>
      <c r="I44" s="64">
        <v>2427</v>
      </c>
      <c r="J44" s="65">
        <v>9861</v>
      </c>
      <c r="K44" s="64">
        <v>14</v>
      </c>
      <c r="L44" s="64">
        <v>352</v>
      </c>
      <c r="M44" s="78"/>
      <c r="N44" s="66">
        <v>46797</v>
      </c>
      <c r="O44" s="66">
        <f>J44*C44/N44</f>
        <v>973.7308160779537</v>
      </c>
      <c r="P44" s="67">
        <f>E44*C44/N44</f>
        <v>12.836933991495181</v>
      </c>
      <c r="Q44" s="57">
        <f>P44/O44</f>
        <v>1.3183247135178988E-2</v>
      </c>
      <c r="R44" s="83">
        <v>5.2401436867600415</v>
      </c>
      <c r="S44" s="68">
        <v>0</v>
      </c>
      <c r="T44" s="68">
        <v>0</v>
      </c>
      <c r="U44" s="69">
        <v>0</v>
      </c>
      <c r="V44" s="55">
        <f>SUM(R44:U44)</f>
        <v>5.2401436867600415</v>
      </c>
      <c r="W44" s="87">
        <f>V44/P44</f>
        <v>0.40820835335227085</v>
      </c>
      <c r="X44" s="87">
        <f>V44/O44</f>
        <v>5.3815116048874564E-3</v>
      </c>
      <c r="Y44" s="70"/>
      <c r="Z44" s="71" t="s">
        <v>362</v>
      </c>
      <c r="AA44" s="66">
        <v>322.69</v>
      </c>
      <c r="AB44" s="72">
        <v>145</v>
      </c>
      <c r="AC44" s="72">
        <v>94.7</v>
      </c>
    </row>
    <row r="45" spans="1:29" s="41" customFormat="1" ht="12" x14ac:dyDescent="0.2">
      <c r="A45" s="61">
        <v>108</v>
      </c>
      <c r="B45" s="62" t="s">
        <v>363</v>
      </c>
      <c r="C45" s="63">
        <v>1133.5</v>
      </c>
      <c r="D45" s="64">
        <v>5631</v>
      </c>
      <c r="E45" s="64">
        <v>779</v>
      </c>
      <c r="F45" s="64">
        <v>636</v>
      </c>
      <c r="G45" s="64">
        <v>818</v>
      </c>
      <c r="H45" s="64">
        <v>805</v>
      </c>
      <c r="I45" s="64">
        <v>2279</v>
      </c>
      <c r="J45" s="65">
        <v>10947</v>
      </c>
      <c r="K45" s="64">
        <v>3</v>
      </c>
      <c r="L45" s="64">
        <v>51</v>
      </c>
      <c r="M45" s="78"/>
      <c r="N45" s="66">
        <v>10257</v>
      </c>
      <c r="O45" s="66">
        <f>J45*C45/N45</f>
        <v>1209.7518280198888</v>
      </c>
      <c r="P45" s="67">
        <f>E45*C45/N45</f>
        <v>86.087208735497711</v>
      </c>
      <c r="Q45" s="57">
        <f>P45/O45</f>
        <v>7.1161048689138584E-2</v>
      </c>
      <c r="R45" s="83">
        <v>34.376682776967549</v>
      </c>
      <c r="S45" s="68">
        <v>0</v>
      </c>
      <c r="T45" s="68">
        <v>0</v>
      </c>
      <c r="U45" s="69">
        <v>0</v>
      </c>
      <c r="V45" s="55">
        <f>SUM(R45:U45)</f>
        <v>34.376682776967549</v>
      </c>
      <c r="W45" s="87">
        <f>V45/P45</f>
        <v>0.39932393304317304</v>
      </c>
      <c r="X45" s="87">
        <f>V45/O45</f>
        <v>2.8416309842023552E-2</v>
      </c>
      <c r="Y45" s="70"/>
      <c r="Z45" s="71" t="s">
        <v>363</v>
      </c>
      <c r="AA45" s="66">
        <v>463.99</v>
      </c>
      <c r="AB45" s="72">
        <v>22.1</v>
      </c>
      <c r="AC45" s="72">
        <v>60.9</v>
      </c>
    </row>
    <row r="46" spans="1:29" s="41" customFormat="1" ht="12" x14ac:dyDescent="0.2">
      <c r="A46" s="61">
        <v>109</v>
      </c>
      <c r="B46" s="62" t="s">
        <v>364</v>
      </c>
      <c r="C46" s="63">
        <v>6337</v>
      </c>
      <c r="D46" s="64">
        <v>5513</v>
      </c>
      <c r="E46" s="64">
        <v>497</v>
      </c>
      <c r="F46" s="64">
        <v>543</v>
      </c>
      <c r="G46" s="64">
        <v>318</v>
      </c>
      <c r="H46" s="64">
        <v>455</v>
      </c>
      <c r="I46" s="64">
        <v>2683</v>
      </c>
      <c r="J46" s="65">
        <v>10010</v>
      </c>
      <c r="K46" s="64">
        <v>5</v>
      </c>
      <c r="L46" s="64">
        <v>32</v>
      </c>
      <c r="M46" s="78"/>
      <c r="N46" s="66">
        <v>68043</v>
      </c>
      <c r="O46" s="66">
        <f>J46*C46/N46</f>
        <v>932.25416280881211</v>
      </c>
      <c r="P46" s="67">
        <f>E46*C46/N46</f>
        <v>46.286745146451509</v>
      </c>
      <c r="Q46" s="57">
        <f>P46/O46</f>
        <v>4.9650349650349646E-2</v>
      </c>
      <c r="R46" s="83">
        <v>19.939562082127622</v>
      </c>
      <c r="S46" s="68">
        <v>0</v>
      </c>
      <c r="T46" s="68">
        <v>0</v>
      </c>
      <c r="U46" s="69">
        <v>0</v>
      </c>
      <c r="V46" s="55">
        <f>SUM(R46:U46)</f>
        <v>19.939562082127622</v>
      </c>
      <c r="W46" s="87">
        <f>V46/P46</f>
        <v>0.43078341367574546</v>
      </c>
      <c r="X46" s="87">
        <f>V46/O46</f>
        <v>2.1388547112571977E-2</v>
      </c>
      <c r="Y46" s="70"/>
      <c r="Z46" s="71" t="s">
        <v>364</v>
      </c>
      <c r="AA46" s="66">
        <v>1785.35</v>
      </c>
      <c r="AB46" s="72">
        <v>38.1</v>
      </c>
      <c r="AC46" s="72">
        <v>88.6</v>
      </c>
    </row>
    <row r="47" spans="1:29" s="41" customFormat="1" ht="12" x14ac:dyDescent="0.2">
      <c r="A47" s="61">
        <v>111</v>
      </c>
      <c r="B47" s="62" t="s">
        <v>365</v>
      </c>
      <c r="C47" s="63">
        <v>1350</v>
      </c>
      <c r="D47" s="64">
        <v>6268</v>
      </c>
      <c r="E47" s="64">
        <v>459</v>
      </c>
      <c r="F47" s="64">
        <v>614</v>
      </c>
      <c r="G47" s="64">
        <v>650</v>
      </c>
      <c r="H47" s="64">
        <v>574</v>
      </c>
      <c r="I47" s="64">
        <v>1992</v>
      </c>
      <c r="J47" s="65">
        <v>10557</v>
      </c>
      <c r="K47" s="64">
        <v>6</v>
      </c>
      <c r="L47" s="64">
        <v>211</v>
      </c>
      <c r="M47" s="78"/>
      <c r="N47" s="66">
        <v>18131</v>
      </c>
      <c r="O47" s="66">
        <f>J47*C47/N47</f>
        <v>786.05427168937183</v>
      </c>
      <c r="P47" s="67">
        <f>E47*C47/N47</f>
        <v>34.176272682146603</v>
      </c>
      <c r="Q47" s="57">
        <f>P47/O47</f>
        <v>4.3478260869565223E-2</v>
      </c>
      <c r="R47" s="83">
        <v>28.33226959104751</v>
      </c>
      <c r="S47" s="68">
        <v>0</v>
      </c>
      <c r="T47" s="68">
        <v>0</v>
      </c>
      <c r="U47" s="69">
        <v>0</v>
      </c>
      <c r="V47" s="55">
        <f>SUM(R47:U47)</f>
        <v>28.33226959104751</v>
      </c>
      <c r="W47" s="87">
        <f>V47/P47</f>
        <v>0.82900408287788652</v>
      </c>
      <c r="X47" s="87">
        <f>V47/O47</f>
        <v>3.6043655777299413E-2</v>
      </c>
      <c r="Y47" s="70"/>
      <c r="Z47" s="71" t="s">
        <v>365</v>
      </c>
      <c r="AA47" s="66">
        <v>675.97</v>
      </c>
      <c r="AB47" s="72">
        <v>26.8</v>
      </c>
      <c r="AC47" s="72">
        <v>91.2</v>
      </c>
    </row>
    <row r="48" spans="1:29" s="41" customFormat="1" ht="12" x14ac:dyDescent="0.2">
      <c r="A48" s="61">
        <v>139</v>
      </c>
      <c r="B48" s="62" t="s">
        <v>366</v>
      </c>
      <c r="C48" s="63">
        <v>1449</v>
      </c>
      <c r="D48" s="64">
        <v>5371</v>
      </c>
      <c r="E48" s="64">
        <v>337</v>
      </c>
      <c r="F48" s="64">
        <v>482</v>
      </c>
      <c r="G48" s="64">
        <v>605</v>
      </c>
      <c r="H48" s="64">
        <v>743</v>
      </c>
      <c r="I48" s="64">
        <v>1451</v>
      </c>
      <c r="J48" s="65">
        <v>8989</v>
      </c>
      <c r="K48" s="64">
        <v>-6</v>
      </c>
      <c r="L48" s="64">
        <v>95</v>
      </c>
      <c r="M48" s="78"/>
      <c r="N48" s="66">
        <v>9853</v>
      </c>
      <c r="O48" s="66">
        <f>J48*C48/N48</f>
        <v>1321.9385973815081</v>
      </c>
      <c r="P48" s="67">
        <f>E48*C48/N48</f>
        <v>49.559829493555263</v>
      </c>
      <c r="Q48" s="57">
        <f>P48/O48</f>
        <v>3.7490265880520637E-2</v>
      </c>
      <c r="R48" s="83">
        <v>124.61508887625463</v>
      </c>
      <c r="S48" s="68">
        <v>0</v>
      </c>
      <c r="T48" s="68">
        <v>0</v>
      </c>
      <c r="U48" s="69">
        <v>0</v>
      </c>
      <c r="V48" s="55">
        <f>SUM(R48:U48)</f>
        <v>124.61508887625463</v>
      </c>
      <c r="W48" s="87">
        <f>V48/P48</f>
        <v>2.5144374012113886</v>
      </c>
      <c r="X48" s="87">
        <f>V48/O48</f>
        <v>9.4266926711340307E-2</v>
      </c>
      <c r="Y48" s="70"/>
      <c r="Z48" s="71" t="s">
        <v>366</v>
      </c>
      <c r="AA48" s="66">
        <v>1615.71</v>
      </c>
      <c r="AB48" s="72">
        <v>6.1</v>
      </c>
      <c r="AC48" s="72">
        <v>79</v>
      </c>
    </row>
    <row r="49" spans="1:29" s="41" customFormat="1" ht="12" x14ac:dyDescent="0.2">
      <c r="A49" s="61">
        <v>140</v>
      </c>
      <c r="B49" s="62" t="s">
        <v>367</v>
      </c>
      <c r="C49" s="63">
        <v>2033.5</v>
      </c>
      <c r="D49" s="64">
        <v>5719</v>
      </c>
      <c r="E49" s="64">
        <v>427</v>
      </c>
      <c r="F49" s="64">
        <v>656</v>
      </c>
      <c r="G49" s="64">
        <v>498</v>
      </c>
      <c r="H49" s="64">
        <v>580</v>
      </c>
      <c r="I49" s="64">
        <v>1781</v>
      </c>
      <c r="J49" s="65">
        <v>9661</v>
      </c>
      <c r="K49" s="64">
        <v>2</v>
      </c>
      <c r="L49" s="64">
        <v>270</v>
      </c>
      <c r="M49" s="78"/>
      <c r="N49" s="66">
        <v>20801</v>
      </c>
      <c r="O49" s="66">
        <f>J49*C49/N49</f>
        <v>944.45668477477045</v>
      </c>
      <c r="P49" s="67">
        <f>E49*C49/N49</f>
        <v>41.743401759530791</v>
      </c>
      <c r="Q49" s="57">
        <f>P49/O49</f>
        <v>4.4198323154952902E-2</v>
      </c>
      <c r="R49" s="83">
        <v>27.874708432911611</v>
      </c>
      <c r="S49" s="68">
        <v>0</v>
      </c>
      <c r="T49" s="68">
        <v>0</v>
      </c>
      <c r="U49" s="69">
        <v>16.031385333333333</v>
      </c>
      <c r="V49" s="55">
        <f>SUM(R49:U49)</f>
        <v>43.906093766244943</v>
      </c>
      <c r="W49" s="87">
        <f>V49/P49</f>
        <v>1.0518091941613352</v>
      </c>
      <c r="X49" s="87">
        <f>V49/O49</f>
        <v>4.6488202660893298E-2</v>
      </c>
      <c r="Y49" s="70"/>
      <c r="Z49" s="71" t="s">
        <v>367</v>
      </c>
      <c r="AA49" s="66">
        <v>762.99</v>
      </c>
      <c r="AB49" s="72">
        <v>27.3</v>
      </c>
      <c r="AC49" s="72">
        <v>76.7</v>
      </c>
    </row>
    <row r="50" spans="1:29" s="41" customFormat="1" ht="12" x14ac:dyDescent="0.2">
      <c r="A50" s="61">
        <v>142</v>
      </c>
      <c r="B50" s="62" t="s">
        <v>368</v>
      </c>
      <c r="C50" s="63">
        <v>646.5</v>
      </c>
      <c r="D50" s="64">
        <v>5753</v>
      </c>
      <c r="E50" s="64">
        <v>1304</v>
      </c>
      <c r="F50" s="64">
        <v>623</v>
      </c>
      <c r="G50" s="64">
        <v>623</v>
      </c>
      <c r="H50" s="64">
        <v>963</v>
      </c>
      <c r="I50" s="64">
        <v>1340</v>
      </c>
      <c r="J50" s="65">
        <v>10605</v>
      </c>
      <c r="K50" s="64">
        <v>11</v>
      </c>
      <c r="L50" s="64">
        <v>0</v>
      </c>
      <c r="M50" s="78"/>
      <c r="N50" s="66">
        <v>6504</v>
      </c>
      <c r="O50" s="66">
        <f>J50*C50/N50</f>
        <v>1054.1409132841329</v>
      </c>
      <c r="P50" s="67">
        <f>E50*C50/N50</f>
        <v>129.6180811808118</v>
      </c>
      <c r="Q50" s="57">
        <f>P50/O50</f>
        <v>0.12296086751532294</v>
      </c>
      <c r="R50" s="83">
        <v>68.913974903975415</v>
      </c>
      <c r="S50" s="68">
        <v>0</v>
      </c>
      <c r="T50" s="68">
        <v>0</v>
      </c>
      <c r="U50" s="69">
        <v>0</v>
      </c>
      <c r="V50" s="55">
        <f>SUM(R50:U50)</f>
        <v>68.913974903975415</v>
      </c>
      <c r="W50" s="87">
        <f>V50/P50</f>
        <v>0.53166945750294903</v>
      </c>
      <c r="X50" s="87">
        <f>V50/O50</f>
        <v>6.537453772596373E-2</v>
      </c>
      <c r="Y50" s="70"/>
      <c r="Z50" s="71" t="s">
        <v>368</v>
      </c>
      <c r="AA50" s="66">
        <v>589.80999999999995</v>
      </c>
      <c r="AB50" s="72">
        <v>11</v>
      </c>
      <c r="AC50" s="72">
        <v>59.8</v>
      </c>
    </row>
    <row r="51" spans="1:29" s="41" customFormat="1" ht="12" x14ac:dyDescent="0.2">
      <c r="A51" s="61">
        <v>143</v>
      </c>
      <c r="B51" s="62" t="s">
        <v>369</v>
      </c>
      <c r="C51" s="63">
        <v>651</v>
      </c>
      <c r="D51" s="64">
        <v>5488</v>
      </c>
      <c r="E51" s="64">
        <v>914</v>
      </c>
      <c r="F51" s="64">
        <v>765</v>
      </c>
      <c r="G51" s="64">
        <v>610</v>
      </c>
      <c r="H51" s="64">
        <v>621</v>
      </c>
      <c r="I51" s="64">
        <v>2034</v>
      </c>
      <c r="J51" s="65">
        <v>10430</v>
      </c>
      <c r="K51" s="64">
        <v>4</v>
      </c>
      <c r="L51" s="64">
        <v>0</v>
      </c>
      <c r="M51" s="78"/>
      <c r="N51" s="66">
        <v>6804</v>
      </c>
      <c r="O51" s="66">
        <f>J51*C51/N51</f>
        <v>997.9320987654321</v>
      </c>
      <c r="P51" s="67">
        <f>E51*C51/N51</f>
        <v>87.450617283950621</v>
      </c>
      <c r="Q51" s="57">
        <f>P51/O51</f>
        <v>8.7631831255992332E-2</v>
      </c>
      <c r="R51" s="83">
        <v>83.820552555238109</v>
      </c>
      <c r="S51" s="68">
        <v>0</v>
      </c>
      <c r="T51" s="68">
        <v>0</v>
      </c>
      <c r="U51" s="69">
        <v>5.1657613333333332</v>
      </c>
      <c r="V51" s="55">
        <f>SUM(R51:U51)</f>
        <v>88.986313888571445</v>
      </c>
      <c r="W51" s="87">
        <f>V51/P51</f>
        <v>1.0175607291556839</v>
      </c>
      <c r="X51" s="87">
        <f>V51/O51</f>
        <v>8.9170710110095405E-2</v>
      </c>
      <c r="Y51" s="70"/>
      <c r="Z51" s="71" t="s">
        <v>369</v>
      </c>
      <c r="AA51" s="66">
        <v>750.48</v>
      </c>
      <c r="AB51" s="72">
        <v>9.1</v>
      </c>
      <c r="AC51" s="72">
        <v>60</v>
      </c>
    </row>
    <row r="52" spans="1:29" s="41" customFormat="1" ht="12" x14ac:dyDescent="0.2">
      <c r="A52" s="61">
        <v>145</v>
      </c>
      <c r="B52" s="62" t="s">
        <v>370</v>
      </c>
      <c r="C52" s="63">
        <v>1507</v>
      </c>
      <c r="D52" s="64">
        <v>5480</v>
      </c>
      <c r="E52" s="64">
        <v>442</v>
      </c>
      <c r="F52" s="64">
        <v>858</v>
      </c>
      <c r="G52" s="64">
        <v>928</v>
      </c>
      <c r="H52" s="64">
        <v>186</v>
      </c>
      <c r="I52" s="64">
        <v>1506</v>
      </c>
      <c r="J52" s="65">
        <v>9400</v>
      </c>
      <c r="K52" s="64">
        <v>5</v>
      </c>
      <c r="L52" s="64">
        <v>0</v>
      </c>
      <c r="M52" s="78"/>
      <c r="N52" s="66">
        <v>12369</v>
      </c>
      <c r="O52" s="66">
        <f>J52*C52/N52</f>
        <v>1145.2663917859163</v>
      </c>
      <c r="P52" s="67">
        <f>E52*C52/N52</f>
        <v>53.851887783976068</v>
      </c>
      <c r="Q52" s="57">
        <f>P52/O52</f>
        <v>4.7021276595744683E-2</v>
      </c>
      <c r="R52" s="83">
        <v>35.434081928933679</v>
      </c>
      <c r="S52" s="68">
        <v>0</v>
      </c>
      <c r="T52" s="68">
        <v>0</v>
      </c>
      <c r="U52" s="69">
        <v>0</v>
      </c>
      <c r="V52" s="55">
        <f>SUM(R52:U52)</f>
        <v>35.434081928933679</v>
      </c>
      <c r="W52" s="87">
        <f>V52/P52</f>
        <v>0.65799145372722267</v>
      </c>
      <c r="X52" s="87">
        <f>V52/O52</f>
        <v>3.0939598143343877E-2</v>
      </c>
      <c r="Y52" s="70"/>
      <c r="Z52" s="71" t="s">
        <v>370</v>
      </c>
      <c r="AA52" s="66">
        <v>576.74</v>
      </c>
      <c r="AB52" s="72">
        <v>21.4</v>
      </c>
      <c r="AC52" s="72">
        <v>76.900000000000006</v>
      </c>
    </row>
    <row r="53" spans="1:29" s="41" customFormat="1" ht="12" x14ac:dyDescent="0.2">
      <c r="A53" s="61">
        <v>146</v>
      </c>
      <c r="B53" s="62" t="s">
        <v>371</v>
      </c>
      <c r="C53" s="63">
        <v>271.5</v>
      </c>
      <c r="D53" s="64">
        <v>8264</v>
      </c>
      <c r="E53" s="64">
        <v>3051</v>
      </c>
      <c r="F53" s="64">
        <v>874</v>
      </c>
      <c r="G53" s="64">
        <v>1251</v>
      </c>
      <c r="H53" s="64">
        <v>587</v>
      </c>
      <c r="I53" s="64">
        <v>1599</v>
      </c>
      <c r="J53" s="65">
        <v>15626</v>
      </c>
      <c r="K53" s="64">
        <v>5</v>
      </c>
      <c r="L53" s="64">
        <v>206</v>
      </c>
      <c r="M53" s="78"/>
      <c r="N53" s="66">
        <v>4492</v>
      </c>
      <c r="O53" s="66">
        <f>J53*C53/N53</f>
        <v>944.44768477292962</v>
      </c>
      <c r="P53" s="67">
        <f>E53*C53/N53</f>
        <v>184.40483081032949</v>
      </c>
      <c r="Q53" s="57">
        <f>P53/O53</f>
        <v>0.19525150390375018</v>
      </c>
      <c r="R53" s="83">
        <v>467.4979459840597</v>
      </c>
      <c r="S53" s="68">
        <v>0</v>
      </c>
      <c r="T53" s="68">
        <v>0</v>
      </c>
      <c r="U53" s="69">
        <v>292.996308</v>
      </c>
      <c r="V53" s="55">
        <f>SUM(R53:U53)</f>
        <v>760.4942539840597</v>
      </c>
      <c r="W53" s="87">
        <f>V53/P53</f>
        <v>4.1240473508325275</v>
      </c>
      <c r="X53" s="87">
        <f>V53/O53</f>
        <v>0.80522644742032778</v>
      </c>
      <c r="Y53" s="70"/>
      <c r="Z53" s="71" t="s">
        <v>371</v>
      </c>
      <c r="AA53" s="66">
        <v>2763.4</v>
      </c>
      <c r="AB53" s="72">
        <v>1.6</v>
      </c>
      <c r="AC53" s="72">
        <v>53.1</v>
      </c>
    </row>
    <row r="54" spans="1:29" s="41" customFormat="1" ht="12" x14ac:dyDescent="0.2">
      <c r="A54" s="61">
        <v>148</v>
      </c>
      <c r="B54" s="62" t="s">
        <v>372</v>
      </c>
      <c r="C54" s="63">
        <v>536</v>
      </c>
      <c r="D54" s="64">
        <v>8556</v>
      </c>
      <c r="E54" s="64">
        <v>1866</v>
      </c>
      <c r="F54" s="64">
        <v>1289</v>
      </c>
      <c r="G54" s="64">
        <v>438</v>
      </c>
      <c r="H54" s="64">
        <v>579</v>
      </c>
      <c r="I54" s="64">
        <v>4683</v>
      </c>
      <c r="J54" s="65">
        <v>17412</v>
      </c>
      <c r="K54" s="64">
        <v>20</v>
      </c>
      <c r="L54" s="64">
        <v>38</v>
      </c>
      <c r="M54" s="78"/>
      <c r="N54" s="66">
        <v>7047</v>
      </c>
      <c r="O54" s="66">
        <f>J54*C54/N54</f>
        <v>1324.3695189442317</v>
      </c>
      <c r="P54" s="67">
        <f>E54*C54/N54</f>
        <v>141.92933163048104</v>
      </c>
      <c r="Q54" s="57">
        <f>P54/O54</f>
        <v>0.10716747070985526</v>
      </c>
      <c r="R54" s="83">
        <v>830.6</v>
      </c>
      <c r="S54" s="68">
        <v>0</v>
      </c>
      <c r="T54" s="68">
        <v>0</v>
      </c>
      <c r="U54" s="69">
        <v>302.07811700000002</v>
      </c>
      <c r="V54" s="55">
        <f>SUM(R54:U54)</f>
        <v>1132.6781169999999</v>
      </c>
      <c r="W54" s="87">
        <f>V54/P54</f>
        <v>7.9805781087518595</v>
      </c>
      <c r="X54" s="87">
        <f>V54/O54</f>
        <v>0.85525837071737698</v>
      </c>
      <c r="Y54" s="70"/>
      <c r="Z54" s="71" t="s">
        <v>372</v>
      </c>
      <c r="AA54" s="66">
        <v>15060.09</v>
      </c>
      <c r="AB54" s="72">
        <v>0.5</v>
      </c>
      <c r="AC54" s="72">
        <v>66.2</v>
      </c>
    </row>
    <row r="55" spans="1:29" s="41" customFormat="1" ht="12" x14ac:dyDescent="0.2">
      <c r="A55" s="61">
        <v>149</v>
      </c>
      <c r="B55" s="62" t="s">
        <v>373</v>
      </c>
      <c r="C55" s="63">
        <v>342</v>
      </c>
      <c r="D55" s="64">
        <v>9220</v>
      </c>
      <c r="E55" s="64">
        <v>1244</v>
      </c>
      <c r="F55" s="64">
        <v>535</v>
      </c>
      <c r="G55" s="64">
        <v>295</v>
      </c>
      <c r="H55" s="64">
        <v>303</v>
      </c>
      <c r="I55" s="64">
        <v>2782</v>
      </c>
      <c r="J55" s="65">
        <v>14380</v>
      </c>
      <c r="K55" s="64">
        <v>18</v>
      </c>
      <c r="L55" s="64">
        <v>146</v>
      </c>
      <c r="M55" s="78"/>
      <c r="N55" s="66">
        <v>5384</v>
      </c>
      <c r="O55" s="66">
        <f>J55*C55/N55</f>
        <v>913.4398216939079</v>
      </c>
      <c r="P55" s="67">
        <f>E55*C55/N55</f>
        <v>79.020802377414569</v>
      </c>
      <c r="Q55" s="57">
        <f>P55/O55</f>
        <v>8.6509040333796944E-2</v>
      </c>
      <c r="R55" s="83">
        <v>49.521310729308567</v>
      </c>
      <c r="S55" s="68">
        <v>0</v>
      </c>
      <c r="T55" s="68">
        <v>13.305505200594354</v>
      </c>
      <c r="U55" s="69">
        <v>0</v>
      </c>
      <c r="V55" s="55">
        <f>SUM(R55:U55)</f>
        <v>62.826815929902921</v>
      </c>
      <c r="W55" s="87">
        <f>V55/P55</f>
        <v>0.79506679304309169</v>
      </c>
      <c r="X55" s="87">
        <f>V55/O55</f>
        <v>6.8780465267427413E-2</v>
      </c>
      <c r="Y55" s="70"/>
      <c r="Z55" s="71" t="s">
        <v>373</v>
      </c>
      <c r="AA55" s="66">
        <v>350.85</v>
      </c>
      <c r="AB55" s="72">
        <v>15.3</v>
      </c>
      <c r="AC55" s="72">
        <v>41.8</v>
      </c>
    </row>
    <row r="56" spans="1:29" s="41" customFormat="1" ht="12" x14ac:dyDescent="0.2">
      <c r="A56" s="61">
        <v>151</v>
      </c>
      <c r="B56" s="62" t="s">
        <v>374</v>
      </c>
      <c r="C56" s="63">
        <v>144.5</v>
      </c>
      <c r="D56" s="64">
        <v>8051</v>
      </c>
      <c r="E56" s="64">
        <v>1343</v>
      </c>
      <c r="F56" s="64">
        <v>858</v>
      </c>
      <c r="G56" s="64">
        <v>888</v>
      </c>
      <c r="H56" s="64">
        <v>984</v>
      </c>
      <c r="I56" s="64">
        <v>2653</v>
      </c>
      <c r="J56" s="65">
        <v>14777</v>
      </c>
      <c r="K56" s="64">
        <v>6</v>
      </c>
      <c r="L56" s="64">
        <v>515</v>
      </c>
      <c r="M56" s="78"/>
      <c r="N56" s="66">
        <v>1852</v>
      </c>
      <c r="O56" s="66">
        <f>J56*C56/N56</f>
        <v>1152.9570734341253</v>
      </c>
      <c r="P56" s="67">
        <f>E56*C56/N56</f>
        <v>104.78590712742981</v>
      </c>
      <c r="Q56" s="57">
        <f>P56/O56</f>
        <v>9.0884482641943556E-2</v>
      </c>
      <c r="R56" s="83">
        <v>263.59687138600168</v>
      </c>
      <c r="S56" s="68">
        <v>0</v>
      </c>
      <c r="T56" s="68">
        <v>0</v>
      </c>
      <c r="U56" s="69">
        <v>104.738106</v>
      </c>
      <c r="V56" s="55">
        <f>SUM(R56:U56)</f>
        <v>368.3349773860017</v>
      </c>
      <c r="W56" s="87">
        <f>V56/P56</f>
        <v>3.5151194228635223</v>
      </c>
      <c r="X56" s="87">
        <f>V56/O56</f>
        <v>0.31946981017159842</v>
      </c>
      <c r="Y56" s="70"/>
      <c r="Z56" s="71" t="s">
        <v>374</v>
      </c>
      <c r="AA56" s="66">
        <v>642.4</v>
      </c>
      <c r="AB56" s="72">
        <v>2.9</v>
      </c>
      <c r="AC56" s="72">
        <v>40.799999999999997</v>
      </c>
    </row>
    <row r="57" spans="1:29" s="41" customFormat="1" ht="12" x14ac:dyDescent="0.2">
      <c r="A57" s="61">
        <v>152</v>
      </c>
      <c r="B57" s="62" t="s">
        <v>375</v>
      </c>
      <c r="C57" s="63">
        <v>525.5</v>
      </c>
      <c r="D57" s="64">
        <v>6001</v>
      </c>
      <c r="E57" s="64">
        <v>716</v>
      </c>
      <c r="F57" s="64">
        <v>657</v>
      </c>
      <c r="G57" s="64">
        <v>413</v>
      </c>
      <c r="H57" s="64">
        <v>160</v>
      </c>
      <c r="I57" s="64">
        <v>1192</v>
      </c>
      <c r="J57" s="65">
        <v>9138</v>
      </c>
      <c r="K57" s="64">
        <v>4</v>
      </c>
      <c r="L57" s="64">
        <v>22</v>
      </c>
      <c r="M57" s="78"/>
      <c r="N57" s="66">
        <v>4406</v>
      </c>
      <c r="O57" s="66">
        <f>J57*C57/N57</f>
        <v>1089.8817521561507</v>
      </c>
      <c r="P57" s="67">
        <f>E57*C57/N57</f>
        <v>85.39673172945983</v>
      </c>
      <c r="Q57" s="57">
        <f>P57/O57</f>
        <v>7.8354125629240531E-2</v>
      </c>
      <c r="R57" s="83">
        <v>61.079282679733637</v>
      </c>
      <c r="S57" s="68">
        <v>0</v>
      </c>
      <c r="T57" s="68">
        <v>0</v>
      </c>
      <c r="U57" s="69">
        <v>0</v>
      </c>
      <c r="V57" s="55">
        <f>SUM(R57:U57)</f>
        <v>61.079282679733637</v>
      </c>
      <c r="W57" s="87">
        <f>V57/P57</f>
        <v>0.71524145529638283</v>
      </c>
      <c r="X57" s="87">
        <f>V57/O57</f>
        <v>5.6042118843533606E-2</v>
      </c>
      <c r="Y57" s="70"/>
      <c r="Z57" s="71" t="s">
        <v>375</v>
      </c>
      <c r="AA57" s="66">
        <v>354.13</v>
      </c>
      <c r="AB57" s="72">
        <v>12.4</v>
      </c>
      <c r="AC57" s="72">
        <v>69.8</v>
      </c>
    </row>
    <row r="58" spans="1:29" s="41" customFormat="1" ht="12" x14ac:dyDescent="0.2">
      <c r="A58" s="61">
        <v>153</v>
      </c>
      <c r="B58" s="62" t="s">
        <v>376</v>
      </c>
      <c r="C58" s="63">
        <v>1928</v>
      </c>
      <c r="D58" s="64">
        <v>6164</v>
      </c>
      <c r="E58" s="64">
        <v>202</v>
      </c>
      <c r="F58" s="64">
        <v>960</v>
      </c>
      <c r="G58" s="64">
        <v>812</v>
      </c>
      <c r="H58" s="64">
        <v>596</v>
      </c>
      <c r="I58" s="64">
        <v>2596</v>
      </c>
      <c r="J58" s="65">
        <v>11331</v>
      </c>
      <c r="K58" s="64">
        <v>12</v>
      </c>
      <c r="L58" s="64">
        <v>136</v>
      </c>
      <c r="M58" s="78"/>
      <c r="N58" s="66">
        <v>25208</v>
      </c>
      <c r="O58" s="66">
        <f>J58*C58/N58</f>
        <v>866.63630593462392</v>
      </c>
      <c r="P58" s="67">
        <f>E58*C58/N58</f>
        <v>15.449698508410028</v>
      </c>
      <c r="Q58" s="57">
        <f>P58/O58</f>
        <v>1.7827199717588914E-2</v>
      </c>
      <c r="R58" s="83">
        <v>4.6724104816548717</v>
      </c>
      <c r="S58" s="68">
        <v>0</v>
      </c>
      <c r="T58" s="68">
        <v>0</v>
      </c>
      <c r="U58" s="69">
        <v>0</v>
      </c>
      <c r="V58" s="55">
        <f>SUM(R58:U58)</f>
        <v>4.6724104816548717</v>
      </c>
      <c r="W58" s="87">
        <f>V58/P58</f>
        <v>0.30242729197022516</v>
      </c>
      <c r="X58" s="87">
        <f>V58/O58</f>
        <v>5.3914317340027782E-3</v>
      </c>
      <c r="Y58" s="70"/>
      <c r="Z58" s="71" t="s">
        <v>376</v>
      </c>
      <c r="AA58" s="66">
        <v>154.99</v>
      </c>
      <c r="AB58" s="72">
        <v>162.6</v>
      </c>
      <c r="AC58" s="72">
        <v>97.4</v>
      </c>
    </row>
    <row r="59" spans="1:29" s="41" customFormat="1" ht="12" x14ac:dyDescent="0.2">
      <c r="A59" s="61">
        <v>165</v>
      </c>
      <c r="B59" s="62" t="s">
        <v>377</v>
      </c>
      <c r="C59" s="63">
        <v>1781</v>
      </c>
      <c r="D59" s="64">
        <v>5161</v>
      </c>
      <c r="E59" s="64">
        <v>450</v>
      </c>
      <c r="F59" s="64">
        <v>653</v>
      </c>
      <c r="G59" s="64">
        <v>476</v>
      </c>
      <c r="H59" s="64">
        <v>486</v>
      </c>
      <c r="I59" s="64">
        <v>1935</v>
      </c>
      <c r="J59" s="65">
        <v>9160</v>
      </c>
      <c r="K59" s="64">
        <v>5</v>
      </c>
      <c r="L59" s="64">
        <v>33</v>
      </c>
      <c r="M59" s="78"/>
      <c r="N59" s="66">
        <v>16280</v>
      </c>
      <c r="O59" s="66">
        <f>J59*C59/N59</f>
        <v>1002.0859950859951</v>
      </c>
      <c r="P59" s="67">
        <f>E59*C59/N59</f>
        <v>49.229115479115478</v>
      </c>
      <c r="Q59" s="57">
        <f>P59/O59</f>
        <v>4.9126637554585149E-2</v>
      </c>
      <c r="R59" s="83">
        <v>25.552537106774572</v>
      </c>
      <c r="S59" s="68">
        <v>0</v>
      </c>
      <c r="T59" s="68">
        <v>0</v>
      </c>
      <c r="U59" s="69">
        <v>0</v>
      </c>
      <c r="V59" s="55">
        <f>SUM(R59:U59)</f>
        <v>25.552537106774572</v>
      </c>
      <c r="W59" s="87">
        <f>V59/P59</f>
        <v>0.51905334593335839</v>
      </c>
      <c r="X59" s="87">
        <f>V59/O59</f>
        <v>2.5499345597162798E-2</v>
      </c>
      <c r="Y59" s="70"/>
      <c r="Z59" s="71" t="s">
        <v>377</v>
      </c>
      <c r="AA59" s="66">
        <v>547.41</v>
      </c>
      <c r="AB59" s="72">
        <v>29.7</v>
      </c>
      <c r="AC59" s="72">
        <v>77.400000000000006</v>
      </c>
    </row>
    <row r="60" spans="1:29" s="41" customFormat="1" ht="12" x14ac:dyDescent="0.2">
      <c r="A60" s="61">
        <v>167</v>
      </c>
      <c r="B60" s="62" t="s">
        <v>378</v>
      </c>
      <c r="C60" s="63">
        <v>5187</v>
      </c>
      <c r="D60" s="64">
        <v>7786</v>
      </c>
      <c r="E60" s="64">
        <v>526</v>
      </c>
      <c r="F60" s="64">
        <v>737</v>
      </c>
      <c r="G60" s="64">
        <v>830</v>
      </c>
      <c r="H60" s="64">
        <v>1487</v>
      </c>
      <c r="I60" s="64">
        <v>2543</v>
      </c>
      <c r="J60" s="65">
        <v>13908</v>
      </c>
      <c r="K60" s="64">
        <v>14</v>
      </c>
      <c r="L60" s="64">
        <v>23</v>
      </c>
      <c r="M60" s="78"/>
      <c r="N60" s="66">
        <v>77513</v>
      </c>
      <c r="O60" s="66">
        <f>J60*C60/N60</f>
        <v>930.69286442274199</v>
      </c>
      <c r="P60" s="67">
        <f>E60*C60/N60</f>
        <v>35.198766658495991</v>
      </c>
      <c r="Q60" s="57">
        <f>P60/O60</f>
        <v>3.7819959735404078E-2</v>
      </c>
      <c r="R60" s="83">
        <v>23.350953722974847</v>
      </c>
      <c r="S60" s="68">
        <v>0</v>
      </c>
      <c r="T60" s="68">
        <v>0</v>
      </c>
      <c r="U60" s="69">
        <v>0</v>
      </c>
      <c r="V60" s="55">
        <f>SUM(R60:U60)</f>
        <v>23.350953722974847</v>
      </c>
      <c r="W60" s="87">
        <f>V60/P60</f>
        <v>0.66340261150424662</v>
      </c>
      <c r="X60" s="87">
        <f>V60/O60</f>
        <v>2.5089860055452527E-2</v>
      </c>
      <c r="Y60" s="70"/>
      <c r="Z60" s="71" t="s">
        <v>378</v>
      </c>
      <c r="AA60" s="66">
        <v>2381.79</v>
      </c>
      <c r="AB60" s="72">
        <v>32.5</v>
      </c>
      <c r="AC60" s="72">
        <v>90</v>
      </c>
    </row>
    <row r="61" spans="1:29" s="41" customFormat="1" ht="12" x14ac:dyDescent="0.2">
      <c r="A61" s="61">
        <v>169</v>
      </c>
      <c r="B61" s="62" t="s">
        <v>379</v>
      </c>
      <c r="C61" s="63">
        <v>533.5</v>
      </c>
      <c r="D61" s="64">
        <v>7158</v>
      </c>
      <c r="E61" s="64">
        <v>536</v>
      </c>
      <c r="F61" s="64">
        <v>706</v>
      </c>
      <c r="G61" s="64">
        <v>619</v>
      </c>
      <c r="H61" s="64">
        <v>587</v>
      </c>
      <c r="I61" s="64">
        <v>2049</v>
      </c>
      <c r="J61" s="65">
        <v>11656</v>
      </c>
      <c r="K61" s="64">
        <v>28</v>
      </c>
      <c r="L61" s="64">
        <v>48</v>
      </c>
      <c r="M61" s="78"/>
      <c r="N61" s="66">
        <v>4990</v>
      </c>
      <c r="O61" s="66">
        <f>J61*C61/N61</f>
        <v>1246.1875751503005</v>
      </c>
      <c r="P61" s="67">
        <f>E61*C61/N61</f>
        <v>57.305811623246491</v>
      </c>
      <c r="Q61" s="57">
        <f>P61/O61</f>
        <v>4.598490048043926E-2</v>
      </c>
      <c r="R61" s="83">
        <v>27.476400258698096</v>
      </c>
      <c r="S61" s="68">
        <v>0</v>
      </c>
      <c r="T61" s="68">
        <v>0</v>
      </c>
      <c r="U61" s="69">
        <v>0</v>
      </c>
      <c r="V61" s="55">
        <f>SUM(R61:U61)</f>
        <v>27.476400258698096</v>
      </c>
      <c r="W61" s="87">
        <f>V61/P61</f>
        <v>0.47946969915267912</v>
      </c>
      <c r="X61" s="87">
        <f>V61/O61</f>
        <v>2.20483663989221E-2</v>
      </c>
      <c r="Y61" s="70"/>
      <c r="Z61" s="71" t="s">
        <v>379</v>
      </c>
      <c r="AA61" s="66">
        <v>180.42</v>
      </c>
      <c r="AB61" s="72">
        <v>27.7</v>
      </c>
      <c r="AC61" s="72">
        <v>62.1</v>
      </c>
    </row>
    <row r="62" spans="1:29" s="41" customFormat="1" ht="12" x14ac:dyDescent="0.2">
      <c r="A62" s="61">
        <v>171</v>
      </c>
      <c r="B62" s="62" t="s">
        <v>380</v>
      </c>
      <c r="C62" s="63">
        <v>399.5</v>
      </c>
      <c r="D62" s="64">
        <v>5938</v>
      </c>
      <c r="E62" s="64">
        <v>970</v>
      </c>
      <c r="F62" s="64">
        <v>656</v>
      </c>
      <c r="G62" s="64">
        <v>848</v>
      </c>
      <c r="H62" s="64">
        <v>669</v>
      </c>
      <c r="I62" s="64">
        <v>1917</v>
      </c>
      <c r="J62" s="65">
        <v>10998</v>
      </c>
      <c r="K62" s="64">
        <v>10</v>
      </c>
      <c r="L62" s="64">
        <v>249</v>
      </c>
      <c r="M62" s="78"/>
      <c r="N62" s="66">
        <v>4540</v>
      </c>
      <c r="O62" s="66">
        <f>J62*C62/N62</f>
        <v>967.77555066079299</v>
      </c>
      <c r="P62" s="67">
        <f>E62*C62/N62</f>
        <v>85.355726872246692</v>
      </c>
      <c r="Q62" s="57">
        <f>P62/O62</f>
        <v>8.8197854155300959E-2</v>
      </c>
      <c r="R62" s="83">
        <v>96.228696485204978</v>
      </c>
      <c r="S62" s="68">
        <v>0</v>
      </c>
      <c r="T62" s="68">
        <v>0</v>
      </c>
      <c r="U62" s="69">
        <v>5.9366615000000014</v>
      </c>
      <c r="V62" s="55">
        <f>SUM(R62:U62)</f>
        <v>102.16535798520498</v>
      </c>
      <c r="W62" s="87">
        <f>V62/P62</f>
        <v>1.1969361837679331</v>
      </c>
      <c r="X62" s="87">
        <f>V62/O62</f>
        <v>0.10556720296916668</v>
      </c>
      <c r="Y62" s="70"/>
      <c r="Z62" s="71" t="s">
        <v>380</v>
      </c>
      <c r="AA62" s="66">
        <v>574.89</v>
      </c>
      <c r="AB62" s="72">
        <v>7.9</v>
      </c>
      <c r="AC62" s="72">
        <v>58.3</v>
      </c>
    </row>
    <row r="63" spans="1:29" s="41" customFormat="1" ht="12" x14ac:dyDescent="0.2">
      <c r="A63" s="61">
        <v>172</v>
      </c>
      <c r="B63" s="62" t="s">
        <v>381</v>
      </c>
      <c r="C63" s="63">
        <v>317</v>
      </c>
      <c r="D63" s="64">
        <v>6663</v>
      </c>
      <c r="E63" s="64">
        <v>1479</v>
      </c>
      <c r="F63" s="64">
        <v>649</v>
      </c>
      <c r="G63" s="64">
        <v>1038</v>
      </c>
      <c r="H63" s="64">
        <v>418</v>
      </c>
      <c r="I63" s="64">
        <v>2251</v>
      </c>
      <c r="J63" s="65">
        <v>12497</v>
      </c>
      <c r="K63" s="64">
        <v>6</v>
      </c>
      <c r="L63" s="64">
        <v>0</v>
      </c>
      <c r="M63" s="78"/>
      <c r="N63" s="66">
        <v>4171</v>
      </c>
      <c r="O63" s="66">
        <f>J63*C63/N63</f>
        <v>949.78398465595785</v>
      </c>
      <c r="P63" s="67">
        <f>E63*C63/N63</f>
        <v>112.4054183649005</v>
      </c>
      <c r="Q63" s="57">
        <f>P63/O63</f>
        <v>0.11834840361686803</v>
      </c>
      <c r="R63" s="83">
        <v>157.97547569194307</v>
      </c>
      <c r="S63" s="68">
        <v>0</v>
      </c>
      <c r="T63" s="68">
        <v>17.529834572045075</v>
      </c>
      <c r="U63" s="69">
        <v>132.49207675000002</v>
      </c>
      <c r="V63" s="55">
        <f>SUM(R63:U63)</f>
        <v>307.99738701398815</v>
      </c>
      <c r="W63" s="87">
        <f>V63/P63</f>
        <v>2.7400581884241517</v>
      </c>
      <c r="X63" s="87">
        <f>V63/O63</f>
        <v>0.32428151241732578</v>
      </c>
      <c r="Y63" s="70"/>
      <c r="Z63" s="71" t="s">
        <v>381</v>
      </c>
      <c r="AA63" s="66">
        <v>867.07</v>
      </c>
      <c r="AB63" s="72">
        <v>4.8</v>
      </c>
      <c r="AC63" s="72">
        <v>58.7</v>
      </c>
    </row>
    <row r="64" spans="1:29" s="41" customFormat="1" ht="12" x14ac:dyDescent="0.2">
      <c r="A64" s="61">
        <v>176</v>
      </c>
      <c r="B64" s="62" t="s">
        <v>382</v>
      </c>
      <c r="C64" s="63">
        <v>265.5</v>
      </c>
      <c r="D64" s="64">
        <v>8720</v>
      </c>
      <c r="E64" s="64">
        <v>2148</v>
      </c>
      <c r="F64" s="64">
        <v>904</v>
      </c>
      <c r="G64" s="64">
        <v>1169</v>
      </c>
      <c r="H64" s="64">
        <v>394</v>
      </c>
      <c r="I64" s="64">
        <v>2109</v>
      </c>
      <c r="J64" s="65">
        <v>15444</v>
      </c>
      <c r="K64" s="64">
        <v>12</v>
      </c>
      <c r="L64" s="64">
        <v>0</v>
      </c>
      <c r="M64" s="78"/>
      <c r="N64" s="66">
        <v>4352</v>
      </c>
      <c r="O64" s="66">
        <f>J64*C64/N64</f>
        <v>942.18336397058829</v>
      </c>
      <c r="P64" s="67">
        <f>E64*C64/N64</f>
        <v>131.04181985294119</v>
      </c>
      <c r="Q64" s="57">
        <f>P64/O64</f>
        <v>0.1390831390831391</v>
      </c>
      <c r="R64" s="83">
        <v>262.22252530012406</v>
      </c>
      <c r="S64" s="68">
        <v>0</v>
      </c>
      <c r="T64" s="68">
        <v>12.583570772058822</v>
      </c>
      <c r="U64" s="69">
        <v>285.38849350000004</v>
      </c>
      <c r="V64" s="55">
        <f>SUM(R64:U64)</f>
        <v>560.19458957218285</v>
      </c>
      <c r="W64" s="87">
        <f>V64/P64</f>
        <v>4.2749298674335332</v>
      </c>
      <c r="X64" s="87">
        <f>V64/O64</f>
        <v>0.59457066532292346</v>
      </c>
      <c r="Y64" s="70"/>
      <c r="Z64" s="71" t="s">
        <v>382</v>
      </c>
      <c r="AA64" s="66">
        <v>1501.7</v>
      </c>
      <c r="AB64" s="72">
        <v>2.9</v>
      </c>
      <c r="AC64" s="72">
        <v>46.4</v>
      </c>
    </row>
    <row r="65" spans="1:29" s="41" customFormat="1" ht="12" x14ac:dyDescent="0.2">
      <c r="A65" s="61">
        <v>177</v>
      </c>
      <c r="B65" s="62" t="s">
        <v>383</v>
      </c>
      <c r="C65" s="63">
        <v>182.5</v>
      </c>
      <c r="D65" s="64">
        <v>6810</v>
      </c>
      <c r="E65" s="64">
        <v>1381</v>
      </c>
      <c r="F65" s="64">
        <v>889</v>
      </c>
      <c r="G65" s="64">
        <v>986</v>
      </c>
      <c r="H65" s="64">
        <v>620</v>
      </c>
      <c r="I65" s="64">
        <v>1763</v>
      </c>
      <c r="J65" s="65">
        <v>12449</v>
      </c>
      <c r="K65" s="64">
        <v>4</v>
      </c>
      <c r="L65" s="64">
        <v>278</v>
      </c>
      <c r="M65" s="78"/>
      <c r="N65" s="66">
        <v>1768</v>
      </c>
      <c r="O65" s="66">
        <f>J65*C65/N65</f>
        <v>1285.035350678733</v>
      </c>
      <c r="P65" s="67">
        <f>E65*C65/N65</f>
        <v>142.55231900452489</v>
      </c>
      <c r="Q65" s="57">
        <f>P65/O65</f>
        <v>0.11093260502851635</v>
      </c>
      <c r="R65" s="83">
        <v>111.10591678531152</v>
      </c>
      <c r="S65" s="68">
        <v>0</v>
      </c>
      <c r="T65" s="68">
        <v>0</v>
      </c>
      <c r="U65" s="69">
        <v>39.18968533333333</v>
      </c>
      <c r="V65" s="55">
        <f>SUM(R65:U65)</f>
        <v>150.29560211864487</v>
      </c>
      <c r="W65" s="87">
        <f>V65/P65</f>
        <v>1.0543188856427808</v>
      </c>
      <c r="X65" s="87">
        <f>V65/O65</f>
        <v>0.11695834051511608</v>
      </c>
      <c r="Y65" s="70"/>
      <c r="Z65" s="71" t="s">
        <v>383</v>
      </c>
      <c r="AA65" s="66">
        <v>258.49</v>
      </c>
      <c r="AB65" s="72">
        <v>6.8</v>
      </c>
      <c r="AC65" s="72">
        <v>44.8</v>
      </c>
    </row>
    <row r="66" spans="1:29" s="41" customFormat="1" ht="12" x14ac:dyDescent="0.2">
      <c r="A66" s="61">
        <v>178</v>
      </c>
      <c r="B66" s="62" t="s">
        <v>384</v>
      </c>
      <c r="C66" s="63">
        <v>447</v>
      </c>
      <c r="D66" s="64">
        <v>5519</v>
      </c>
      <c r="E66" s="64">
        <v>1371</v>
      </c>
      <c r="F66" s="64">
        <v>787</v>
      </c>
      <c r="G66" s="64">
        <v>566</v>
      </c>
      <c r="H66" s="64">
        <v>396</v>
      </c>
      <c r="I66" s="64">
        <v>1933</v>
      </c>
      <c r="J66" s="65">
        <v>10573</v>
      </c>
      <c r="K66" s="64">
        <v>6</v>
      </c>
      <c r="L66" s="64">
        <v>0</v>
      </c>
      <c r="M66" s="78"/>
      <c r="N66" s="66">
        <v>5769</v>
      </c>
      <c r="O66" s="66">
        <f>J66*C66/N66</f>
        <v>819.22880915236613</v>
      </c>
      <c r="P66" s="67">
        <f>E66*C66/N66</f>
        <v>106.22932917316693</v>
      </c>
      <c r="Q66" s="57">
        <f>P66/O66</f>
        <v>0.12966991393171284</v>
      </c>
      <c r="R66" s="83">
        <v>153.24736748199848</v>
      </c>
      <c r="S66" s="68">
        <v>0</v>
      </c>
      <c r="T66" s="68">
        <v>0</v>
      </c>
      <c r="U66" s="69">
        <v>51.505310999999999</v>
      </c>
      <c r="V66" s="55">
        <f>SUM(R66:U66)</f>
        <v>204.75267848199849</v>
      </c>
      <c r="W66" s="87">
        <f>V66/P66</f>
        <v>1.9274590179161004</v>
      </c>
      <c r="X66" s="87">
        <f>V66/O66</f>
        <v>0.24993344496008452</v>
      </c>
      <c r="Y66" s="70"/>
      <c r="Z66" s="71" t="s">
        <v>384</v>
      </c>
      <c r="AA66" s="66">
        <v>1163.3699999999999</v>
      </c>
      <c r="AB66" s="72">
        <v>5</v>
      </c>
      <c r="AC66" s="72">
        <v>50.9</v>
      </c>
    </row>
    <row r="67" spans="1:29" s="41" customFormat="1" ht="12" x14ac:dyDescent="0.2">
      <c r="A67" s="61">
        <v>179</v>
      </c>
      <c r="B67" s="62" t="s">
        <v>385</v>
      </c>
      <c r="C67" s="63">
        <v>12341.5</v>
      </c>
      <c r="D67" s="64">
        <v>4970</v>
      </c>
      <c r="E67" s="64">
        <v>193</v>
      </c>
      <c r="F67" s="64">
        <v>472</v>
      </c>
      <c r="G67" s="64">
        <v>436</v>
      </c>
      <c r="H67" s="64">
        <v>322</v>
      </c>
      <c r="I67" s="64">
        <v>2880</v>
      </c>
      <c r="J67" s="65">
        <v>9273</v>
      </c>
      <c r="K67" s="64">
        <v>2</v>
      </c>
      <c r="L67" s="64">
        <v>33</v>
      </c>
      <c r="M67" s="78"/>
      <c r="N67" s="66">
        <v>145887</v>
      </c>
      <c r="O67" s="66">
        <f>J67*C67/N67</f>
        <v>784.46146332435376</v>
      </c>
      <c r="P67" s="67">
        <f>E67*C67/N67</f>
        <v>16.327085346878064</v>
      </c>
      <c r="Q67" s="57">
        <f>P67/O67</f>
        <v>2.0813113339803735E-2</v>
      </c>
      <c r="R67" s="83">
        <v>6.0999619918773087</v>
      </c>
      <c r="S67" s="68">
        <v>0</v>
      </c>
      <c r="T67" s="68">
        <v>0.87048592403709713</v>
      </c>
      <c r="U67" s="69">
        <v>0</v>
      </c>
      <c r="V67" s="55">
        <f>SUM(R67:U67)</f>
        <v>6.9704479159144057</v>
      </c>
      <c r="W67" s="87">
        <f>V67/P67</f>
        <v>0.42692542899258129</v>
      </c>
      <c r="X67" s="87">
        <f>V67/O67</f>
        <v>8.8856473412669262E-3</v>
      </c>
      <c r="Y67" s="70"/>
      <c r="Z67" s="71" t="s">
        <v>385</v>
      </c>
      <c r="AA67" s="66">
        <v>1171.03</v>
      </c>
      <c r="AB67" s="72">
        <v>124.6</v>
      </c>
      <c r="AC67" s="72">
        <v>95.4</v>
      </c>
    </row>
    <row r="68" spans="1:29" s="41" customFormat="1" ht="12" x14ac:dyDescent="0.2">
      <c r="A68" s="61">
        <v>181</v>
      </c>
      <c r="B68" s="62" t="s">
        <v>386</v>
      </c>
      <c r="C68" s="63">
        <v>178</v>
      </c>
      <c r="D68" s="64">
        <v>7099</v>
      </c>
      <c r="E68" s="64">
        <v>1318</v>
      </c>
      <c r="F68" s="64">
        <v>1017</v>
      </c>
      <c r="G68" s="64">
        <v>0</v>
      </c>
      <c r="H68" s="64">
        <v>1576</v>
      </c>
      <c r="I68" s="64">
        <v>2268</v>
      </c>
      <c r="J68" s="65">
        <v>13277</v>
      </c>
      <c r="K68" s="64">
        <v>9</v>
      </c>
      <c r="L68" s="64">
        <v>0</v>
      </c>
      <c r="M68" s="78"/>
      <c r="N68" s="66">
        <v>1683</v>
      </c>
      <c r="O68" s="66">
        <f>J68*C68/N68</f>
        <v>1404.2222222222222</v>
      </c>
      <c r="P68" s="67">
        <f>E68*C68/N68</f>
        <v>139.39631610219845</v>
      </c>
      <c r="Q68" s="57">
        <f>P68/O68</f>
        <v>9.9269413271070278E-2</v>
      </c>
      <c r="R68" s="83">
        <v>97.120700240076346</v>
      </c>
      <c r="S68" s="68">
        <v>0</v>
      </c>
      <c r="T68" s="68">
        <v>0</v>
      </c>
      <c r="U68" s="69">
        <v>24.049164333333334</v>
      </c>
      <c r="V68" s="55">
        <f>SUM(R68:U68)</f>
        <v>121.16986457340968</v>
      </c>
      <c r="W68" s="87">
        <f>V68/P68</f>
        <v>0.86924725101468214</v>
      </c>
      <c r="X68" s="87">
        <f>V68/O68</f>
        <v>8.6289664595718241E-2</v>
      </c>
      <c r="Y68" s="70"/>
      <c r="Z68" s="71" t="s">
        <v>386</v>
      </c>
      <c r="AA68" s="66">
        <v>215.09</v>
      </c>
      <c r="AB68" s="72">
        <v>7.8</v>
      </c>
      <c r="AC68" s="72">
        <v>35.299999999999997</v>
      </c>
    </row>
    <row r="69" spans="1:29" s="41" customFormat="1" ht="12" x14ac:dyDescent="0.2">
      <c r="A69" s="61">
        <v>182</v>
      </c>
      <c r="B69" s="62" t="s">
        <v>387</v>
      </c>
      <c r="C69" s="63">
        <v>1714</v>
      </c>
      <c r="D69" s="64">
        <v>6336</v>
      </c>
      <c r="E69" s="64">
        <v>949</v>
      </c>
      <c r="F69" s="64">
        <v>775</v>
      </c>
      <c r="G69" s="64">
        <v>679</v>
      </c>
      <c r="H69" s="64">
        <v>427</v>
      </c>
      <c r="I69" s="64">
        <v>2268</v>
      </c>
      <c r="J69" s="65">
        <v>11434</v>
      </c>
      <c r="K69" s="64">
        <v>7</v>
      </c>
      <c r="L69" s="64">
        <v>44</v>
      </c>
      <c r="M69" s="78"/>
      <c r="N69" s="66">
        <v>19347</v>
      </c>
      <c r="O69" s="66">
        <f>J69*C69/N69</f>
        <v>1012.9671783739082</v>
      </c>
      <c r="P69" s="67">
        <f>E69*C69/N69</f>
        <v>84.07432676900811</v>
      </c>
      <c r="Q69" s="57">
        <f>P69/O69</f>
        <v>8.2998075913940872E-2</v>
      </c>
      <c r="R69" s="83">
        <v>61.723647490549432</v>
      </c>
      <c r="S69" s="68">
        <v>0</v>
      </c>
      <c r="T69" s="68">
        <v>0</v>
      </c>
      <c r="U69" s="69">
        <v>15.033074833333332</v>
      </c>
      <c r="V69" s="55">
        <f>SUM(R69:U69)</f>
        <v>76.756722323882769</v>
      </c>
      <c r="W69" s="87">
        <f>V69/P69</f>
        <v>0.91296267569016332</v>
      </c>
      <c r="X69" s="87">
        <f>V69/O69</f>
        <v>7.577414546352676E-2</v>
      </c>
      <c r="Y69" s="70"/>
      <c r="Z69" s="71" t="s">
        <v>387</v>
      </c>
      <c r="AA69" s="66">
        <v>1571.41</v>
      </c>
      <c r="AB69" s="72">
        <v>12.3</v>
      </c>
      <c r="AC69" s="72">
        <v>74.400000000000006</v>
      </c>
    </row>
    <row r="70" spans="1:29" s="41" customFormat="1" ht="12" x14ac:dyDescent="0.2">
      <c r="A70" s="61">
        <v>186</v>
      </c>
      <c r="B70" s="62" t="s">
        <v>388</v>
      </c>
      <c r="C70" s="63">
        <v>4370</v>
      </c>
      <c r="D70" s="64">
        <v>6357</v>
      </c>
      <c r="E70" s="64">
        <v>137</v>
      </c>
      <c r="F70" s="64">
        <v>698</v>
      </c>
      <c r="G70" s="64">
        <v>636</v>
      </c>
      <c r="H70" s="64">
        <v>794</v>
      </c>
      <c r="I70" s="64">
        <v>1749</v>
      </c>
      <c r="J70" s="65">
        <v>10372</v>
      </c>
      <c r="K70" s="64">
        <v>-3</v>
      </c>
      <c r="L70" s="64">
        <v>33</v>
      </c>
      <c r="M70" s="78"/>
      <c r="N70" s="66">
        <v>45630</v>
      </c>
      <c r="O70" s="66">
        <f>J70*C70/N70</f>
        <v>993.32982686828836</v>
      </c>
      <c r="P70" s="67">
        <f>E70*C70/N70</f>
        <v>13.120534735919351</v>
      </c>
      <c r="Q70" s="57">
        <f>P70/O70</f>
        <v>1.3208638642499037E-2</v>
      </c>
      <c r="R70" s="83">
        <v>0.62520076525127011</v>
      </c>
      <c r="S70" s="68">
        <v>0</v>
      </c>
      <c r="T70" s="68">
        <v>0</v>
      </c>
      <c r="U70" s="69">
        <v>0</v>
      </c>
      <c r="V70" s="55">
        <f>SUM(R70:U70)</f>
        <v>0.62520076525127011</v>
      </c>
      <c r="W70" s="87">
        <f>V70/P70</f>
        <v>4.7650555242972917E-2</v>
      </c>
      <c r="X70" s="87">
        <f>V70/O70</f>
        <v>6.2939896531886714E-4</v>
      </c>
      <c r="Y70" s="70"/>
      <c r="Z70" s="71" t="s">
        <v>388</v>
      </c>
      <c r="AA70" s="66">
        <v>37.54</v>
      </c>
      <c r="AB70" s="72">
        <v>1215.5</v>
      </c>
      <c r="AC70" s="72">
        <v>99.9</v>
      </c>
    </row>
    <row r="71" spans="1:29" s="41" customFormat="1" ht="12" x14ac:dyDescent="0.2">
      <c r="A71" s="61">
        <v>202</v>
      </c>
      <c r="B71" s="62" t="s">
        <v>389</v>
      </c>
      <c r="C71" s="63">
        <v>3814</v>
      </c>
      <c r="D71" s="64">
        <v>5062</v>
      </c>
      <c r="E71" s="64">
        <v>124</v>
      </c>
      <c r="F71" s="64">
        <v>554</v>
      </c>
      <c r="G71" s="64">
        <v>504</v>
      </c>
      <c r="H71" s="64">
        <v>759</v>
      </c>
      <c r="I71" s="64">
        <v>1784</v>
      </c>
      <c r="J71" s="65">
        <v>8788</v>
      </c>
      <c r="K71" s="64">
        <v>39</v>
      </c>
      <c r="L71" s="64">
        <v>1402</v>
      </c>
      <c r="M71" s="78"/>
      <c r="N71" s="66">
        <v>35848</v>
      </c>
      <c r="O71" s="66">
        <f>J71*C71/N71</f>
        <v>934.98750278955595</v>
      </c>
      <c r="P71" s="67">
        <f>E71*C71/N71</f>
        <v>13.192814103994644</v>
      </c>
      <c r="Q71" s="57">
        <f>P71/O71</f>
        <v>1.4110150204824761E-2</v>
      </c>
      <c r="R71" s="83">
        <v>3.1918995896200748</v>
      </c>
      <c r="S71" s="68">
        <v>0</v>
      </c>
      <c r="T71" s="68">
        <v>1.9157732648962285</v>
      </c>
      <c r="U71" s="69">
        <v>0</v>
      </c>
      <c r="V71" s="55">
        <f>SUM(R71:U71)</f>
        <v>5.107672854516303</v>
      </c>
      <c r="W71" s="87">
        <f>V71/P71</f>
        <v>0.38715567537404727</v>
      </c>
      <c r="X71" s="87">
        <f>V71/O71</f>
        <v>5.4628247321781816E-3</v>
      </c>
      <c r="Y71" s="70"/>
      <c r="Z71" s="71" t="s">
        <v>389</v>
      </c>
      <c r="AA71" s="66">
        <v>150.57</v>
      </c>
      <c r="AB71" s="72">
        <v>238.1</v>
      </c>
      <c r="AC71" s="72">
        <v>95.9</v>
      </c>
    </row>
    <row r="72" spans="1:29" s="41" customFormat="1" ht="12" x14ac:dyDescent="0.2">
      <c r="A72" s="61">
        <v>204</v>
      </c>
      <c r="B72" s="62" t="s">
        <v>390</v>
      </c>
      <c r="C72" s="63">
        <v>136.5</v>
      </c>
      <c r="D72" s="64">
        <v>6517</v>
      </c>
      <c r="E72" s="64">
        <v>1295</v>
      </c>
      <c r="F72" s="64">
        <v>1014</v>
      </c>
      <c r="G72" s="64">
        <v>1177</v>
      </c>
      <c r="H72" s="64">
        <v>14</v>
      </c>
      <c r="I72" s="64">
        <v>2873</v>
      </c>
      <c r="J72" s="65">
        <v>12890</v>
      </c>
      <c r="K72" s="64"/>
      <c r="L72" s="64">
        <v>3</v>
      </c>
      <c r="M72" s="78"/>
      <c r="N72" s="66">
        <v>2689</v>
      </c>
      <c r="O72" s="66">
        <f>J72*C72/N72</f>
        <v>654.32688731870587</v>
      </c>
      <c r="P72" s="67">
        <f>E72*C72/N72</f>
        <v>65.737262923019713</v>
      </c>
      <c r="Q72" s="57">
        <f>P72/O72</f>
        <v>0.1004654771140419</v>
      </c>
      <c r="R72" s="83">
        <v>190.50059697706351</v>
      </c>
      <c r="S72" s="68">
        <v>0</v>
      </c>
      <c r="T72" s="68">
        <v>0</v>
      </c>
      <c r="U72" s="69">
        <v>112.31306075000002</v>
      </c>
      <c r="V72" s="55">
        <f>SUM(R72:U72)</f>
        <v>302.81365772706351</v>
      </c>
      <c r="W72" s="87">
        <f>V72/P72</f>
        <v>4.606423271404946</v>
      </c>
      <c r="X72" s="87">
        <f>V72/O72</f>
        <v>0.46278651175092356</v>
      </c>
      <c r="Y72" s="70"/>
      <c r="Z72" s="71" t="s">
        <v>390</v>
      </c>
      <c r="AA72" s="66">
        <v>674.08</v>
      </c>
      <c r="AB72" s="72">
        <v>4</v>
      </c>
      <c r="AC72" s="72">
        <v>46.1</v>
      </c>
    </row>
    <row r="73" spans="1:29" s="41" customFormat="1" ht="12" x14ac:dyDescent="0.2">
      <c r="A73" s="61">
        <v>205</v>
      </c>
      <c r="B73" s="62" t="s">
        <v>391</v>
      </c>
      <c r="C73" s="63">
        <v>3650.5</v>
      </c>
      <c r="D73" s="64">
        <v>5383</v>
      </c>
      <c r="E73" s="64">
        <v>317</v>
      </c>
      <c r="F73" s="64">
        <v>596</v>
      </c>
      <c r="G73" s="64">
        <v>464</v>
      </c>
      <c r="H73" s="64">
        <v>732</v>
      </c>
      <c r="I73" s="64">
        <v>1923</v>
      </c>
      <c r="J73" s="65">
        <v>9415</v>
      </c>
      <c r="K73" s="64">
        <v>4</v>
      </c>
      <c r="L73" s="64">
        <v>93</v>
      </c>
      <c r="M73" s="78"/>
      <c r="N73" s="66">
        <v>36297</v>
      </c>
      <c r="O73" s="66">
        <f>J73*C73/N73</f>
        <v>946.89526682645953</v>
      </c>
      <c r="P73" s="67">
        <f>E73*C73/N73</f>
        <v>31.881656886244041</v>
      </c>
      <c r="Q73" s="57">
        <f>P73/O73</f>
        <v>3.3669676048858205E-2</v>
      </c>
      <c r="R73" s="83">
        <v>38.414996886616152</v>
      </c>
      <c r="S73" s="68">
        <v>0</v>
      </c>
      <c r="T73" s="68">
        <v>0</v>
      </c>
      <c r="U73" s="69">
        <v>11.398682166666669</v>
      </c>
      <c r="V73" s="55">
        <f>SUM(R73:U73)</f>
        <v>49.813679053282819</v>
      </c>
      <c r="W73" s="87">
        <f>V73/P73</f>
        <v>1.5624557792282088</v>
      </c>
      <c r="X73" s="87">
        <f>V73/O73</f>
        <v>5.2607379927280096E-2</v>
      </c>
      <c r="Y73" s="70"/>
      <c r="Z73" s="71" t="s">
        <v>391</v>
      </c>
      <c r="AA73" s="66">
        <v>1834.83</v>
      </c>
      <c r="AB73" s="72">
        <v>19.8</v>
      </c>
      <c r="AC73" s="72">
        <v>88.5</v>
      </c>
    </row>
    <row r="74" spans="1:29" s="41" customFormat="1" ht="12" x14ac:dyDescent="0.2">
      <c r="A74" s="61">
        <v>208</v>
      </c>
      <c r="B74" s="62" t="s">
        <v>392</v>
      </c>
      <c r="C74" s="63">
        <v>1448</v>
      </c>
      <c r="D74" s="64">
        <v>5245</v>
      </c>
      <c r="E74" s="64">
        <v>525</v>
      </c>
      <c r="F74" s="64">
        <v>685</v>
      </c>
      <c r="G74" s="64">
        <v>464</v>
      </c>
      <c r="H74" s="64">
        <v>285</v>
      </c>
      <c r="I74" s="64">
        <v>3409</v>
      </c>
      <c r="J74" s="65">
        <v>10614</v>
      </c>
      <c r="K74" s="64">
        <v>11</v>
      </c>
      <c r="L74" s="64">
        <v>0</v>
      </c>
      <c r="M74" s="78"/>
      <c r="N74" s="66">
        <v>12335</v>
      </c>
      <c r="O74" s="66">
        <f>J74*C74/N74</f>
        <v>1245.9725982975274</v>
      </c>
      <c r="P74" s="67">
        <f>E74*C74/N74</f>
        <v>61.629509525739763</v>
      </c>
      <c r="Q74" s="57">
        <f>P74/O74</f>
        <v>4.9462973431317128E-2</v>
      </c>
      <c r="R74" s="83">
        <v>56.931879023046079</v>
      </c>
      <c r="S74" s="68">
        <v>0</v>
      </c>
      <c r="T74" s="68">
        <v>0</v>
      </c>
      <c r="U74" s="69">
        <v>28.303198000000005</v>
      </c>
      <c r="V74" s="55">
        <f>SUM(R74:U74)</f>
        <v>85.235077023046088</v>
      </c>
      <c r="W74" s="87">
        <f>V74/P74</f>
        <v>1.3830237767420068</v>
      </c>
      <c r="X74" s="87">
        <f>V74/O74</f>
        <v>6.8408468323869751E-2</v>
      </c>
      <c r="Y74" s="70"/>
      <c r="Z74" s="71" t="s">
        <v>392</v>
      </c>
      <c r="AA74" s="66">
        <v>924.1</v>
      </c>
      <c r="AB74" s="72">
        <v>13.3</v>
      </c>
      <c r="AC74" s="72">
        <v>77.400000000000006</v>
      </c>
    </row>
    <row r="75" spans="1:29" s="41" customFormat="1" ht="12" x14ac:dyDescent="0.2">
      <c r="A75" s="61">
        <v>211</v>
      </c>
      <c r="B75" s="62" t="s">
        <v>393</v>
      </c>
      <c r="C75" s="63">
        <v>3805.5</v>
      </c>
      <c r="D75" s="64">
        <v>5293</v>
      </c>
      <c r="E75" s="64">
        <v>244</v>
      </c>
      <c r="F75" s="64">
        <v>658</v>
      </c>
      <c r="G75" s="64">
        <v>712</v>
      </c>
      <c r="H75" s="64">
        <v>394</v>
      </c>
      <c r="I75" s="64">
        <v>1831</v>
      </c>
      <c r="J75" s="65">
        <v>9132</v>
      </c>
      <c r="K75" s="64">
        <v>-10</v>
      </c>
      <c r="L75" s="64">
        <v>50</v>
      </c>
      <c r="M75" s="78"/>
      <c r="N75" s="66">
        <v>32959</v>
      </c>
      <c r="O75" s="66">
        <f>J75*C75/N75</f>
        <v>1054.3956430716951</v>
      </c>
      <c r="P75" s="67">
        <f>E75*C75/N75</f>
        <v>28.172638732971269</v>
      </c>
      <c r="Q75" s="57">
        <f>P75/O75</f>
        <v>2.6719229084537891E-2</v>
      </c>
      <c r="R75" s="83">
        <v>15.171927853580261</v>
      </c>
      <c r="S75" s="68">
        <v>0</v>
      </c>
      <c r="T75" s="68">
        <v>0</v>
      </c>
      <c r="U75" s="69">
        <v>0</v>
      </c>
      <c r="V75" s="55">
        <f>SUM(R75:U75)</f>
        <v>15.171927853580261</v>
      </c>
      <c r="W75" s="87">
        <f>V75/P75</f>
        <v>0.53853414291023105</v>
      </c>
      <c r="X75" s="87">
        <f>V75/O75</f>
        <v>1.4389217134263731E-2</v>
      </c>
      <c r="Y75" s="70"/>
      <c r="Z75" s="71" t="s">
        <v>393</v>
      </c>
      <c r="AA75" s="66">
        <v>658.02</v>
      </c>
      <c r="AB75" s="72">
        <v>50.1</v>
      </c>
      <c r="AC75" s="72">
        <v>87</v>
      </c>
    </row>
    <row r="76" spans="1:29" s="41" customFormat="1" ht="12" x14ac:dyDescent="0.2">
      <c r="A76" s="61">
        <v>213</v>
      </c>
      <c r="B76" s="62" t="s">
        <v>394</v>
      </c>
      <c r="C76" s="63">
        <v>405</v>
      </c>
      <c r="D76" s="64">
        <v>6250</v>
      </c>
      <c r="E76" s="64">
        <v>1423</v>
      </c>
      <c r="F76" s="64">
        <v>707</v>
      </c>
      <c r="G76" s="64">
        <v>1177</v>
      </c>
      <c r="H76" s="64">
        <v>286</v>
      </c>
      <c r="I76" s="64">
        <v>2503</v>
      </c>
      <c r="J76" s="65">
        <v>12345</v>
      </c>
      <c r="K76" s="64">
        <v>15</v>
      </c>
      <c r="L76" s="64">
        <v>224</v>
      </c>
      <c r="M76" s="78"/>
      <c r="N76" s="66">
        <v>5154</v>
      </c>
      <c r="O76" s="66">
        <f>J76*C76/N76</f>
        <v>970.06693830034919</v>
      </c>
      <c r="P76" s="67">
        <f>E76*C76/N76</f>
        <v>111.81897555296857</v>
      </c>
      <c r="Q76" s="57">
        <f>P76/O76</f>
        <v>0.11526933981368975</v>
      </c>
      <c r="R76" s="83">
        <v>157.60293509499894</v>
      </c>
      <c r="S76" s="68">
        <v>0</v>
      </c>
      <c r="T76" s="68">
        <v>0</v>
      </c>
      <c r="U76" s="69">
        <v>96.149193249999996</v>
      </c>
      <c r="V76" s="55">
        <f>SUM(R76:U76)</f>
        <v>253.75212834499894</v>
      </c>
      <c r="W76" s="87">
        <f>V76/P76</f>
        <v>2.2693118684922733</v>
      </c>
      <c r="X76" s="87">
        <f>V76/O76</f>
        <v>0.26158208091247509</v>
      </c>
      <c r="Y76" s="70"/>
      <c r="Z76" s="71" t="s">
        <v>394</v>
      </c>
      <c r="AA76" s="66">
        <v>1068.8900000000001</v>
      </c>
      <c r="AB76" s="72">
        <v>4.8</v>
      </c>
      <c r="AC76" s="72">
        <v>51.2</v>
      </c>
    </row>
    <row r="77" spans="1:29" s="41" customFormat="1" ht="12" x14ac:dyDescent="0.2">
      <c r="A77" s="61">
        <v>214</v>
      </c>
      <c r="B77" s="62" t="s">
        <v>395</v>
      </c>
      <c r="C77" s="63">
        <v>1156</v>
      </c>
      <c r="D77" s="64">
        <v>6842</v>
      </c>
      <c r="E77" s="64">
        <v>755</v>
      </c>
      <c r="F77" s="64">
        <v>534</v>
      </c>
      <c r="G77" s="64">
        <v>1463</v>
      </c>
      <c r="H77" s="64">
        <v>810</v>
      </c>
      <c r="I77" s="64">
        <v>1109</v>
      </c>
      <c r="J77" s="65">
        <v>11513</v>
      </c>
      <c r="K77" s="64">
        <v>6</v>
      </c>
      <c r="L77" s="64">
        <v>141</v>
      </c>
      <c r="M77" s="78"/>
      <c r="N77" s="66">
        <v>12528</v>
      </c>
      <c r="O77" s="66">
        <f>J77*C77/N77</f>
        <v>1062.3425925925926</v>
      </c>
      <c r="P77" s="67">
        <f>E77*C77/N77</f>
        <v>69.666347381864625</v>
      </c>
      <c r="Q77" s="57">
        <f>P77/O77</f>
        <v>6.5578042213150348E-2</v>
      </c>
      <c r="R77" s="83">
        <v>61.947819782848462</v>
      </c>
      <c r="S77" s="68">
        <v>0</v>
      </c>
      <c r="T77" s="68">
        <v>0</v>
      </c>
      <c r="U77" s="69">
        <v>18.82811516666667</v>
      </c>
      <c r="V77" s="55">
        <f>SUM(R77:U77)</f>
        <v>80.775934949515133</v>
      </c>
      <c r="W77" s="87">
        <f>V77/P77</f>
        <v>1.159468494978718</v>
      </c>
      <c r="X77" s="87">
        <f>V77/O77</f>
        <v>7.6035673908532275E-2</v>
      </c>
      <c r="Y77" s="70"/>
      <c r="Z77" s="71" t="s">
        <v>395</v>
      </c>
      <c r="AA77" s="66">
        <v>1021.25</v>
      </c>
      <c r="AB77" s="72">
        <v>12.3</v>
      </c>
      <c r="AC77" s="72">
        <v>69.900000000000006</v>
      </c>
    </row>
    <row r="78" spans="1:29" s="41" customFormat="1" ht="12" x14ac:dyDescent="0.2">
      <c r="A78" s="61">
        <v>216</v>
      </c>
      <c r="B78" s="62" t="s">
        <v>396</v>
      </c>
      <c r="C78" s="63">
        <v>111</v>
      </c>
      <c r="D78" s="64">
        <v>6905</v>
      </c>
      <c r="E78" s="64">
        <v>2127</v>
      </c>
      <c r="F78" s="64">
        <v>691</v>
      </c>
      <c r="G78" s="64">
        <v>679</v>
      </c>
      <c r="H78" s="64">
        <v>620</v>
      </c>
      <c r="I78" s="64">
        <v>2876</v>
      </c>
      <c r="J78" s="65">
        <v>13898</v>
      </c>
      <c r="K78" s="64">
        <v>0</v>
      </c>
      <c r="L78" s="64">
        <v>0</v>
      </c>
      <c r="M78" s="78"/>
      <c r="N78" s="66">
        <v>1269</v>
      </c>
      <c r="O78" s="66">
        <f>J78*C78/N78</f>
        <v>1215.6643026004729</v>
      </c>
      <c r="P78" s="67">
        <f>E78*C78/N78</f>
        <v>186.04964539007094</v>
      </c>
      <c r="Q78" s="57">
        <f>P78/O78</f>
        <v>0.15304360339617212</v>
      </c>
      <c r="R78" s="83">
        <v>266.48581116721897</v>
      </c>
      <c r="S78" s="68">
        <v>0</v>
      </c>
      <c r="T78" s="68">
        <v>0</v>
      </c>
      <c r="U78" s="69">
        <v>286.36802700000004</v>
      </c>
      <c r="V78" s="55">
        <f>SUM(R78:U78)</f>
        <v>552.85383816721901</v>
      </c>
      <c r="W78" s="87">
        <f>V78/P78</f>
        <v>2.9715393276246664</v>
      </c>
      <c r="X78" s="87">
        <f>V78/O78</f>
        <v>0.45477508633311742</v>
      </c>
      <c r="Y78" s="70"/>
      <c r="Z78" s="71" t="s">
        <v>396</v>
      </c>
      <c r="AA78" s="66">
        <v>445</v>
      </c>
      <c r="AB78" s="72">
        <v>2.9</v>
      </c>
      <c r="AC78" s="72">
        <v>36</v>
      </c>
    </row>
    <row r="79" spans="1:29" s="41" customFormat="1" ht="12" x14ac:dyDescent="0.2">
      <c r="A79" s="61">
        <v>217</v>
      </c>
      <c r="B79" s="62" t="s">
        <v>397</v>
      </c>
      <c r="C79" s="63">
        <v>623.5</v>
      </c>
      <c r="D79" s="64">
        <v>6096</v>
      </c>
      <c r="E79" s="64">
        <v>501</v>
      </c>
      <c r="F79" s="64">
        <v>584</v>
      </c>
      <c r="G79" s="64">
        <v>528</v>
      </c>
      <c r="H79" s="64">
        <v>684</v>
      </c>
      <c r="I79" s="64">
        <v>1073</v>
      </c>
      <c r="J79" s="65">
        <v>9466</v>
      </c>
      <c r="K79" s="64">
        <v>1</v>
      </c>
      <c r="L79" s="64">
        <v>63</v>
      </c>
      <c r="M79" s="78"/>
      <c r="N79" s="66">
        <v>5352</v>
      </c>
      <c r="O79" s="66">
        <f>J79*C79/N79</f>
        <v>1102.7748505231689</v>
      </c>
      <c r="P79" s="67">
        <f>E79*C79/N79</f>
        <v>58.365751121076237</v>
      </c>
      <c r="Q79" s="57">
        <f>P79/O79</f>
        <v>5.2926262412845981E-2</v>
      </c>
      <c r="R79" s="83">
        <v>66.457280775220795</v>
      </c>
      <c r="S79" s="68">
        <v>0</v>
      </c>
      <c r="T79" s="68">
        <v>0</v>
      </c>
      <c r="U79" s="69">
        <v>12.008934666666667</v>
      </c>
      <c r="V79" s="55">
        <f>SUM(R79:U79)</f>
        <v>78.466215441887456</v>
      </c>
      <c r="W79" s="87">
        <f>V79/P79</f>
        <v>1.3443880004065059</v>
      </c>
      <c r="X79" s="87">
        <f>V79/O79</f>
        <v>7.1153432094196015E-2</v>
      </c>
      <c r="Y79" s="70"/>
      <c r="Z79" s="71" t="s">
        <v>397</v>
      </c>
      <c r="AA79" s="66">
        <v>468.04</v>
      </c>
      <c r="AB79" s="72">
        <v>11.4</v>
      </c>
      <c r="AC79" s="72">
        <v>73.8</v>
      </c>
    </row>
    <row r="80" spans="1:29" s="41" customFormat="1" ht="12" x14ac:dyDescent="0.2">
      <c r="A80" s="61">
        <v>218</v>
      </c>
      <c r="B80" s="62" t="s">
        <v>398</v>
      </c>
      <c r="C80" s="63">
        <v>56</v>
      </c>
      <c r="D80" s="64">
        <v>5742</v>
      </c>
      <c r="E80" s="64">
        <v>1350</v>
      </c>
      <c r="F80" s="64">
        <v>909</v>
      </c>
      <c r="G80" s="64">
        <v>618</v>
      </c>
      <c r="H80" s="64">
        <v>781</v>
      </c>
      <c r="I80" s="64">
        <v>1554</v>
      </c>
      <c r="J80" s="65">
        <v>10953</v>
      </c>
      <c r="K80" s="64">
        <v>-1</v>
      </c>
      <c r="L80" s="64">
        <v>853</v>
      </c>
      <c r="M80" s="78"/>
      <c r="N80" s="66">
        <v>1200</v>
      </c>
      <c r="O80" s="66">
        <f>J80*C80/N80</f>
        <v>511.14</v>
      </c>
      <c r="P80" s="67">
        <f>E80*C80/N80</f>
        <v>63</v>
      </c>
      <c r="Q80" s="57">
        <f>P80/O80</f>
        <v>0.12325390304026294</v>
      </c>
      <c r="R80" s="83">
        <v>117.52374596518248</v>
      </c>
      <c r="S80" s="68">
        <v>0</v>
      </c>
      <c r="T80" s="68">
        <v>0</v>
      </c>
      <c r="U80" s="69">
        <v>37.952489666666672</v>
      </c>
      <c r="V80" s="55">
        <f>SUM(R80:U80)</f>
        <v>155.47623563184916</v>
      </c>
      <c r="W80" s="87">
        <f>V80/P80</f>
        <v>2.4678767560610977</v>
      </c>
      <c r="X80" s="87">
        <f>V80/O80</f>
        <v>0.30417544240687322</v>
      </c>
      <c r="Y80" s="70"/>
      <c r="Z80" s="71" t="s">
        <v>398</v>
      </c>
      <c r="AA80" s="66">
        <v>185.58</v>
      </c>
      <c r="AB80" s="72">
        <v>6.5</v>
      </c>
      <c r="AC80" s="72">
        <v>39.700000000000003</v>
      </c>
    </row>
    <row r="81" spans="1:29" s="41" customFormat="1" ht="12" x14ac:dyDescent="0.2">
      <c r="A81" s="61">
        <v>224</v>
      </c>
      <c r="B81" s="62" t="s">
        <v>399</v>
      </c>
      <c r="C81" s="63">
        <v>925</v>
      </c>
      <c r="D81" s="64">
        <v>5937</v>
      </c>
      <c r="E81" s="64">
        <v>237</v>
      </c>
      <c r="F81" s="64">
        <v>782</v>
      </c>
      <c r="G81" s="64">
        <v>735</v>
      </c>
      <c r="H81" s="64">
        <v>1387</v>
      </c>
      <c r="I81" s="64">
        <v>2939</v>
      </c>
      <c r="J81" s="65">
        <v>12017</v>
      </c>
      <c r="K81" s="64">
        <v>2</v>
      </c>
      <c r="L81" s="64">
        <v>43</v>
      </c>
      <c r="M81" s="78"/>
      <c r="N81" s="66">
        <v>8603</v>
      </c>
      <c r="O81" s="66">
        <f>J81*C81/N81</f>
        <v>1292.0754388004184</v>
      </c>
      <c r="P81" s="67">
        <f>E81*C81/N81</f>
        <v>25.482389864000929</v>
      </c>
      <c r="Q81" s="57">
        <f>P81/O81</f>
        <v>1.9722060414412917E-2</v>
      </c>
      <c r="R81" s="83">
        <v>21.415590499617704</v>
      </c>
      <c r="S81" s="68">
        <v>0</v>
      </c>
      <c r="T81" s="68">
        <v>0</v>
      </c>
      <c r="U81" s="69">
        <v>0</v>
      </c>
      <c r="V81" s="55">
        <f>SUM(R81:U81)</f>
        <v>21.415590499617704</v>
      </c>
      <c r="W81" s="87">
        <f>V81/P81</f>
        <v>0.84040745840214903</v>
      </c>
      <c r="X81" s="87">
        <f>V81/O81</f>
        <v>1.6574566667330391E-2</v>
      </c>
      <c r="Y81" s="70"/>
      <c r="Z81" s="71" t="s">
        <v>399</v>
      </c>
      <c r="AA81" s="66">
        <v>242.44</v>
      </c>
      <c r="AB81" s="72">
        <v>35.5</v>
      </c>
      <c r="AC81" s="72">
        <v>85.6</v>
      </c>
    </row>
    <row r="82" spans="1:29" s="41" customFormat="1" ht="12" x14ac:dyDescent="0.2">
      <c r="A82" s="61">
        <v>226</v>
      </c>
      <c r="B82" s="62" t="s">
        <v>400</v>
      </c>
      <c r="C82" s="63">
        <v>323.5</v>
      </c>
      <c r="D82" s="64">
        <v>6967</v>
      </c>
      <c r="E82" s="64">
        <v>1049</v>
      </c>
      <c r="F82" s="64">
        <v>655</v>
      </c>
      <c r="G82" s="64">
        <v>747</v>
      </c>
      <c r="H82" s="64">
        <v>863</v>
      </c>
      <c r="I82" s="64">
        <v>2071</v>
      </c>
      <c r="J82" s="65">
        <v>12352</v>
      </c>
      <c r="K82" s="64">
        <v>10</v>
      </c>
      <c r="L82" s="64">
        <v>47</v>
      </c>
      <c r="M82" s="78"/>
      <c r="N82" s="66">
        <v>3665</v>
      </c>
      <c r="O82" s="66">
        <f>J82*C82/N82</f>
        <v>1090.2788540245567</v>
      </c>
      <c r="P82" s="67">
        <f>E82*C82/N82</f>
        <v>92.592496589358802</v>
      </c>
      <c r="Q82" s="57">
        <f>P82/O82</f>
        <v>8.4925518134715022E-2</v>
      </c>
      <c r="R82" s="83">
        <v>183.93090959849008</v>
      </c>
      <c r="S82" s="68">
        <v>0</v>
      </c>
      <c r="T82" s="68">
        <v>0</v>
      </c>
      <c r="U82" s="69">
        <v>125.07203225000001</v>
      </c>
      <c r="V82" s="55">
        <f>SUM(R82:U82)</f>
        <v>309.00294184849008</v>
      </c>
      <c r="W82" s="87">
        <f>V82/P82</f>
        <v>3.3372352321257344</v>
      </c>
      <c r="X82" s="87">
        <f>V82/O82</f>
        <v>0.28341643122570392</v>
      </c>
      <c r="Y82" s="70"/>
      <c r="Z82" s="71" t="s">
        <v>400</v>
      </c>
      <c r="AA82" s="66">
        <v>887.06</v>
      </c>
      <c r="AB82" s="72">
        <v>4.0999999999999996</v>
      </c>
      <c r="AC82" s="72">
        <v>50.6</v>
      </c>
    </row>
    <row r="83" spans="1:29" s="41" customFormat="1" ht="12" x14ac:dyDescent="0.2">
      <c r="A83" s="61">
        <v>230</v>
      </c>
      <c r="B83" s="62" t="s">
        <v>401</v>
      </c>
      <c r="C83" s="63">
        <v>178.5</v>
      </c>
      <c r="D83" s="64">
        <v>5577</v>
      </c>
      <c r="E83" s="64">
        <v>1537</v>
      </c>
      <c r="F83" s="64">
        <v>1079</v>
      </c>
      <c r="G83" s="64">
        <v>1203</v>
      </c>
      <c r="H83" s="64">
        <v>965</v>
      </c>
      <c r="I83" s="64">
        <v>1355</v>
      </c>
      <c r="J83" s="65">
        <v>11717</v>
      </c>
      <c r="K83" s="64">
        <v>8</v>
      </c>
      <c r="L83" s="64">
        <v>62</v>
      </c>
      <c r="M83" s="78"/>
      <c r="N83" s="66">
        <v>2240</v>
      </c>
      <c r="O83" s="66">
        <f>J83*C83/N83</f>
        <v>933.69843749999995</v>
      </c>
      <c r="P83" s="67">
        <f>E83*C83/N83</f>
        <v>122.4796875</v>
      </c>
      <c r="Q83" s="57">
        <f>P83/O83</f>
        <v>0.13117692242041479</v>
      </c>
      <c r="R83" s="83">
        <v>170.38120554083517</v>
      </c>
      <c r="S83" s="68">
        <v>0</v>
      </c>
      <c r="T83" s="68">
        <v>0</v>
      </c>
      <c r="U83" s="69">
        <v>101.81045875000001</v>
      </c>
      <c r="V83" s="55">
        <f>SUM(R83:U83)</f>
        <v>272.19166429083521</v>
      </c>
      <c r="W83" s="87">
        <f>V83/P83</f>
        <v>2.2223412701868237</v>
      </c>
      <c r="X83" s="87">
        <f>V83/O83</f>
        <v>0.29151988839098303</v>
      </c>
      <c r="Y83" s="70"/>
      <c r="Z83" s="71" t="s">
        <v>401</v>
      </c>
      <c r="AA83" s="66">
        <v>502.22</v>
      </c>
      <c r="AB83" s="72">
        <v>4.5</v>
      </c>
      <c r="AC83" s="72">
        <v>33.9</v>
      </c>
    </row>
    <row r="84" spans="1:29" s="41" customFormat="1" ht="12" x14ac:dyDescent="0.2">
      <c r="A84" s="61">
        <v>231</v>
      </c>
      <c r="B84" s="62" t="s">
        <v>402</v>
      </c>
      <c r="C84" s="63">
        <v>61.5</v>
      </c>
      <c r="D84" s="64">
        <v>10999</v>
      </c>
      <c r="E84" s="64">
        <v>186</v>
      </c>
      <c r="F84" s="64">
        <v>1654</v>
      </c>
      <c r="G84" s="64">
        <v>43</v>
      </c>
      <c r="H84" s="64">
        <v>3575</v>
      </c>
      <c r="I84" s="64">
        <v>3638</v>
      </c>
      <c r="J84" s="65">
        <v>20096</v>
      </c>
      <c r="K84" s="64">
        <v>-9</v>
      </c>
      <c r="L84" s="64">
        <v>0</v>
      </c>
      <c r="M84" s="78"/>
      <c r="N84" s="66">
        <v>1256</v>
      </c>
      <c r="O84" s="66">
        <f>J84*C84/N84</f>
        <v>984</v>
      </c>
      <c r="P84" s="67">
        <f>E84*C84/N84</f>
        <v>9.1074840764331206</v>
      </c>
      <c r="Q84" s="57">
        <f>P84/O84</f>
        <v>9.255573248407643E-3</v>
      </c>
      <c r="R84" s="83">
        <v>6.4376548703026861</v>
      </c>
      <c r="S84" s="68">
        <v>0</v>
      </c>
      <c r="T84" s="68">
        <v>0</v>
      </c>
      <c r="U84" s="69">
        <v>51.538692333333337</v>
      </c>
      <c r="V84" s="55">
        <f>SUM(R84:U84)</f>
        <v>57.976347203636024</v>
      </c>
      <c r="W84" s="87">
        <f>V84/P84</f>
        <v>6.3657917726870226</v>
      </c>
      <c r="X84" s="87">
        <f>V84/O84</f>
        <v>5.8919052036215475E-2</v>
      </c>
      <c r="Y84" s="70"/>
      <c r="Z84" s="71" t="s">
        <v>402</v>
      </c>
      <c r="AA84" s="66">
        <v>10.64</v>
      </c>
      <c r="AB84" s="72">
        <v>118</v>
      </c>
      <c r="AC84" s="72">
        <v>99.8</v>
      </c>
    </row>
    <row r="85" spans="1:29" s="41" customFormat="1" ht="12" x14ac:dyDescent="0.2">
      <c r="A85" s="61">
        <v>232</v>
      </c>
      <c r="B85" s="62" t="s">
        <v>403</v>
      </c>
      <c r="C85" s="63">
        <v>1262</v>
      </c>
      <c r="D85" s="64">
        <v>6057</v>
      </c>
      <c r="E85" s="64">
        <v>761</v>
      </c>
      <c r="F85" s="64">
        <v>730</v>
      </c>
      <c r="G85" s="64">
        <v>1010</v>
      </c>
      <c r="H85" s="64">
        <v>598</v>
      </c>
      <c r="I85" s="64">
        <v>1241</v>
      </c>
      <c r="J85" s="65">
        <v>10398</v>
      </c>
      <c r="K85" s="64">
        <v>0</v>
      </c>
      <c r="L85" s="64">
        <v>123</v>
      </c>
      <c r="M85" s="78"/>
      <c r="N85" s="66">
        <v>12750</v>
      </c>
      <c r="O85" s="66">
        <f>J85*C85/N85</f>
        <v>1029.1981176470588</v>
      </c>
      <c r="P85" s="67">
        <f>E85*C85/N85</f>
        <v>75.324078431372556</v>
      </c>
      <c r="Q85" s="57">
        <f>P85/O85</f>
        <v>7.3187151375264478E-2</v>
      </c>
      <c r="R85" s="83">
        <v>77.422640895052197</v>
      </c>
      <c r="S85" s="68">
        <v>0</v>
      </c>
      <c r="T85" s="68">
        <v>0</v>
      </c>
      <c r="U85" s="69">
        <v>0.59773449999999995</v>
      </c>
      <c r="V85" s="55">
        <f>SUM(R85:U85)</f>
        <v>78.020375395052199</v>
      </c>
      <c r="W85" s="87">
        <f>V85/P85</f>
        <v>1.0357959502436691</v>
      </c>
      <c r="X85" s="87">
        <f>V85/O85</f>
        <v>7.5806955004369334E-2</v>
      </c>
      <c r="Y85" s="70"/>
      <c r="Z85" s="71" t="s">
        <v>403</v>
      </c>
      <c r="AA85" s="66">
        <v>1298.98</v>
      </c>
      <c r="AB85" s="72">
        <v>9.8000000000000007</v>
      </c>
      <c r="AC85" s="72">
        <v>68.7</v>
      </c>
    </row>
    <row r="86" spans="1:29" s="41" customFormat="1" ht="12" x14ac:dyDescent="0.2">
      <c r="A86" s="61">
        <v>233</v>
      </c>
      <c r="B86" s="62" t="s">
        <v>404</v>
      </c>
      <c r="C86" s="63">
        <v>1557.5</v>
      </c>
      <c r="D86" s="64">
        <v>5677</v>
      </c>
      <c r="E86" s="64">
        <v>905</v>
      </c>
      <c r="F86" s="64">
        <v>713</v>
      </c>
      <c r="G86" s="64">
        <v>742</v>
      </c>
      <c r="H86" s="64">
        <v>326</v>
      </c>
      <c r="I86" s="64">
        <v>1875</v>
      </c>
      <c r="J86" s="65">
        <v>10239</v>
      </c>
      <c r="K86" s="64">
        <v>0</v>
      </c>
      <c r="L86" s="64">
        <v>0</v>
      </c>
      <c r="M86" s="78"/>
      <c r="N86" s="66">
        <v>15116</v>
      </c>
      <c r="O86" s="66">
        <f>J86*C86/N86</f>
        <v>1054.9909036782217</v>
      </c>
      <c r="P86" s="67">
        <f>E86*C86/N86</f>
        <v>93.248048425509396</v>
      </c>
      <c r="Q86" s="57">
        <f>P86/O86</f>
        <v>8.8387537845492734E-2</v>
      </c>
      <c r="R86" s="83">
        <v>66.05179184041944</v>
      </c>
      <c r="S86" s="68">
        <v>0</v>
      </c>
      <c r="T86" s="68">
        <v>0</v>
      </c>
      <c r="U86" s="69">
        <v>0</v>
      </c>
      <c r="V86" s="55">
        <f>SUM(R86:U86)</f>
        <v>66.05179184041944</v>
      </c>
      <c r="W86" s="87">
        <f>V86/P86</f>
        <v>0.70834503194117238</v>
      </c>
      <c r="X86" s="87">
        <f>V86/O86</f>
        <v>6.2608873318367134E-2</v>
      </c>
      <c r="Y86" s="70"/>
      <c r="Z86" s="71" t="s">
        <v>404</v>
      </c>
      <c r="AA86" s="66">
        <v>1313.85</v>
      </c>
      <c r="AB86" s="72">
        <v>11.5</v>
      </c>
      <c r="AC86" s="72">
        <v>66.5</v>
      </c>
    </row>
    <row r="87" spans="1:29" s="41" customFormat="1" ht="12" x14ac:dyDescent="0.2">
      <c r="A87" s="61">
        <v>235</v>
      </c>
      <c r="B87" s="62" t="s">
        <v>405</v>
      </c>
      <c r="C87" s="63">
        <v>1488.5</v>
      </c>
      <c r="D87" s="64">
        <v>5866</v>
      </c>
      <c r="E87" s="64">
        <v>52</v>
      </c>
      <c r="F87" s="64">
        <v>638</v>
      </c>
      <c r="G87" s="64">
        <v>424</v>
      </c>
      <c r="H87" s="64">
        <v>1725</v>
      </c>
      <c r="I87" s="64">
        <v>2306</v>
      </c>
      <c r="J87" s="65">
        <v>11012</v>
      </c>
      <c r="K87" s="64">
        <v>9</v>
      </c>
      <c r="L87" s="64">
        <v>44</v>
      </c>
      <c r="M87" s="78"/>
      <c r="N87" s="66">
        <v>10284</v>
      </c>
      <c r="O87" s="66">
        <f>J87*C87/N87</f>
        <v>1593.8702839362115</v>
      </c>
      <c r="P87" s="67">
        <f>E87*C87/N87</f>
        <v>7.5264488525865421</v>
      </c>
      <c r="Q87" s="57">
        <f>P87/O87</f>
        <v>4.7221213221939704E-3</v>
      </c>
      <c r="R87" s="83">
        <v>0.43524012687896829</v>
      </c>
      <c r="S87" s="68">
        <v>0</v>
      </c>
      <c r="T87" s="68">
        <v>0</v>
      </c>
      <c r="U87" s="69">
        <v>0</v>
      </c>
      <c r="V87" s="55">
        <f>SUM(R87:U87)</f>
        <v>0.43524012687896829</v>
      </c>
      <c r="W87" s="87">
        <f>V87/P87</f>
        <v>5.7828085383107804E-2</v>
      </c>
      <c r="X87" s="87">
        <f>V87/O87</f>
        <v>2.7307123500922682E-4</v>
      </c>
      <c r="Y87" s="70"/>
      <c r="Z87" s="71" t="s">
        <v>405</v>
      </c>
      <c r="AA87" s="66">
        <v>5.89</v>
      </c>
      <c r="AB87" s="72">
        <v>1746</v>
      </c>
      <c r="AC87" s="72">
        <v>100</v>
      </c>
    </row>
    <row r="88" spans="1:29" s="41" customFormat="1" ht="12" x14ac:dyDescent="0.2">
      <c r="A88" s="61">
        <v>236</v>
      </c>
      <c r="B88" s="62" t="s">
        <v>406</v>
      </c>
      <c r="C88" s="63">
        <v>535.5</v>
      </c>
      <c r="D88" s="64">
        <v>4046</v>
      </c>
      <c r="E88" s="64">
        <v>630</v>
      </c>
      <c r="F88" s="64">
        <v>570</v>
      </c>
      <c r="G88" s="64">
        <v>623</v>
      </c>
      <c r="H88" s="64">
        <v>370</v>
      </c>
      <c r="I88" s="64">
        <v>1985</v>
      </c>
      <c r="J88" s="65">
        <v>8223</v>
      </c>
      <c r="K88" s="64">
        <v>-5</v>
      </c>
      <c r="L88" s="64">
        <v>347</v>
      </c>
      <c r="M88" s="78"/>
      <c r="N88" s="66">
        <v>4198</v>
      </c>
      <c r="O88" s="66">
        <f>J88*C88/N88</f>
        <v>1048.9319914244879</v>
      </c>
      <c r="P88" s="67">
        <f>E88*C88/N88</f>
        <v>80.363268222963313</v>
      </c>
      <c r="Q88" s="57">
        <f>P88/O88</f>
        <v>7.6614374315943076E-2</v>
      </c>
      <c r="R88" s="83">
        <v>64.065777530719117</v>
      </c>
      <c r="S88" s="68">
        <v>0</v>
      </c>
      <c r="T88" s="68">
        <v>0</v>
      </c>
      <c r="U88" s="69">
        <v>23.266789333333335</v>
      </c>
      <c r="V88" s="55">
        <f>SUM(R88:U88)</f>
        <v>87.332566864052453</v>
      </c>
      <c r="W88" s="87">
        <f>V88/P88</f>
        <v>1.0867224391839467</v>
      </c>
      <c r="X88" s="87">
        <f>V88/O88</f>
        <v>8.3258559733173587E-2</v>
      </c>
      <c r="Y88" s="70"/>
      <c r="Z88" s="71" t="s">
        <v>406</v>
      </c>
      <c r="AA88" s="66">
        <v>353.91</v>
      </c>
      <c r="AB88" s="72">
        <v>11.9</v>
      </c>
      <c r="AC88" s="72">
        <v>67.099999999999994</v>
      </c>
    </row>
    <row r="89" spans="1:29" s="41" customFormat="1" ht="12" x14ac:dyDescent="0.2">
      <c r="A89" s="61">
        <v>239</v>
      </c>
      <c r="B89" s="62" t="s">
        <v>407</v>
      </c>
      <c r="C89" s="63">
        <v>142.5</v>
      </c>
      <c r="D89" s="64">
        <v>7854</v>
      </c>
      <c r="E89" s="64">
        <v>1964</v>
      </c>
      <c r="F89" s="64">
        <v>613</v>
      </c>
      <c r="G89" s="64">
        <v>889</v>
      </c>
      <c r="H89" s="64">
        <v>1333</v>
      </c>
      <c r="I89" s="64">
        <v>2288</v>
      </c>
      <c r="J89" s="65">
        <v>14941</v>
      </c>
      <c r="K89" s="64">
        <v>18</v>
      </c>
      <c r="L89" s="64">
        <v>0</v>
      </c>
      <c r="M89" s="78"/>
      <c r="N89" s="66">
        <v>2029</v>
      </c>
      <c r="O89" s="66">
        <f>J89*C89/N89</f>
        <v>1049.3309512074914</v>
      </c>
      <c r="P89" s="67">
        <f>E89*C89/N89</f>
        <v>137.9349433218334</v>
      </c>
      <c r="Q89" s="57">
        <f>P89/O89</f>
        <v>0.13145037146108024</v>
      </c>
      <c r="R89" s="83">
        <v>180.86721575004742</v>
      </c>
      <c r="S89" s="68">
        <v>0</v>
      </c>
      <c r="T89" s="68">
        <v>0</v>
      </c>
      <c r="U89" s="69">
        <v>291.58803300000005</v>
      </c>
      <c r="V89" s="55">
        <f>SUM(R89:U89)</f>
        <v>472.45524875004747</v>
      </c>
      <c r="W89" s="87">
        <f>V89/P89</f>
        <v>3.4252034863109531</v>
      </c>
      <c r="X89" s="87">
        <f>V89/O89</f>
        <v>0.45024427060536182</v>
      </c>
      <c r="Y89" s="70"/>
      <c r="Z89" s="71" t="s">
        <v>407</v>
      </c>
      <c r="AA89" s="66">
        <v>482.91</v>
      </c>
      <c r="AB89" s="72">
        <v>4.2</v>
      </c>
      <c r="AC89" s="72">
        <v>49.1</v>
      </c>
    </row>
    <row r="90" spans="1:29" s="41" customFormat="1" ht="12" x14ac:dyDescent="0.2">
      <c r="A90" s="61">
        <v>240</v>
      </c>
      <c r="B90" s="62" t="s">
        <v>408</v>
      </c>
      <c r="C90" s="63">
        <v>1830.5</v>
      </c>
      <c r="D90" s="64">
        <v>5105</v>
      </c>
      <c r="E90" s="64">
        <v>132</v>
      </c>
      <c r="F90" s="64">
        <v>802</v>
      </c>
      <c r="G90" s="64">
        <v>430</v>
      </c>
      <c r="H90" s="64">
        <v>874</v>
      </c>
      <c r="I90" s="64">
        <v>3049</v>
      </c>
      <c r="J90" s="65">
        <v>10393</v>
      </c>
      <c r="K90" s="64">
        <v>4</v>
      </c>
      <c r="L90" s="64">
        <v>32</v>
      </c>
      <c r="M90" s="78"/>
      <c r="N90" s="66">
        <v>19499</v>
      </c>
      <c r="O90" s="66">
        <f>J90*C90/N90</f>
        <v>975.65959792809883</v>
      </c>
      <c r="P90" s="67">
        <f>E90*C90/N90</f>
        <v>12.391712395507462</v>
      </c>
      <c r="Q90" s="57">
        <f>P90/O90</f>
        <v>1.2700856345617243E-2</v>
      </c>
      <c r="R90" s="83">
        <v>3.7172406713020871</v>
      </c>
      <c r="S90" s="68">
        <v>0</v>
      </c>
      <c r="T90" s="68">
        <v>0</v>
      </c>
      <c r="U90" s="69">
        <v>7.3908358333333348</v>
      </c>
      <c r="V90" s="55">
        <f>SUM(R90:U90)</f>
        <v>11.108076504635422</v>
      </c>
      <c r="W90" s="87">
        <f>V90/P90</f>
        <v>0.89641174279210889</v>
      </c>
      <c r="X90" s="87">
        <f>V90/O90</f>
        <v>1.1385196771726967E-2</v>
      </c>
      <c r="Y90" s="70"/>
      <c r="Z90" s="71" t="s">
        <v>408</v>
      </c>
      <c r="AA90" s="66">
        <v>95.38</v>
      </c>
      <c r="AB90" s="72">
        <v>204.4</v>
      </c>
      <c r="AC90" s="72">
        <v>99.5</v>
      </c>
    </row>
    <row r="91" spans="1:29" s="41" customFormat="1" ht="12" x14ac:dyDescent="0.2">
      <c r="A91" s="61">
        <v>241</v>
      </c>
      <c r="B91" s="62" t="s">
        <v>409</v>
      </c>
      <c r="C91" s="63">
        <v>893</v>
      </c>
      <c r="D91" s="64">
        <v>5711</v>
      </c>
      <c r="E91" s="64">
        <v>342</v>
      </c>
      <c r="F91" s="64">
        <v>770</v>
      </c>
      <c r="G91" s="64">
        <v>526</v>
      </c>
      <c r="H91" s="64">
        <v>193</v>
      </c>
      <c r="I91" s="64">
        <v>1985</v>
      </c>
      <c r="J91" s="65">
        <v>9527</v>
      </c>
      <c r="K91" s="64">
        <v>7</v>
      </c>
      <c r="L91" s="64">
        <v>217</v>
      </c>
      <c r="M91" s="78"/>
      <c r="N91" s="66">
        <v>7771</v>
      </c>
      <c r="O91" s="66">
        <f>J91*C91/N91</f>
        <v>1094.7897310513447</v>
      </c>
      <c r="P91" s="67">
        <f>E91*C91/N91</f>
        <v>39.300733496332519</v>
      </c>
      <c r="Q91" s="57">
        <f>P91/O91</f>
        <v>3.5897974178650156E-2</v>
      </c>
      <c r="R91" s="83">
        <v>61.341347188039407</v>
      </c>
      <c r="S91" s="68">
        <v>0</v>
      </c>
      <c r="T91" s="68">
        <v>0</v>
      </c>
      <c r="U91" s="69">
        <v>5.7426325</v>
      </c>
      <c r="V91" s="55">
        <f>SUM(R91:U91)</f>
        <v>67.083979688039406</v>
      </c>
      <c r="W91" s="87">
        <f>V91/P91</f>
        <v>1.7069396349637997</v>
      </c>
      <c r="X91" s="87">
        <f>V91/O91</f>
        <v>6.1275674940445002E-2</v>
      </c>
      <c r="Y91" s="70"/>
      <c r="Z91" s="71" t="s">
        <v>409</v>
      </c>
      <c r="AA91" s="66">
        <v>627.27</v>
      </c>
      <c r="AB91" s="72">
        <v>12.4</v>
      </c>
      <c r="AC91" s="72">
        <v>88.9</v>
      </c>
    </row>
    <row r="92" spans="1:29" s="41" customFormat="1" ht="12" x14ac:dyDescent="0.2">
      <c r="A92" s="61">
        <v>244</v>
      </c>
      <c r="B92" s="62" t="s">
        <v>410</v>
      </c>
      <c r="C92" s="63">
        <v>2883.5</v>
      </c>
      <c r="D92" s="64">
        <v>4967</v>
      </c>
      <c r="E92" s="64">
        <v>194</v>
      </c>
      <c r="F92" s="64">
        <v>516</v>
      </c>
      <c r="G92" s="64">
        <v>539</v>
      </c>
      <c r="H92" s="64">
        <v>763</v>
      </c>
      <c r="I92" s="64">
        <v>2016</v>
      </c>
      <c r="J92" s="65">
        <v>8994</v>
      </c>
      <c r="K92" s="64">
        <v>6</v>
      </c>
      <c r="L92" s="64">
        <v>54</v>
      </c>
      <c r="M92" s="78"/>
      <c r="N92" s="66">
        <v>19300</v>
      </c>
      <c r="O92" s="66">
        <f>J92*C92/N92</f>
        <v>1343.7408808290156</v>
      </c>
      <c r="P92" s="67">
        <f>E92*C92/N92</f>
        <v>28.984404145077722</v>
      </c>
      <c r="Q92" s="57">
        <f>P92/O92</f>
        <v>2.1569935512563931E-2</v>
      </c>
      <c r="R92" s="83">
        <v>4.3367407871041586</v>
      </c>
      <c r="S92" s="68">
        <v>0</v>
      </c>
      <c r="T92" s="68">
        <v>0</v>
      </c>
      <c r="U92" s="69">
        <v>0</v>
      </c>
      <c r="V92" s="55">
        <f>SUM(R92:U92)</f>
        <v>4.3367407871041586</v>
      </c>
      <c r="W92" s="87">
        <f>V92/P92</f>
        <v>0.14962325136639545</v>
      </c>
      <c r="X92" s="87">
        <f>V92/O92</f>
        <v>3.2273638831532931E-3</v>
      </c>
      <c r="Y92" s="70"/>
      <c r="Z92" s="71" t="s">
        <v>410</v>
      </c>
      <c r="AA92" s="66">
        <v>110.14</v>
      </c>
      <c r="AB92" s="72">
        <v>175.2</v>
      </c>
      <c r="AC92" s="72">
        <v>96.5</v>
      </c>
    </row>
    <row r="93" spans="1:29" s="41" customFormat="1" ht="12" x14ac:dyDescent="0.2">
      <c r="A93" s="61">
        <v>245</v>
      </c>
      <c r="B93" s="62" t="s">
        <v>411</v>
      </c>
      <c r="C93" s="63">
        <v>3678.5</v>
      </c>
      <c r="D93" s="64">
        <v>4759</v>
      </c>
      <c r="E93" s="64">
        <v>68</v>
      </c>
      <c r="F93" s="64">
        <v>484</v>
      </c>
      <c r="G93" s="64">
        <v>504</v>
      </c>
      <c r="H93" s="64">
        <v>977</v>
      </c>
      <c r="I93" s="64">
        <v>2564</v>
      </c>
      <c r="J93" s="65">
        <v>9357</v>
      </c>
      <c r="K93" s="64">
        <v>6</v>
      </c>
      <c r="L93" s="64">
        <v>29</v>
      </c>
      <c r="M93" s="78"/>
      <c r="N93" s="66">
        <v>37676</v>
      </c>
      <c r="O93" s="66">
        <f>J93*C93/N93</f>
        <v>913.5716238454188</v>
      </c>
      <c r="P93" s="67">
        <f>E93*C93/N93</f>
        <v>6.6391867501857948</v>
      </c>
      <c r="Q93" s="57">
        <f>P93/O93</f>
        <v>7.2672865234583743E-3</v>
      </c>
      <c r="R93" s="83">
        <v>0.6178142341138031</v>
      </c>
      <c r="S93" s="68">
        <v>0</v>
      </c>
      <c r="T93" s="68">
        <v>0</v>
      </c>
      <c r="U93" s="69">
        <v>0</v>
      </c>
      <c r="V93" s="55">
        <f>SUM(R93:U93)</f>
        <v>0.6178142341138031</v>
      </c>
      <c r="W93" s="87">
        <f>V93/P93</f>
        <v>9.3055709586194996E-2</v>
      </c>
      <c r="X93" s="87">
        <f>V93/O93</f>
        <v>6.762625042066111E-4</v>
      </c>
      <c r="Y93" s="70"/>
      <c r="Z93" s="71" t="s">
        <v>411</v>
      </c>
      <c r="AA93" s="66">
        <v>30.63</v>
      </c>
      <c r="AB93" s="72">
        <v>1230</v>
      </c>
      <c r="AC93" s="72">
        <v>99.9</v>
      </c>
    </row>
    <row r="94" spans="1:29" s="41" customFormat="1" ht="12" x14ac:dyDescent="0.2">
      <c r="A94" s="61">
        <v>249</v>
      </c>
      <c r="B94" s="62" t="s">
        <v>412</v>
      </c>
      <c r="C94" s="63">
        <v>847.5</v>
      </c>
      <c r="D94" s="64">
        <v>6132</v>
      </c>
      <c r="E94" s="64">
        <v>916</v>
      </c>
      <c r="F94" s="64">
        <v>999</v>
      </c>
      <c r="G94" s="64">
        <v>735</v>
      </c>
      <c r="H94" s="64">
        <v>678</v>
      </c>
      <c r="I94" s="64">
        <v>3741</v>
      </c>
      <c r="J94" s="65">
        <v>13201</v>
      </c>
      <c r="K94" s="64">
        <v>0</v>
      </c>
      <c r="L94" s="64">
        <v>0</v>
      </c>
      <c r="M94" s="78"/>
      <c r="N94" s="66">
        <v>9250</v>
      </c>
      <c r="O94" s="66">
        <f>J94*C94/N94</f>
        <v>1209.4970270270271</v>
      </c>
      <c r="P94" s="67">
        <f>E94*C94/N94</f>
        <v>83.9254054054054</v>
      </c>
      <c r="Q94" s="57">
        <f>P94/O94</f>
        <v>6.9388682675554869E-2</v>
      </c>
      <c r="R94" s="83">
        <v>103.34851789957838</v>
      </c>
      <c r="S94" s="68">
        <v>0</v>
      </c>
      <c r="T94" s="68">
        <v>0</v>
      </c>
      <c r="U94" s="69">
        <v>48.222465500000006</v>
      </c>
      <c r="V94" s="55">
        <f>SUM(R94:U94)</f>
        <v>151.57098339957838</v>
      </c>
      <c r="W94" s="87">
        <f>V94/P94</f>
        <v>1.8060202708275046</v>
      </c>
      <c r="X94" s="87">
        <f>V94/O94</f>
        <v>0.1253173674780694</v>
      </c>
      <c r="Y94" s="70"/>
      <c r="Z94" s="71" t="s">
        <v>412</v>
      </c>
      <c r="AA94" s="66">
        <v>1257.97</v>
      </c>
      <c r="AB94" s="72">
        <v>7.4</v>
      </c>
      <c r="AC94" s="72">
        <v>70.900000000000006</v>
      </c>
    </row>
    <row r="95" spans="1:29" s="41" customFormat="1" ht="12" x14ac:dyDescent="0.2">
      <c r="A95" s="61">
        <v>250</v>
      </c>
      <c r="B95" s="62" t="s">
        <v>413</v>
      </c>
      <c r="C95" s="63">
        <v>159</v>
      </c>
      <c r="D95" s="64">
        <v>6691</v>
      </c>
      <c r="E95" s="64">
        <v>966</v>
      </c>
      <c r="F95" s="64">
        <v>585</v>
      </c>
      <c r="G95" s="64">
        <v>954</v>
      </c>
      <c r="H95" s="64">
        <v>434</v>
      </c>
      <c r="I95" s="64">
        <v>2005</v>
      </c>
      <c r="J95" s="65">
        <v>11634</v>
      </c>
      <c r="K95" s="64">
        <v>9</v>
      </c>
      <c r="L95" s="64">
        <v>0</v>
      </c>
      <c r="M95" s="78"/>
      <c r="N95" s="66">
        <v>1771</v>
      </c>
      <c r="O95" s="66">
        <f>J95*C95/N95</f>
        <v>1044.498023715415</v>
      </c>
      <c r="P95" s="67">
        <f>E95*C95/N95</f>
        <v>86.727272727272734</v>
      </c>
      <c r="Q95" s="57">
        <f>P95/O95</f>
        <v>8.3032490974729256E-2</v>
      </c>
      <c r="R95" s="83">
        <v>153.28261694247567</v>
      </c>
      <c r="S95" s="68">
        <v>0</v>
      </c>
      <c r="T95" s="68">
        <v>0</v>
      </c>
      <c r="U95" s="69">
        <v>113.85590425000002</v>
      </c>
      <c r="V95" s="55">
        <f>SUM(R95:U95)</f>
        <v>267.13852119247571</v>
      </c>
      <c r="W95" s="87">
        <f>V95/P95</f>
        <v>3.0802135567266591</v>
      </c>
      <c r="X95" s="87">
        <f>V95/O95</f>
        <v>0.25575780434914497</v>
      </c>
      <c r="Y95" s="70"/>
      <c r="Z95" s="71" t="s">
        <v>413</v>
      </c>
      <c r="AA95" s="66">
        <v>357.22</v>
      </c>
      <c r="AB95" s="72">
        <v>5</v>
      </c>
      <c r="AC95" s="72">
        <v>34.6</v>
      </c>
    </row>
    <row r="96" spans="1:29" s="41" customFormat="1" ht="12" x14ac:dyDescent="0.2">
      <c r="A96" s="61">
        <v>256</v>
      </c>
      <c r="B96" s="62" t="s">
        <v>414</v>
      </c>
      <c r="C96" s="63">
        <v>175.5</v>
      </c>
      <c r="D96" s="64">
        <v>6185</v>
      </c>
      <c r="E96" s="64">
        <v>535</v>
      </c>
      <c r="F96" s="64">
        <v>737</v>
      </c>
      <c r="G96" s="64">
        <v>396</v>
      </c>
      <c r="H96" s="64">
        <v>7</v>
      </c>
      <c r="I96" s="64">
        <v>2195</v>
      </c>
      <c r="J96" s="65">
        <v>10055</v>
      </c>
      <c r="K96" s="64">
        <v>8</v>
      </c>
      <c r="L96" s="64">
        <v>0</v>
      </c>
      <c r="M96" s="78"/>
      <c r="N96" s="66">
        <v>1554</v>
      </c>
      <c r="O96" s="66">
        <f>J96*C96/N96</f>
        <v>1135.5550193050194</v>
      </c>
      <c r="P96" s="67">
        <f>E96*C96/N96</f>
        <v>60.41988416988417</v>
      </c>
      <c r="Q96" s="57">
        <f>P96/O96</f>
        <v>5.3207359522625557E-2</v>
      </c>
      <c r="R96" s="83">
        <v>225.04600163351788</v>
      </c>
      <c r="S96" s="68">
        <v>0</v>
      </c>
      <c r="T96" s="68">
        <v>0</v>
      </c>
      <c r="U96" s="69">
        <v>314.54917450000005</v>
      </c>
      <c r="V96" s="55">
        <f>SUM(R96:U96)</f>
        <v>539.59517613351795</v>
      </c>
      <c r="W96" s="87">
        <f>V96/P96</f>
        <v>8.9307548921531215</v>
      </c>
      <c r="X96" s="87">
        <f>V96/O96</f>
        <v>0.47518188635523811</v>
      </c>
      <c r="Y96" s="70"/>
      <c r="Z96" s="71" t="s">
        <v>414</v>
      </c>
      <c r="AA96" s="66">
        <v>460.2</v>
      </c>
      <c r="AB96" s="72">
        <v>3.4</v>
      </c>
      <c r="AC96" s="72">
        <v>52.6</v>
      </c>
    </row>
    <row r="97" spans="1:29" s="41" customFormat="1" ht="12" x14ac:dyDescent="0.2">
      <c r="A97" s="61">
        <v>257</v>
      </c>
      <c r="B97" s="62" t="s">
        <v>415</v>
      </c>
      <c r="C97" s="63">
        <v>4936</v>
      </c>
      <c r="D97" s="64">
        <v>5376</v>
      </c>
      <c r="E97" s="64">
        <v>281</v>
      </c>
      <c r="F97" s="64">
        <v>432</v>
      </c>
      <c r="G97" s="64">
        <v>559</v>
      </c>
      <c r="H97" s="64">
        <v>1040</v>
      </c>
      <c r="I97" s="64">
        <v>3045</v>
      </c>
      <c r="J97" s="65">
        <v>10733</v>
      </c>
      <c r="K97" s="64">
        <v>6</v>
      </c>
      <c r="L97" s="64">
        <v>68</v>
      </c>
      <c r="M97" s="78"/>
      <c r="N97" s="66">
        <v>40722</v>
      </c>
      <c r="O97" s="66">
        <f>J97*C97/N97</f>
        <v>1300.969696969697</v>
      </c>
      <c r="P97" s="67">
        <f>E97*C97/N97</f>
        <v>34.060606060606062</v>
      </c>
      <c r="Q97" s="57">
        <f>P97/O97</f>
        <v>2.6180937296189324E-2</v>
      </c>
      <c r="R97" s="83">
        <v>6.8413067301766173</v>
      </c>
      <c r="S97" s="68">
        <v>0</v>
      </c>
      <c r="T97" s="68">
        <v>4.7104994843082357</v>
      </c>
      <c r="U97" s="69">
        <v>0</v>
      </c>
      <c r="V97" s="55">
        <f>SUM(R97:U97)</f>
        <v>11.551806214484852</v>
      </c>
      <c r="W97" s="87">
        <f>V97/P97</f>
        <v>0.3391544529163702</v>
      </c>
      <c r="X97" s="87">
        <f>V97/O97</f>
        <v>8.8793814655268831E-3</v>
      </c>
      <c r="Y97" s="70"/>
      <c r="Z97" s="71" t="s">
        <v>415</v>
      </c>
      <c r="AA97" s="66">
        <v>366.6</v>
      </c>
      <c r="AB97" s="72">
        <v>111.1</v>
      </c>
      <c r="AC97" s="72">
        <v>91.6</v>
      </c>
    </row>
    <row r="98" spans="1:29" s="41" customFormat="1" ht="12" x14ac:dyDescent="0.2">
      <c r="A98" s="61">
        <v>260</v>
      </c>
      <c r="B98" s="62" t="s">
        <v>416</v>
      </c>
      <c r="C98" s="63">
        <v>737</v>
      </c>
      <c r="D98" s="64">
        <v>8932</v>
      </c>
      <c r="E98" s="64">
        <v>1764</v>
      </c>
      <c r="F98" s="64">
        <v>830</v>
      </c>
      <c r="G98" s="64">
        <v>0</v>
      </c>
      <c r="H98" s="64">
        <v>495</v>
      </c>
      <c r="I98" s="64">
        <v>2197</v>
      </c>
      <c r="J98" s="65">
        <v>14217</v>
      </c>
      <c r="K98" s="64">
        <v>-4</v>
      </c>
      <c r="L98" s="64">
        <v>51</v>
      </c>
      <c r="M98" s="78"/>
      <c r="N98" s="66">
        <v>9727</v>
      </c>
      <c r="O98" s="66">
        <f>J98*C98/N98</f>
        <v>1077.2004729104553</v>
      </c>
      <c r="P98" s="67">
        <f>E98*C98/N98</f>
        <v>133.65559782049965</v>
      </c>
      <c r="Q98" s="57">
        <f>P98/O98</f>
        <v>0.12407680945347122</v>
      </c>
      <c r="R98" s="83">
        <v>97.956211137653213</v>
      </c>
      <c r="S98" s="68">
        <v>0</v>
      </c>
      <c r="T98" s="68">
        <v>10.955813714403208</v>
      </c>
      <c r="U98" s="69">
        <v>113.56329599999999</v>
      </c>
      <c r="V98" s="55">
        <f>SUM(R98:U98)</f>
        <v>222.47532085205643</v>
      </c>
      <c r="W98" s="87">
        <f>V98/P98</f>
        <v>1.664541736222992</v>
      </c>
      <c r="X98" s="87">
        <f>V98/O98</f>
        <v>0.20653102783269031</v>
      </c>
      <c r="Y98" s="70"/>
      <c r="Z98" s="71" t="s">
        <v>416</v>
      </c>
      <c r="AA98" s="66">
        <v>1253.82</v>
      </c>
      <c r="AB98" s="72">
        <v>7.8</v>
      </c>
      <c r="AC98" s="72">
        <v>54.2</v>
      </c>
    </row>
    <row r="99" spans="1:29" s="41" customFormat="1" ht="12" x14ac:dyDescent="0.2">
      <c r="A99" s="61">
        <v>261</v>
      </c>
      <c r="B99" s="62" t="s">
        <v>417</v>
      </c>
      <c r="C99" s="63">
        <v>598.5</v>
      </c>
      <c r="D99" s="64">
        <v>8508</v>
      </c>
      <c r="E99" s="64">
        <v>1393</v>
      </c>
      <c r="F99" s="64">
        <v>949</v>
      </c>
      <c r="G99" s="64">
        <v>0</v>
      </c>
      <c r="H99" s="64">
        <v>334</v>
      </c>
      <c r="I99" s="64">
        <v>3172</v>
      </c>
      <c r="J99" s="65">
        <v>14356</v>
      </c>
      <c r="K99" s="64">
        <v>6</v>
      </c>
      <c r="L99" s="64">
        <v>73</v>
      </c>
      <c r="M99" s="78"/>
      <c r="N99" s="66">
        <v>6637</v>
      </c>
      <c r="O99" s="66">
        <f>J99*C99/N99</f>
        <v>1294.5707397920746</v>
      </c>
      <c r="P99" s="67">
        <f>E99*C99/N99</f>
        <v>125.61556426096128</v>
      </c>
      <c r="Q99" s="57">
        <f>P99/O99</f>
        <v>9.703259960991921E-2</v>
      </c>
      <c r="R99" s="83">
        <v>830.6</v>
      </c>
      <c r="S99" s="68">
        <v>0</v>
      </c>
      <c r="T99" s="68">
        <v>0</v>
      </c>
      <c r="U99" s="69">
        <v>304.92909150000003</v>
      </c>
      <c r="V99" s="55">
        <f>SUM(R99:U99)</f>
        <v>1135.5290915</v>
      </c>
      <c r="W99" s="87">
        <f>V99/P99</f>
        <v>9.0397165206453565</v>
      </c>
      <c r="X99" s="87">
        <f>V99/O99</f>
        <v>0.87714719373495276</v>
      </c>
      <c r="Y99" s="70"/>
      <c r="Z99" s="71" t="s">
        <v>417</v>
      </c>
      <c r="AA99" s="66">
        <v>8095.28</v>
      </c>
      <c r="AB99" s="72">
        <v>0.8</v>
      </c>
      <c r="AC99" s="72">
        <v>57</v>
      </c>
    </row>
    <row r="100" spans="1:29" s="41" customFormat="1" ht="12" x14ac:dyDescent="0.2">
      <c r="A100" s="61">
        <v>263</v>
      </c>
      <c r="B100" s="62" t="s">
        <v>418</v>
      </c>
      <c r="C100" s="63">
        <v>721</v>
      </c>
      <c r="D100" s="64">
        <v>4986</v>
      </c>
      <c r="E100" s="64">
        <v>811</v>
      </c>
      <c r="F100" s="64">
        <v>802</v>
      </c>
      <c r="G100" s="64">
        <v>646</v>
      </c>
      <c r="H100" s="64">
        <v>699</v>
      </c>
      <c r="I100" s="64">
        <v>1818</v>
      </c>
      <c r="J100" s="65">
        <v>9762</v>
      </c>
      <c r="K100" s="64">
        <v>4</v>
      </c>
      <c r="L100" s="64">
        <v>31</v>
      </c>
      <c r="M100" s="78"/>
      <c r="N100" s="66">
        <v>7597</v>
      </c>
      <c r="O100" s="66">
        <f>J100*C100/N100</f>
        <v>926.47123864683431</v>
      </c>
      <c r="P100" s="67">
        <f>E100*C100/N100</f>
        <v>76.968671844149</v>
      </c>
      <c r="Q100" s="57">
        <f>P100/O100</f>
        <v>8.3077238270846135E-2</v>
      </c>
      <c r="R100" s="83">
        <v>132.85985713428727</v>
      </c>
      <c r="S100" s="68">
        <v>0</v>
      </c>
      <c r="T100" s="68">
        <v>0</v>
      </c>
      <c r="U100" s="69">
        <v>52.143729000000008</v>
      </c>
      <c r="V100" s="55">
        <f>SUM(R100:U100)</f>
        <v>185.00358613428727</v>
      </c>
      <c r="W100" s="87">
        <f>V100/P100</f>
        <v>2.403621911378361</v>
      </c>
      <c r="X100" s="87">
        <f>V100/O100</f>
        <v>0.19968627024460672</v>
      </c>
      <c r="Y100" s="70"/>
      <c r="Z100" s="71" t="s">
        <v>418</v>
      </c>
      <c r="AA100" s="66">
        <v>1328.19</v>
      </c>
      <c r="AB100" s="72">
        <v>5.7</v>
      </c>
      <c r="AC100" s="72">
        <v>50.4</v>
      </c>
    </row>
    <row r="101" spans="1:29" s="41" customFormat="1" ht="12" x14ac:dyDescent="0.2">
      <c r="A101" s="61">
        <v>265</v>
      </c>
      <c r="B101" s="62" t="s">
        <v>419</v>
      </c>
      <c r="C101" s="63">
        <v>86.5</v>
      </c>
      <c r="D101" s="64">
        <v>7872</v>
      </c>
      <c r="E101" s="64">
        <v>920</v>
      </c>
      <c r="F101" s="64">
        <v>753</v>
      </c>
      <c r="G101" s="64">
        <v>1545</v>
      </c>
      <c r="H101" s="64">
        <v>324</v>
      </c>
      <c r="I101" s="64">
        <v>4185</v>
      </c>
      <c r="J101" s="65">
        <v>15601</v>
      </c>
      <c r="K101" s="64">
        <v>11</v>
      </c>
      <c r="L101" s="64">
        <v>58</v>
      </c>
      <c r="M101" s="78"/>
      <c r="N101" s="66">
        <v>1064</v>
      </c>
      <c r="O101" s="66">
        <f>J101*C101/N101</f>
        <v>1268.3143796992481</v>
      </c>
      <c r="P101" s="67">
        <f>E101*C101/N101</f>
        <v>74.793233082706763</v>
      </c>
      <c r="Q101" s="57">
        <f>P101/O101</f>
        <v>5.8970578809050697E-2</v>
      </c>
      <c r="R101" s="83">
        <v>345.65555557972107</v>
      </c>
      <c r="S101" s="68">
        <v>0</v>
      </c>
      <c r="T101" s="68">
        <v>22.535357142857141</v>
      </c>
      <c r="U101" s="69">
        <v>321.01159200000001</v>
      </c>
      <c r="V101" s="55">
        <f>SUM(R101:U101)</f>
        <v>689.20250472257817</v>
      </c>
      <c r="W101" s="87">
        <f>V101/P101</f>
        <v>9.2147708598243678</v>
      </c>
      <c r="X101" s="87">
        <f>V101/O101</f>
        <v>0.54340037119661677</v>
      </c>
      <c r="Y101" s="70"/>
      <c r="Z101" s="71" t="s">
        <v>419</v>
      </c>
      <c r="AA101" s="66">
        <v>483.96</v>
      </c>
      <c r="AB101" s="72">
        <v>2.2000000000000002</v>
      </c>
      <c r="AC101" s="72">
        <v>52</v>
      </c>
    </row>
    <row r="102" spans="1:29" s="41" customFormat="1" ht="12" x14ac:dyDescent="0.2">
      <c r="A102" s="61">
        <v>271</v>
      </c>
      <c r="B102" s="62" t="s">
        <v>420</v>
      </c>
      <c r="C102" s="63">
        <v>584.5</v>
      </c>
      <c r="D102" s="64">
        <v>7071</v>
      </c>
      <c r="E102" s="64">
        <v>848</v>
      </c>
      <c r="F102" s="64">
        <v>757</v>
      </c>
      <c r="G102" s="64">
        <v>840</v>
      </c>
      <c r="H102" s="64">
        <v>656</v>
      </c>
      <c r="I102" s="64">
        <v>919</v>
      </c>
      <c r="J102" s="65">
        <v>11091</v>
      </c>
      <c r="K102" s="64">
        <v>22</v>
      </c>
      <c r="L102" s="64">
        <v>0</v>
      </c>
      <c r="M102" s="78"/>
      <c r="N102" s="66">
        <v>6903</v>
      </c>
      <c r="O102" s="66">
        <f>J102*C102/N102</f>
        <v>939.1119078661452</v>
      </c>
      <c r="P102" s="67">
        <f>E102*C102/N102</f>
        <v>71.802984209763878</v>
      </c>
      <c r="Q102" s="57">
        <f>P102/O102</f>
        <v>7.6458389685330447E-2</v>
      </c>
      <c r="R102" s="83">
        <v>52.888214668369983</v>
      </c>
      <c r="S102" s="68">
        <v>0</v>
      </c>
      <c r="T102" s="68">
        <v>0</v>
      </c>
      <c r="U102" s="69">
        <v>0</v>
      </c>
      <c r="V102" s="55">
        <f>SUM(R102:U102)</f>
        <v>52.888214668369983</v>
      </c>
      <c r="W102" s="87">
        <f>V102/P102</f>
        <v>0.73657404703213103</v>
      </c>
      <c r="X102" s="87">
        <f>V102/O102</f>
        <v>5.6317265520083599E-2</v>
      </c>
      <c r="Y102" s="70"/>
      <c r="Z102" s="71" t="s">
        <v>420</v>
      </c>
      <c r="AA102" s="66">
        <v>480.42</v>
      </c>
      <c r="AB102" s="72">
        <v>14.4</v>
      </c>
      <c r="AC102" s="72">
        <v>59.8</v>
      </c>
    </row>
    <row r="103" spans="1:29" s="41" customFormat="1" ht="12" x14ac:dyDescent="0.2">
      <c r="A103" s="61">
        <v>272</v>
      </c>
      <c r="B103" s="62" t="s">
        <v>421</v>
      </c>
      <c r="C103" s="63">
        <v>5587.5</v>
      </c>
      <c r="D103" s="64">
        <v>4879</v>
      </c>
      <c r="E103" s="64">
        <v>226</v>
      </c>
      <c r="F103" s="64">
        <v>496</v>
      </c>
      <c r="G103" s="64">
        <v>289</v>
      </c>
      <c r="H103" s="64">
        <v>598</v>
      </c>
      <c r="I103" s="64">
        <v>1884</v>
      </c>
      <c r="J103" s="65">
        <v>8372</v>
      </c>
      <c r="K103" s="64">
        <v>2</v>
      </c>
      <c r="L103" s="64">
        <v>214</v>
      </c>
      <c r="M103" s="78"/>
      <c r="N103" s="66">
        <v>48006</v>
      </c>
      <c r="O103" s="66">
        <f>J103*C103/N103</f>
        <v>974.43132108486441</v>
      </c>
      <c r="P103" s="67">
        <f>E103*C103/N103</f>
        <v>26.304524434445693</v>
      </c>
      <c r="Q103" s="57">
        <f>P103/O103</f>
        <v>2.6994744386048732E-2</v>
      </c>
      <c r="R103" s="83">
        <v>22.894415393498875</v>
      </c>
      <c r="S103" s="68">
        <v>0</v>
      </c>
      <c r="T103" s="68">
        <v>0</v>
      </c>
      <c r="U103" s="69">
        <v>0</v>
      </c>
      <c r="V103" s="55">
        <f>SUM(R103:U103)</f>
        <v>22.894415393498875</v>
      </c>
      <c r="W103" s="87">
        <f>V103/P103</f>
        <v>0.870360361410629</v>
      </c>
      <c r="X103" s="87">
        <f>V103/O103</f>
        <v>2.3495155480028923E-2</v>
      </c>
      <c r="Y103" s="70"/>
      <c r="Z103" s="71" t="s">
        <v>421</v>
      </c>
      <c r="AA103" s="66">
        <v>1446.27</v>
      </c>
      <c r="AB103" s="72">
        <v>33.200000000000003</v>
      </c>
      <c r="AC103" s="72">
        <v>89.1</v>
      </c>
    </row>
    <row r="104" spans="1:29" s="41" customFormat="1" ht="12" x14ac:dyDescent="0.2">
      <c r="A104" s="61">
        <v>273</v>
      </c>
      <c r="B104" s="62" t="s">
        <v>422</v>
      </c>
      <c r="C104" s="63">
        <v>433</v>
      </c>
      <c r="D104" s="64">
        <v>5208</v>
      </c>
      <c r="E104" s="64">
        <v>1386</v>
      </c>
      <c r="F104" s="64">
        <v>752</v>
      </c>
      <c r="G104" s="64">
        <v>725</v>
      </c>
      <c r="H104" s="64">
        <v>297</v>
      </c>
      <c r="I104" s="64">
        <v>2206</v>
      </c>
      <c r="J104" s="65">
        <v>10573</v>
      </c>
      <c r="K104" s="64">
        <v>-31</v>
      </c>
      <c r="L104" s="64">
        <v>40</v>
      </c>
      <c r="M104" s="78"/>
      <c r="N104" s="66">
        <v>3999</v>
      </c>
      <c r="O104" s="66">
        <f>J104*C104/N104</f>
        <v>1144.8134533633408</v>
      </c>
      <c r="P104" s="67">
        <f>E104*C104/N104</f>
        <v>150.07201800450113</v>
      </c>
      <c r="Q104" s="57">
        <f>P104/O104</f>
        <v>0.13108862196160032</v>
      </c>
      <c r="R104" s="83">
        <v>486.34426277314867</v>
      </c>
      <c r="S104" s="68">
        <v>0</v>
      </c>
      <c r="T104" s="68">
        <v>0</v>
      </c>
      <c r="U104" s="69">
        <v>340.09215349999999</v>
      </c>
      <c r="V104" s="55">
        <f>SUM(R104:U104)</f>
        <v>826.43641627314867</v>
      </c>
      <c r="W104" s="87">
        <f>V104/P104</f>
        <v>5.5069321200729187</v>
      </c>
      <c r="X104" s="87">
        <f>V104/O104</f>
        <v>0.721896142856433</v>
      </c>
      <c r="Y104" s="70"/>
      <c r="Z104" s="71" t="s">
        <v>422</v>
      </c>
      <c r="AA104" s="66">
        <v>2559.29</v>
      </c>
      <c r="AB104" s="72">
        <v>1.6</v>
      </c>
      <c r="AC104" s="72">
        <v>50.4</v>
      </c>
    </row>
    <row r="105" spans="1:29" s="41" customFormat="1" ht="12" x14ac:dyDescent="0.2">
      <c r="A105" s="61">
        <v>275</v>
      </c>
      <c r="B105" s="62" t="s">
        <v>423</v>
      </c>
      <c r="C105" s="63">
        <v>232.5</v>
      </c>
      <c r="D105" s="64">
        <v>6985</v>
      </c>
      <c r="E105" s="64">
        <v>1872</v>
      </c>
      <c r="F105" s="64">
        <v>1578</v>
      </c>
      <c r="G105" s="64">
        <v>850</v>
      </c>
      <c r="H105" s="64">
        <v>887</v>
      </c>
      <c r="I105" s="64">
        <v>1582</v>
      </c>
      <c r="J105" s="65">
        <v>13754</v>
      </c>
      <c r="K105" s="64">
        <v>-7</v>
      </c>
      <c r="L105" s="64">
        <v>0</v>
      </c>
      <c r="M105" s="78"/>
      <c r="N105" s="66">
        <v>2521</v>
      </c>
      <c r="O105" s="66">
        <f>J105*C105/N105</f>
        <v>1268.4668782229273</v>
      </c>
      <c r="P105" s="67">
        <f>E105*C105/N105</f>
        <v>172.64577548591828</v>
      </c>
      <c r="Q105" s="57">
        <f>P105/O105</f>
        <v>0.13610586011342155</v>
      </c>
      <c r="R105" s="83">
        <v>154.62133662205008</v>
      </c>
      <c r="S105" s="68">
        <v>0</v>
      </c>
      <c r="T105" s="68">
        <v>0</v>
      </c>
      <c r="U105" s="69">
        <v>61.61463916666667</v>
      </c>
      <c r="V105" s="55">
        <f>SUM(R105:U105)</f>
        <v>216.23597578871676</v>
      </c>
      <c r="W105" s="87">
        <f>V105/P105</f>
        <v>1.2524834458307026</v>
      </c>
      <c r="X105" s="87">
        <f>V105/O105</f>
        <v>0.1704703366726098</v>
      </c>
      <c r="Y105" s="70"/>
      <c r="Z105" s="71" t="s">
        <v>423</v>
      </c>
      <c r="AA105" s="66">
        <v>512.94000000000005</v>
      </c>
      <c r="AB105" s="72">
        <v>4.9000000000000004</v>
      </c>
      <c r="AC105" s="72">
        <v>40.5</v>
      </c>
    </row>
    <row r="106" spans="1:29" s="41" customFormat="1" ht="12" x14ac:dyDescent="0.2">
      <c r="A106" s="61">
        <v>276</v>
      </c>
      <c r="B106" s="62" t="s">
        <v>424</v>
      </c>
      <c r="C106" s="63">
        <v>2057.5</v>
      </c>
      <c r="D106" s="64">
        <v>5036</v>
      </c>
      <c r="E106" s="64">
        <v>555</v>
      </c>
      <c r="F106" s="64">
        <v>600</v>
      </c>
      <c r="G106" s="64">
        <v>551</v>
      </c>
      <c r="H106" s="64">
        <v>507</v>
      </c>
      <c r="I106" s="64">
        <v>1755</v>
      </c>
      <c r="J106" s="65">
        <v>9003</v>
      </c>
      <c r="K106" s="64">
        <v>1</v>
      </c>
      <c r="L106" s="64">
        <v>97</v>
      </c>
      <c r="M106" s="78"/>
      <c r="N106" s="66">
        <v>15157</v>
      </c>
      <c r="O106" s="66">
        <f>J106*C106/N106</f>
        <v>1222.1199775681202</v>
      </c>
      <c r="P106" s="67">
        <f>E106*C106/N106</f>
        <v>75.33895229926766</v>
      </c>
      <c r="Q106" s="57">
        <f>P106/O106</f>
        <v>6.1646117960679772E-2</v>
      </c>
      <c r="R106" s="83">
        <v>40.100954549568286</v>
      </c>
      <c r="S106" s="68">
        <v>0</v>
      </c>
      <c r="T106" s="68">
        <v>0</v>
      </c>
      <c r="U106" s="69">
        <v>0</v>
      </c>
      <c r="V106" s="55">
        <f>SUM(R106:U106)</f>
        <v>40.100954549568286</v>
      </c>
      <c r="W106" s="87">
        <f>V106/P106</f>
        <v>0.53227385470235811</v>
      </c>
      <c r="X106" s="87">
        <f>V106/O106</f>
        <v>3.28126168343673E-2</v>
      </c>
      <c r="Y106" s="70"/>
      <c r="Z106" s="71" t="s">
        <v>424</v>
      </c>
      <c r="AA106" s="66">
        <v>799.82</v>
      </c>
      <c r="AB106" s="72">
        <v>19</v>
      </c>
      <c r="AC106" s="72">
        <v>72.3</v>
      </c>
    </row>
    <row r="107" spans="1:29" s="41" customFormat="1" ht="12" x14ac:dyDescent="0.2">
      <c r="A107" s="61">
        <v>280</v>
      </c>
      <c r="B107" s="62" t="s">
        <v>425</v>
      </c>
      <c r="C107" s="63">
        <v>124.5</v>
      </c>
      <c r="D107" s="64">
        <v>7519</v>
      </c>
      <c r="E107" s="64">
        <v>454</v>
      </c>
      <c r="F107" s="64">
        <v>1382</v>
      </c>
      <c r="G107" s="64">
        <v>0</v>
      </c>
      <c r="H107" s="64">
        <v>321</v>
      </c>
      <c r="I107" s="64">
        <v>2693</v>
      </c>
      <c r="J107" s="65">
        <v>12369</v>
      </c>
      <c r="K107" s="64">
        <v>3</v>
      </c>
      <c r="L107" s="64">
        <v>77</v>
      </c>
      <c r="M107" s="78"/>
      <c r="N107" s="66">
        <v>2024</v>
      </c>
      <c r="O107" s="66">
        <f>J107*C107/N107</f>
        <v>760.84016798418975</v>
      </c>
      <c r="P107" s="67">
        <f>E107*C107/N107</f>
        <v>27.926383399209485</v>
      </c>
      <c r="Q107" s="57">
        <f>P107/O107</f>
        <v>3.6704664888026511E-2</v>
      </c>
      <c r="R107" s="83">
        <v>88.710244154509482</v>
      </c>
      <c r="S107" s="68">
        <v>0</v>
      </c>
      <c r="T107" s="68">
        <v>0</v>
      </c>
      <c r="U107" s="69">
        <v>122.21636349999999</v>
      </c>
      <c r="V107" s="55">
        <f>SUM(R107:U107)</f>
        <v>210.92660765450947</v>
      </c>
      <c r="W107" s="87">
        <f>V107/P107</f>
        <v>7.5529510799626207</v>
      </c>
      <c r="X107" s="87">
        <f>V107/O107</f>
        <v>0.27722853830568595</v>
      </c>
      <c r="Y107" s="70"/>
      <c r="Z107" s="71" t="s">
        <v>425</v>
      </c>
      <c r="AA107" s="66">
        <v>236.27</v>
      </c>
      <c r="AB107" s="72">
        <v>8.6</v>
      </c>
      <c r="AC107" s="72">
        <v>55.7</v>
      </c>
    </row>
    <row r="108" spans="1:29" s="41" customFormat="1" ht="12" x14ac:dyDescent="0.2">
      <c r="A108" s="61">
        <v>284</v>
      </c>
      <c r="B108" s="62" t="s">
        <v>426</v>
      </c>
      <c r="C108" s="63">
        <v>300</v>
      </c>
      <c r="D108" s="64">
        <v>6853</v>
      </c>
      <c r="E108" s="64">
        <v>1203</v>
      </c>
      <c r="F108" s="64">
        <v>962</v>
      </c>
      <c r="G108" s="64">
        <v>520</v>
      </c>
      <c r="H108" s="64">
        <v>750</v>
      </c>
      <c r="I108" s="64">
        <v>1164</v>
      </c>
      <c r="J108" s="65">
        <v>11452</v>
      </c>
      <c r="K108" s="64">
        <v>6</v>
      </c>
      <c r="L108" s="64">
        <v>325</v>
      </c>
      <c r="M108" s="78"/>
      <c r="N108" s="66">
        <v>2227</v>
      </c>
      <c r="O108" s="66">
        <f>J108*C108/N108</f>
        <v>1542.7031881454873</v>
      </c>
      <c r="P108" s="67">
        <f>E108*C108/N108</f>
        <v>162.05657835653346</v>
      </c>
      <c r="Q108" s="57">
        <f>P108/O108</f>
        <v>0.10504715333566189</v>
      </c>
      <c r="R108" s="83">
        <v>65.34679058549564</v>
      </c>
      <c r="S108" s="68">
        <v>0</v>
      </c>
      <c r="T108" s="68">
        <v>0</v>
      </c>
      <c r="U108" s="69">
        <v>0.44647533333333339</v>
      </c>
      <c r="V108" s="55">
        <f>SUM(R108:U108)</f>
        <v>65.793265918828979</v>
      </c>
      <c r="W108" s="87">
        <f>V108/P108</f>
        <v>0.40598947963766174</v>
      </c>
      <c r="X108" s="87">
        <f>V108/O108</f>
        <v>4.2648039120163038E-2</v>
      </c>
      <c r="Y108" s="70"/>
      <c r="Z108" s="71" t="s">
        <v>426</v>
      </c>
      <c r="AA108" s="66">
        <v>191.5</v>
      </c>
      <c r="AB108" s="72">
        <v>11.6</v>
      </c>
      <c r="AC108" s="72">
        <v>53.3</v>
      </c>
    </row>
    <row r="109" spans="1:29" s="41" customFormat="1" ht="12" x14ac:dyDescent="0.2">
      <c r="A109" s="61">
        <v>285</v>
      </c>
      <c r="B109" s="62" t="s">
        <v>427</v>
      </c>
      <c r="C109" s="63">
        <v>4237.5</v>
      </c>
      <c r="D109" s="64">
        <v>5661</v>
      </c>
      <c r="E109" s="64">
        <v>124</v>
      </c>
      <c r="F109" s="64">
        <v>592</v>
      </c>
      <c r="G109" s="64">
        <v>526</v>
      </c>
      <c r="H109" s="64">
        <v>581</v>
      </c>
      <c r="I109" s="64">
        <v>3076</v>
      </c>
      <c r="J109" s="65">
        <v>10561</v>
      </c>
      <c r="K109" s="64">
        <v>4</v>
      </c>
      <c r="L109" s="64">
        <v>158</v>
      </c>
      <c r="M109" s="78"/>
      <c r="N109" s="66">
        <v>50617</v>
      </c>
      <c r="O109" s="66">
        <f>J109*C109/N109</f>
        <v>884.13452990102144</v>
      </c>
      <c r="P109" s="67">
        <f>E109*C109/N109</f>
        <v>10.380899697730012</v>
      </c>
      <c r="Q109" s="57">
        <f>P109/O109</f>
        <v>1.1741312375721995E-2</v>
      </c>
      <c r="R109" s="83">
        <v>4.0855988398992329</v>
      </c>
      <c r="S109" s="68">
        <v>0</v>
      </c>
      <c r="T109" s="68">
        <v>2.719428255329237</v>
      </c>
      <c r="U109" s="69">
        <v>0</v>
      </c>
      <c r="V109" s="55">
        <f>SUM(R109:U109)</f>
        <v>6.8050270952284695</v>
      </c>
      <c r="W109" s="87">
        <f>V109/P109</f>
        <v>0.65553345985189726</v>
      </c>
      <c r="X109" s="87">
        <f>V109/O109</f>
        <v>7.6968231248589394E-3</v>
      </c>
      <c r="Y109" s="70"/>
      <c r="Z109" s="71" t="s">
        <v>427</v>
      </c>
      <c r="AA109" s="66">
        <v>272.13</v>
      </c>
      <c r="AB109" s="72">
        <v>186</v>
      </c>
      <c r="AC109" s="72">
        <v>98.2</v>
      </c>
    </row>
    <row r="110" spans="1:29" s="41" customFormat="1" ht="12" x14ac:dyDescent="0.2">
      <c r="A110" s="61">
        <v>286</v>
      </c>
      <c r="B110" s="62" t="s">
        <v>428</v>
      </c>
      <c r="C110" s="63">
        <v>6744.5</v>
      </c>
      <c r="D110" s="64">
        <v>5563</v>
      </c>
      <c r="E110" s="64">
        <v>542</v>
      </c>
      <c r="F110" s="64">
        <v>582</v>
      </c>
      <c r="G110" s="64">
        <v>786</v>
      </c>
      <c r="H110" s="64">
        <v>1017</v>
      </c>
      <c r="I110" s="64">
        <v>2966</v>
      </c>
      <c r="J110" s="65">
        <v>11456</v>
      </c>
      <c r="K110" s="64">
        <v>13</v>
      </c>
      <c r="L110" s="64">
        <v>80</v>
      </c>
      <c r="M110" s="78"/>
      <c r="N110" s="66">
        <v>79429</v>
      </c>
      <c r="O110" s="66">
        <f>J110*C110/N110</f>
        <v>972.7554419670397</v>
      </c>
      <c r="P110" s="67">
        <f>E110*C110/N110</f>
        <v>46.022472900326079</v>
      </c>
      <c r="Q110" s="57">
        <f>P110/O110</f>
        <v>4.7311452513966484E-2</v>
      </c>
      <c r="R110" s="83">
        <v>24.47001997879569</v>
      </c>
      <c r="S110" s="68">
        <v>0</v>
      </c>
      <c r="T110" s="68">
        <v>0</v>
      </c>
      <c r="U110" s="69">
        <v>0</v>
      </c>
      <c r="V110" s="55">
        <f>SUM(R110:U110)</f>
        <v>24.47001997879569</v>
      </c>
      <c r="W110" s="87">
        <f>V110/P110</f>
        <v>0.53169720001339427</v>
      </c>
      <c r="X110" s="87">
        <f>V110/O110</f>
        <v>2.515536683024264E-2</v>
      </c>
      <c r="Y110" s="70"/>
      <c r="Z110" s="71" t="s">
        <v>428</v>
      </c>
      <c r="AA110" s="66">
        <v>2557.63</v>
      </c>
      <c r="AB110" s="72">
        <v>31.1</v>
      </c>
      <c r="AC110" s="72">
        <v>86.1</v>
      </c>
    </row>
    <row r="111" spans="1:29" s="41" customFormat="1" ht="12" x14ac:dyDescent="0.2">
      <c r="A111" s="61">
        <v>287</v>
      </c>
      <c r="B111" s="62" t="s">
        <v>429</v>
      </c>
      <c r="C111" s="63">
        <v>538.5</v>
      </c>
      <c r="D111" s="64">
        <v>8448</v>
      </c>
      <c r="E111" s="64">
        <v>873</v>
      </c>
      <c r="F111" s="64">
        <v>1274</v>
      </c>
      <c r="G111" s="64">
        <v>1248</v>
      </c>
      <c r="H111" s="64">
        <v>555</v>
      </c>
      <c r="I111" s="64">
        <v>2083</v>
      </c>
      <c r="J111" s="65">
        <v>14480</v>
      </c>
      <c r="K111" s="64">
        <v>10</v>
      </c>
      <c r="L111" s="64">
        <v>188</v>
      </c>
      <c r="M111" s="78"/>
      <c r="N111" s="66">
        <v>6242</v>
      </c>
      <c r="O111" s="66">
        <f>J111*C111/N111</f>
        <v>1249.1957705863506</v>
      </c>
      <c r="P111" s="67">
        <f>E111*C111/N111</f>
        <v>75.31408202499199</v>
      </c>
      <c r="Q111" s="57">
        <f>P111/O111</f>
        <v>6.029005524861878E-2</v>
      </c>
      <c r="R111" s="83">
        <v>83.182425065116306</v>
      </c>
      <c r="S111" s="68">
        <v>0</v>
      </c>
      <c r="T111" s="68">
        <v>0</v>
      </c>
      <c r="U111" s="69">
        <v>59.011938333333333</v>
      </c>
      <c r="V111" s="55">
        <f>SUM(R111:U111)</f>
        <v>142.19436339844964</v>
      </c>
      <c r="W111" s="87">
        <f>V111/P111</f>
        <v>1.8880182772627343</v>
      </c>
      <c r="X111" s="87">
        <f>V111/O111</f>
        <v>0.11382872624657231</v>
      </c>
      <c r="Y111" s="70"/>
      <c r="Z111" s="71" t="s">
        <v>429</v>
      </c>
      <c r="AA111" s="66">
        <v>683.25</v>
      </c>
      <c r="AB111" s="72">
        <v>9.1</v>
      </c>
      <c r="AC111" s="72">
        <v>68.599999999999994</v>
      </c>
    </row>
    <row r="112" spans="1:29" s="41" customFormat="1" ht="12" x14ac:dyDescent="0.2">
      <c r="A112" s="61">
        <v>288</v>
      </c>
      <c r="B112" s="62" t="s">
        <v>430</v>
      </c>
      <c r="C112" s="63">
        <v>660</v>
      </c>
      <c r="D112" s="64">
        <v>5276</v>
      </c>
      <c r="E112" s="64">
        <v>1435</v>
      </c>
      <c r="F112" s="64">
        <v>592</v>
      </c>
      <c r="G112" s="64">
        <v>384</v>
      </c>
      <c r="H112" s="64">
        <v>709</v>
      </c>
      <c r="I112" s="64">
        <v>1447</v>
      </c>
      <c r="J112" s="65">
        <v>9843</v>
      </c>
      <c r="K112" s="64">
        <v>6</v>
      </c>
      <c r="L112" s="64">
        <v>105</v>
      </c>
      <c r="M112" s="78"/>
      <c r="N112" s="66">
        <v>6405</v>
      </c>
      <c r="O112" s="66">
        <f>J112*C112/N112</f>
        <v>1014.2669789227166</v>
      </c>
      <c r="P112" s="67">
        <f>E112*C112/N112</f>
        <v>147.86885245901638</v>
      </c>
      <c r="Q112" s="57">
        <f>P112/O112</f>
        <v>0.14578888550238747</v>
      </c>
      <c r="R112" s="83">
        <v>84.577476133466831</v>
      </c>
      <c r="S112" s="68">
        <v>0</v>
      </c>
      <c r="T112" s="68">
        <v>0</v>
      </c>
      <c r="U112" s="69">
        <v>0</v>
      </c>
      <c r="V112" s="55">
        <f>SUM(R112:U112)</f>
        <v>84.577476133466831</v>
      </c>
      <c r="W112" s="87">
        <f>V112/P112</f>
        <v>0.57197627983830124</v>
      </c>
      <c r="X112" s="87">
        <f>V112/O112</f>
        <v>8.3387784371427631E-2</v>
      </c>
      <c r="Y112" s="70"/>
      <c r="Z112" s="71" t="s">
        <v>430</v>
      </c>
      <c r="AA112" s="66">
        <v>712.85</v>
      </c>
      <c r="AB112" s="72">
        <v>9</v>
      </c>
      <c r="AC112" s="72">
        <v>57.3</v>
      </c>
    </row>
    <row r="113" spans="1:29" s="41" customFormat="1" ht="12" x14ac:dyDescent="0.2">
      <c r="A113" s="61">
        <v>290</v>
      </c>
      <c r="B113" s="62" t="s">
        <v>431</v>
      </c>
      <c r="C113" s="63">
        <v>598</v>
      </c>
      <c r="D113" s="64">
        <v>7718</v>
      </c>
      <c r="E113" s="64">
        <v>2174</v>
      </c>
      <c r="F113" s="64">
        <v>906</v>
      </c>
      <c r="G113" s="64">
        <v>0</v>
      </c>
      <c r="H113" s="64">
        <v>511</v>
      </c>
      <c r="I113" s="64">
        <v>858</v>
      </c>
      <c r="J113" s="65">
        <v>12166</v>
      </c>
      <c r="K113" s="64">
        <v>-8</v>
      </c>
      <c r="L113" s="64">
        <v>11</v>
      </c>
      <c r="M113" s="78"/>
      <c r="N113" s="66">
        <v>7755</v>
      </c>
      <c r="O113" s="66">
        <f>J113*C113/N113</f>
        <v>938.13900709219854</v>
      </c>
      <c r="P113" s="67">
        <f>E113*C113/N113</f>
        <v>167.64049000644746</v>
      </c>
      <c r="Q113" s="57">
        <f>P113/O113</f>
        <v>0.17869472299852049</v>
      </c>
      <c r="R113" s="83">
        <v>471.05795851229527</v>
      </c>
      <c r="S113" s="68">
        <v>0</v>
      </c>
      <c r="T113" s="68">
        <v>0</v>
      </c>
      <c r="U113" s="69">
        <v>135.77492225000003</v>
      </c>
      <c r="V113" s="55">
        <f>SUM(R113:U113)</f>
        <v>606.8328807622953</v>
      </c>
      <c r="W113" s="87">
        <f>V113/P113</f>
        <v>3.6198467371394374</v>
      </c>
      <c r="X113" s="87">
        <f>V113/O113</f>
        <v>0.64684750999023</v>
      </c>
      <c r="Y113" s="70"/>
      <c r="Z113" s="71" t="s">
        <v>431</v>
      </c>
      <c r="AA113" s="66">
        <v>4807.07</v>
      </c>
      <c r="AB113" s="72">
        <v>1.6</v>
      </c>
      <c r="AC113" s="72">
        <v>64.400000000000006</v>
      </c>
    </row>
    <row r="114" spans="1:29" s="41" customFormat="1" ht="12" x14ac:dyDescent="0.2">
      <c r="A114" s="61">
        <v>291</v>
      </c>
      <c r="B114" s="62" t="s">
        <v>432</v>
      </c>
      <c r="C114" s="63">
        <v>110</v>
      </c>
      <c r="D114" s="64">
        <v>9566</v>
      </c>
      <c r="E114" s="64">
        <v>2720</v>
      </c>
      <c r="F114" s="64">
        <v>933</v>
      </c>
      <c r="G114" s="64">
        <v>1363</v>
      </c>
      <c r="H114" s="64">
        <v>1403</v>
      </c>
      <c r="I114" s="64">
        <v>2128</v>
      </c>
      <c r="J114" s="65">
        <v>18114</v>
      </c>
      <c r="K114" s="64">
        <v>2</v>
      </c>
      <c r="L114" s="64">
        <v>0</v>
      </c>
      <c r="M114" s="78"/>
      <c r="N114" s="66">
        <v>2119</v>
      </c>
      <c r="O114" s="66">
        <f>J114*C114/N114</f>
        <v>940.3209060877773</v>
      </c>
      <c r="P114" s="67">
        <f>E114*C114/N114</f>
        <v>141.19867862199152</v>
      </c>
      <c r="Q114" s="57">
        <f>P114/O114</f>
        <v>0.15016009716241582</v>
      </c>
      <c r="R114" s="83">
        <v>237.02830447344544</v>
      </c>
      <c r="S114" s="68">
        <v>0</v>
      </c>
      <c r="T114" s="68">
        <v>22.910467201510144</v>
      </c>
      <c r="U114" s="69">
        <v>129.73185775000002</v>
      </c>
      <c r="V114" s="55">
        <f>SUM(R114:U114)</f>
        <v>389.67062942495562</v>
      </c>
      <c r="W114" s="87">
        <f>V114/P114</f>
        <v>2.7597328333939868</v>
      </c>
      <c r="X114" s="87">
        <f>V114/O114</f>
        <v>0.41440175040475019</v>
      </c>
      <c r="Y114" s="70"/>
      <c r="Z114" s="71" t="s">
        <v>432</v>
      </c>
      <c r="AA114" s="66">
        <v>660.93</v>
      </c>
      <c r="AB114" s="72">
        <v>3.2</v>
      </c>
      <c r="AC114" s="72">
        <v>55</v>
      </c>
    </row>
    <row r="115" spans="1:29" s="41" customFormat="1" ht="12" x14ac:dyDescent="0.2">
      <c r="A115" s="61">
        <v>297</v>
      </c>
      <c r="B115" s="62" t="s">
        <v>433</v>
      </c>
      <c r="C115" s="63">
        <v>10453</v>
      </c>
      <c r="D115" s="64">
        <v>4960</v>
      </c>
      <c r="E115" s="64">
        <v>372</v>
      </c>
      <c r="F115" s="64">
        <v>443</v>
      </c>
      <c r="G115" s="64">
        <v>442</v>
      </c>
      <c r="H115" s="64">
        <v>800</v>
      </c>
      <c r="I115" s="64">
        <v>2794</v>
      </c>
      <c r="J115" s="65">
        <v>9810</v>
      </c>
      <c r="K115" s="64">
        <v>3</v>
      </c>
      <c r="L115" s="64">
        <v>66</v>
      </c>
      <c r="M115" s="78"/>
      <c r="N115" s="66">
        <v>122594</v>
      </c>
      <c r="O115" s="66">
        <f>J115*C115/N115</f>
        <v>836.45145765698157</v>
      </c>
      <c r="P115" s="67">
        <f>E115*C115/N115</f>
        <v>31.718648547237223</v>
      </c>
      <c r="Q115" s="57">
        <f>P115/O115</f>
        <v>3.7920489296636085E-2</v>
      </c>
      <c r="R115" s="83">
        <v>20.094845238185432</v>
      </c>
      <c r="S115" s="68">
        <v>0</v>
      </c>
      <c r="T115" s="68">
        <v>1.9800022839616946</v>
      </c>
      <c r="U115" s="69">
        <v>0</v>
      </c>
      <c r="V115" s="55">
        <f>SUM(R115:U115)</f>
        <v>22.074847522147127</v>
      </c>
      <c r="W115" s="87">
        <f>V115/P115</f>
        <v>0.69595800997864088</v>
      </c>
      <c r="X115" s="87">
        <f>V115/O115</f>
        <v>2.6391068268303203E-2</v>
      </c>
      <c r="Y115" s="70"/>
      <c r="Z115" s="71" t="s">
        <v>433</v>
      </c>
      <c r="AA115" s="66">
        <v>3241.74</v>
      </c>
      <c r="AB115" s="72">
        <v>37.799999999999997</v>
      </c>
      <c r="AC115" s="72">
        <v>87.2</v>
      </c>
    </row>
    <row r="116" spans="1:29" s="41" customFormat="1" ht="12" x14ac:dyDescent="0.2">
      <c r="A116" s="61">
        <v>300</v>
      </c>
      <c r="B116" s="62" t="s">
        <v>434</v>
      </c>
      <c r="C116" s="63">
        <v>358.5</v>
      </c>
      <c r="D116" s="64">
        <v>6187</v>
      </c>
      <c r="E116" s="64">
        <v>764</v>
      </c>
      <c r="F116" s="64">
        <v>770</v>
      </c>
      <c r="G116" s="64">
        <v>490</v>
      </c>
      <c r="H116" s="64">
        <v>536</v>
      </c>
      <c r="I116" s="64">
        <v>1445</v>
      </c>
      <c r="J116" s="65">
        <v>10193</v>
      </c>
      <c r="K116" s="64">
        <v>1</v>
      </c>
      <c r="L116" s="64">
        <v>151</v>
      </c>
      <c r="M116" s="78"/>
      <c r="N116" s="66">
        <v>3437</v>
      </c>
      <c r="O116" s="66">
        <f>J116*C116/N116</f>
        <v>1063.1918824556299</v>
      </c>
      <c r="P116" s="67">
        <f>E116*C116/N116</f>
        <v>79.689845795752106</v>
      </c>
      <c r="Q116" s="57">
        <f>P116/O116</f>
        <v>7.4953399391739423E-2</v>
      </c>
      <c r="R116" s="83">
        <v>102.23175521009775</v>
      </c>
      <c r="S116" s="68">
        <v>0</v>
      </c>
      <c r="T116" s="68">
        <v>0</v>
      </c>
      <c r="U116" s="69">
        <v>25.353122666666668</v>
      </c>
      <c r="V116" s="55">
        <f>SUM(R116:U116)</f>
        <v>127.58487787676441</v>
      </c>
      <c r="W116" s="87">
        <f>V116/P116</f>
        <v>1.6010180042733295</v>
      </c>
      <c r="X116" s="87">
        <f>V116/O116</f>
        <v>0.12000174190766444</v>
      </c>
      <c r="Y116" s="70"/>
      <c r="Z116" s="71" t="s">
        <v>434</v>
      </c>
      <c r="AA116" s="66">
        <v>462.37</v>
      </c>
      <c r="AB116" s="72">
        <v>7.4</v>
      </c>
      <c r="AC116" s="72">
        <v>36.6</v>
      </c>
    </row>
    <row r="117" spans="1:29" s="41" customFormat="1" ht="12" x14ac:dyDescent="0.2">
      <c r="A117" s="61">
        <v>301</v>
      </c>
      <c r="B117" s="62" t="s">
        <v>435</v>
      </c>
      <c r="C117" s="63">
        <v>2024</v>
      </c>
      <c r="D117" s="64">
        <v>5752</v>
      </c>
      <c r="E117" s="64">
        <v>726</v>
      </c>
      <c r="F117" s="64">
        <v>584</v>
      </c>
      <c r="G117" s="64">
        <v>768</v>
      </c>
      <c r="H117" s="64">
        <v>680</v>
      </c>
      <c r="I117" s="64">
        <v>2380</v>
      </c>
      <c r="J117" s="65">
        <v>10890</v>
      </c>
      <c r="K117" s="64">
        <v>10</v>
      </c>
      <c r="L117" s="64">
        <v>259</v>
      </c>
      <c r="M117" s="78"/>
      <c r="N117" s="66">
        <v>19890</v>
      </c>
      <c r="O117" s="66">
        <f>J117*C117/N117</f>
        <v>1108.1628959276018</v>
      </c>
      <c r="P117" s="67">
        <f>E117*C117/N117</f>
        <v>73.877526395173447</v>
      </c>
      <c r="Q117" s="57">
        <f>P117/O117</f>
        <v>6.6666666666666666E-2</v>
      </c>
      <c r="R117" s="83">
        <v>65.892249846341443</v>
      </c>
      <c r="S117" s="68">
        <v>0</v>
      </c>
      <c r="T117" s="68">
        <v>0</v>
      </c>
      <c r="U117" s="69">
        <v>0</v>
      </c>
      <c r="V117" s="55">
        <f>SUM(R117:U117)</f>
        <v>65.892249846341443</v>
      </c>
      <c r="W117" s="87">
        <f>V117/P117</f>
        <v>0.89191196648736604</v>
      </c>
      <c r="X117" s="87">
        <f>V117/O117</f>
        <v>5.94607977658244E-2</v>
      </c>
      <c r="Y117" s="70"/>
      <c r="Z117" s="71" t="s">
        <v>435</v>
      </c>
      <c r="AA117" s="66">
        <v>1724.62</v>
      </c>
      <c r="AB117" s="72">
        <v>11.5</v>
      </c>
      <c r="AC117" s="72">
        <v>62</v>
      </c>
    </row>
    <row r="118" spans="1:29" s="41" customFormat="1" ht="12" x14ac:dyDescent="0.2">
      <c r="A118" s="61">
        <v>304</v>
      </c>
      <c r="B118" s="62" t="s">
        <v>436</v>
      </c>
      <c r="C118" s="63">
        <v>31.5</v>
      </c>
      <c r="D118" s="64">
        <v>8321</v>
      </c>
      <c r="E118" s="64">
        <v>2977</v>
      </c>
      <c r="F118" s="64">
        <v>2010</v>
      </c>
      <c r="G118" s="64">
        <v>262</v>
      </c>
      <c r="H118" s="64">
        <v>1185</v>
      </c>
      <c r="I118" s="64">
        <v>2761</v>
      </c>
      <c r="J118" s="65">
        <v>17516</v>
      </c>
      <c r="K118" s="64">
        <v>14</v>
      </c>
      <c r="L118" s="64">
        <v>0</v>
      </c>
      <c r="M118" s="78"/>
      <c r="N118" s="66">
        <v>950</v>
      </c>
      <c r="O118" s="66">
        <f>J118*C118/N118</f>
        <v>580.79368421052629</v>
      </c>
      <c r="P118" s="67">
        <f>E118*C118/N118</f>
        <v>98.711052631578951</v>
      </c>
      <c r="Q118" s="57">
        <f>P118/O118</f>
        <v>0.16995889472482303</v>
      </c>
      <c r="R118" s="83">
        <v>132.66042527858059</v>
      </c>
      <c r="S118" s="68">
        <v>404.68</v>
      </c>
      <c r="T118" s="68">
        <v>0</v>
      </c>
      <c r="U118" s="69">
        <v>122.19602175000001</v>
      </c>
      <c r="V118" s="55">
        <f>SUM(R118:U118)</f>
        <v>659.5364470285806</v>
      </c>
      <c r="W118" s="87">
        <f>V118/P118</f>
        <v>6.6814852992215616</v>
      </c>
      <c r="X118" s="87">
        <f>V118/O118</f>
        <v>1.1355778565758501</v>
      </c>
      <c r="Y118" s="70"/>
      <c r="Z118" s="71" t="s">
        <v>436</v>
      </c>
      <c r="AA118" s="66">
        <v>165.84</v>
      </c>
      <c r="AB118" s="72">
        <v>5.7</v>
      </c>
      <c r="AC118" s="72">
        <v>36.200000000000003</v>
      </c>
    </row>
    <row r="119" spans="1:29" s="41" customFormat="1" ht="12" x14ac:dyDescent="0.2">
      <c r="A119" s="61">
        <v>305</v>
      </c>
      <c r="B119" s="62" t="s">
        <v>437</v>
      </c>
      <c r="C119" s="63">
        <v>1483</v>
      </c>
      <c r="D119" s="64">
        <v>8591</v>
      </c>
      <c r="E119" s="64">
        <v>830</v>
      </c>
      <c r="F119" s="64">
        <v>849</v>
      </c>
      <c r="G119" s="64">
        <v>42</v>
      </c>
      <c r="H119" s="64">
        <v>377</v>
      </c>
      <c r="I119" s="64">
        <v>1363</v>
      </c>
      <c r="J119" s="65">
        <v>12052</v>
      </c>
      <c r="K119" s="64">
        <v>-2</v>
      </c>
      <c r="L119" s="64">
        <v>75</v>
      </c>
      <c r="M119" s="78"/>
      <c r="N119" s="66">
        <v>15146</v>
      </c>
      <c r="O119" s="66">
        <f>J119*C119/N119</f>
        <v>1180.0551960913772</v>
      </c>
      <c r="P119" s="67">
        <f>E119*C119/N119</f>
        <v>81.268321669087541</v>
      </c>
      <c r="Q119" s="57">
        <f>P119/O119</f>
        <v>6.8868237636906735E-2</v>
      </c>
      <c r="R119" s="83">
        <v>249.80825818216599</v>
      </c>
      <c r="S119" s="68">
        <v>0</v>
      </c>
      <c r="T119" s="68">
        <v>0</v>
      </c>
      <c r="U119" s="69">
        <v>56.438446166666672</v>
      </c>
      <c r="V119" s="55">
        <f>SUM(R119:U119)</f>
        <v>306.24670434883268</v>
      </c>
      <c r="W119" s="87">
        <f>V119/P119</f>
        <v>3.7683404561475196</v>
      </c>
      <c r="X119" s="87">
        <f>V119/O119</f>
        <v>0.25951896603073688</v>
      </c>
      <c r="Y119" s="70"/>
      <c r="Z119" s="71" t="s">
        <v>437</v>
      </c>
      <c r="AA119" s="66">
        <v>4978.8500000000004</v>
      </c>
      <c r="AB119" s="72">
        <v>3</v>
      </c>
      <c r="AC119" s="72">
        <v>65.2</v>
      </c>
    </row>
    <row r="120" spans="1:29" s="41" customFormat="1" ht="12" x14ac:dyDescent="0.2">
      <c r="A120" s="61">
        <v>309</v>
      </c>
      <c r="B120" s="62" t="s">
        <v>438</v>
      </c>
      <c r="C120" s="63">
        <v>603</v>
      </c>
      <c r="D120" s="64">
        <v>5637</v>
      </c>
      <c r="E120" s="64">
        <v>601</v>
      </c>
      <c r="F120" s="64">
        <v>657</v>
      </c>
      <c r="G120" s="64">
        <v>802</v>
      </c>
      <c r="H120" s="64">
        <v>734</v>
      </c>
      <c r="I120" s="64">
        <v>1659</v>
      </c>
      <c r="J120" s="65">
        <v>10090</v>
      </c>
      <c r="K120" s="64">
        <v>0</v>
      </c>
      <c r="L120" s="64">
        <v>242</v>
      </c>
      <c r="M120" s="78"/>
      <c r="N120" s="66">
        <v>6457</v>
      </c>
      <c r="O120" s="66">
        <f>J120*C120/N120</f>
        <v>942.275050332972</v>
      </c>
      <c r="P120" s="67">
        <f>E120*C120/N120</f>
        <v>56.125600123896547</v>
      </c>
      <c r="Q120" s="57">
        <f>P120/O120</f>
        <v>5.9563924677898908E-2</v>
      </c>
      <c r="R120" s="83">
        <v>52.475086988700461</v>
      </c>
      <c r="S120" s="68">
        <v>0</v>
      </c>
      <c r="T120" s="68">
        <v>0</v>
      </c>
      <c r="U120" s="69">
        <v>23.596430000000005</v>
      </c>
      <c r="V120" s="55">
        <f>SUM(R120:U120)</f>
        <v>76.071516988700466</v>
      </c>
      <c r="W120" s="87">
        <f>V120/P120</f>
        <v>1.3553800194701449</v>
      </c>
      <c r="X120" s="87">
        <f>V120/O120</f>
        <v>8.0731753389648858E-2</v>
      </c>
      <c r="Y120" s="70"/>
      <c r="Z120" s="71" t="s">
        <v>438</v>
      </c>
      <c r="AA120" s="66">
        <v>445.87</v>
      </c>
      <c r="AB120" s="72">
        <v>14.5</v>
      </c>
      <c r="AC120" s="72">
        <v>70.900000000000006</v>
      </c>
    </row>
    <row r="121" spans="1:29" s="41" customFormat="1" ht="12" x14ac:dyDescent="0.2">
      <c r="A121" s="61">
        <v>312</v>
      </c>
      <c r="B121" s="62" t="s">
        <v>439</v>
      </c>
      <c r="C121" s="63">
        <v>136</v>
      </c>
      <c r="D121" s="64">
        <v>6698</v>
      </c>
      <c r="E121" s="64">
        <v>1211</v>
      </c>
      <c r="F121" s="64">
        <v>851</v>
      </c>
      <c r="G121" s="64">
        <v>746</v>
      </c>
      <c r="H121" s="64">
        <v>792</v>
      </c>
      <c r="I121" s="64">
        <v>2540</v>
      </c>
      <c r="J121" s="65">
        <v>12837</v>
      </c>
      <c r="K121" s="64">
        <v>10</v>
      </c>
      <c r="L121" s="64">
        <v>0</v>
      </c>
      <c r="M121" s="78"/>
      <c r="N121" s="66">
        <v>1196</v>
      </c>
      <c r="O121" s="66">
        <f>J121*C121/N121</f>
        <v>1459.7257525083612</v>
      </c>
      <c r="P121" s="67">
        <f>E121*C121/N121</f>
        <v>137.70568561872909</v>
      </c>
      <c r="Q121" s="57">
        <f>P121/O121</f>
        <v>9.4336683025629031E-2</v>
      </c>
      <c r="R121" s="83">
        <v>284.79722480752253</v>
      </c>
      <c r="S121" s="68">
        <v>0</v>
      </c>
      <c r="T121" s="68">
        <v>0</v>
      </c>
      <c r="U121" s="69">
        <v>126.73692625000001</v>
      </c>
      <c r="V121" s="55">
        <f>SUM(R121:U121)</f>
        <v>411.53415105752254</v>
      </c>
      <c r="W121" s="87">
        <f>V121/P121</f>
        <v>2.9885051529168707</v>
      </c>
      <c r="X121" s="87">
        <f>V121/O121</f>
        <v>0.28192566333117791</v>
      </c>
      <c r="Y121" s="70"/>
      <c r="Z121" s="71" t="s">
        <v>439</v>
      </c>
      <c r="AA121" s="66">
        <v>448.22</v>
      </c>
      <c r="AB121" s="72">
        <v>2.7</v>
      </c>
      <c r="AC121" s="72">
        <v>56.8</v>
      </c>
    </row>
    <row r="122" spans="1:29" s="41" customFormat="1" ht="12" x14ac:dyDescent="0.2">
      <c r="A122" s="61">
        <v>316</v>
      </c>
      <c r="B122" s="62" t="s">
        <v>440</v>
      </c>
      <c r="C122" s="63">
        <v>369</v>
      </c>
      <c r="D122" s="64">
        <v>5303</v>
      </c>
      <c r="E122" s="64">
        <v>761</v>
      </c>
      <c r="F122" s="64">
        <v>713</v>
      </c>
      <c r="G122" s="64">
        <v>439</v>
      </c>
      <c r="H122" s="64">
        <v>951</v>
      </c>
      <c r="I122" s="64">
        <v>3060</v>
      </c>
      <c r="J122" s="65">
        <v>11227</v>
      </c>
      <c r="K122" s="64">
        <v>-30</v>
      </c>
      <c r="L122" s="64">
        <v>868</v>
      </c>
      <c r="M122" s="78"/>
      <c r="N122" s="66">
        <v>4198</v>
      </c>
      <c r="O122" s="66">
        <f>J122*C122/N122</f>
        <v>986.84206765126248</v>
      </c>
      <c r="P122" s="67">
        <f>E122*C122/N122</f>
        <v>66.891138637446403</v>
      </c>
      <c r="Q122" s="57">
        <f>P122/O122</f>
        <v>6.77830230693863E-2</v>
      </c>
      <c r="R122" s="83">
        <v>46.43234702785864</v>
      </c>
      <c r="S122" s="68">
        <v>0</v>
      </c>
      <c r="T122" s="68">
        <v>0</v>
      </c>
      <c r="U122" s="69">
        <v>0</v>
      </c>
      <c r="V122" s="55">
        <f>SUM(R122:U122)</f>
        <v>46.43234702785864</v>
      </c>
      <c r="W122" s="87">
        <f>V122/P122</f>
        <v>0.69414795402907514</v>
      </c>
      <c r="X122" s="87">
        <f>V122/O122</f>
        <v>4.7051446781520102E-2</v>
      </c>
      <c r="Y122" s="70"/>
      <c r="Z122" s="71" t="s">
        <v>440</v>
      </c>
      <c r="AA122" s="66">
        <v>256.5</v>
      </c>
      <c r="AB122" s="72">
        <v>16.399999999999999</v>
      </c>
      <c r="AC122" s="72">
        <v>67.2</v>
      </c>
    </row>
    <row r="123" spans="1:29" s="41" customFormat="1" ht="12" x14ac:dyDescent="0.2">
      <c r="A123" s="61">
        <v>317</v>
      </c>
      <c r="B123" s="62" t="s">
        <v>441</v>
      </c>
      <c r="C123" s="63">
        <v>306.5</v>
      </c>
      <c r="D123" s="64">
        <v>6676</v>
      </c>
      <c r="E123" s="64">
        <v>655</v>
      </c>
      <c r="F123" s="64">
        <v>545</v>
      </c>
      <c r="G123" s="64">
        <v>612</v>
      </c>
      <c r="H123" s="64">
        <v>1042</v>
      </c>
      <c r="I123" s="64">
        <v>1554</v>
      </c>
      <c r="J123" s="65">
        <v>11083</v>
      </c>
      <c r="K123" s="64">
        <v>3</v>
      </c>
      <c r="L123" s="64">
        <v>177</v>
      </c>
      <c r="M123" s="78"/>
      <c r="N123" s="66">
        <v>2474</v>
      </c>
      <c r="O123" s="66">
        <f>J123*C123/N123</f>
        <v>1373.0555780113177</v>
      </c>
      <c r="P123" s="67">
        <f>E123*C123/N123</f>
        <v>81.146928051738072</v>
      </c>
      <c r="Q123" s="57">
        <f>P123/O123</f>
        <v>5.909952179012902E-2</v>
      </c>
      <c r="R123" s="83">
        <v>213.94252979711823</v>
      </c>
      <c r="S123" s="68">
        <v>0</v>
      </c>
      <c r="T123" s="68">
        <v>0</v>
      </c>
      <c r="U123" s="69">
        <v>114.29090475000001</v>
      </c>
      <c r="V123" s="55">
        <f>SUM(R123:U123)</f>
        <v>328.23343454711824</v>
      </c>
      <c r="W123" s="87">
        <f>V123/P123</f>
        <v>4.0449274227342471</v>
      </c>
      <c r="X123" s="87">
        <f>V123/O123</f>
        <v>0.23905327635937304</v>
      </c>
      <c r="Y123" s="70"/>
      <c r="Z123" s="71" t="s">
        <v>441</v>
      </c>
      <c r="AA123" s="66">
        <v>696.5</v>
      </c>
      <c r="AB123" s="72">
        <v>3.6</v>
      </c>
      <c r="AC123" s="72">
        <v>46.9</v>
      </c>
    </row>
    <row r="124" spans="1:29" s="41" customFormat="1" ht="12" x14ac:dyDescent="0.2">
      <c r="A124" s="61">
        <v>320</v>
      </c>
      <c r="B124" s="62" t="s">
        <v>442</v>
      </c>
      <c r="C124" s="63">
        <v>480</v>
      </c>
      <c r="D124" s="64">
        <v>6787</v>
      </c>
      <c r="E124" s="64">
        <v>1033</v>
      </c>
      <c r="F124" s="64">
        <v>826</v>
      </c>
      <c r="G124" s="64">
        <v>20</v>
      </c>
      <c r="H124" s="64">
        <v>272</v>
      </c>
      <c r="I124" s="64">
        <v>1136</v>
      </c>
      <c r="J124" s="65">
        <v>10074</v>
      </c>
      <c r="K124" s="64">
        <v>-9</v>
      </c>
      <c r="L124" s="64">
        <v>0</v>
      </c>
      <c r="M124" s="78"/>
      <c r="N124" s="66">
        <v>6996</v>
      </c>
      <c r="O124" s="66">
        <f>J124*C124/N124</f>
        <v>691.18353344768434</v>
      </c>
      <c r="P124" s="67">
        <f>E124*C124/N124</f>
        <v>70.874785591766724</v>
      </c>
      <c r="Q124" s="57">
        <f>P124/O124</f>
        <v>0.10254119515584674</v>
      </c>
      <c r="R124" s="83">
        <v>380.66095514274372</v>
      </c>
      <c r="S124" s="68">
        <v>0</v>
      </c>
      <c r="T124" s="68">
        <v>0</v>
      </c>
      <c r="U124" s="69">
        <v>137.59159700000004</v>
      </c>
      <c r="V124" s="55">
        <f>SUM(R124:U124)</f>
        <v>518.25255214274375</v>
      </c>
      <c r="W124" s="87">
        <f>V124/P124</f>
        <v>7.3122274418978606</v>
      </c>
      <c r="X124" s="87">
        <f>V124/O124</f>
        <v>0.74980454114358652</v>
      </c>
      <c r="Y124" s="70"/>
      <c r="Z124" s="71" t="s">
        <v>442</v>
      </c>
      <c r="AA124" s="66">
        <v>3504.39</v>
      </c>
      <c r="AB124" s="72">
        <v>2</v>
      </c>
      <c r="AC124" s="72">
        <v>70</v>
      </c>
    </row>
    <row r="125" spans="1:29" s="41" customFormat="1" ht="12" x14ac:dyDescent="0.2">
      <c r="A125" s="61">
        <v>322</v>
      </c>
      <c r="B125" s="62" t="s">
        <v>443</v>
      </c>
      <c r="C125" s="63">
        <v>530.5</v>
      </c>
      <c r="D125" s="64">
        <v>7253</v>
      </c>
      <c r="E125" s="64">
        <v>1213</v>
      </c>
      <c r="F125" s="64">
        <v>795</v>
      </c>
      <c r="G125" s="64">
        <v>786</v>
      </c>
      <c r="H125" s="64">
        <v>838</v>
      </c>
      <c r="I125" s="64">
        <v>3694</v>
      </c>
      <c r="J125" s="65">
        <v>14578</v>
      </c>
      <c r="K125" s="64">
        <v>0</v>
      </c>
      <c r="L125" s="64">
        <v>424</v>
      </c>
      <c r="M125" s="78"/>
      <c r="N125" s="66">
        <v>6549</v>
      </c>
      <c r="O125" s="66">
        <f>J125*C125/N125</f>
        <v>1180.8870056497176</v>
      </c>
      <c r="P125" s="67">
        <f>E125*C125/N125</f>
        <v>98.258741792640095</v>
      </c>
      <c r="Q125" s="57">
        <f>P125/O125</f>
        <v>8.320757305528878E-2</v>
      </c>
      <c r="R125" s="83">
        <v>79.707749974186498</v>
      </c>
      <c r="S125" s="68">
        <v>404.67999999999995</v>
      </c>
      <c r="T125" s="68">
        <v>0</v>
      </c>
      <c r="U125" s="69">
        <v>120.94735125000001</v>
      </c>
      <c r="V125" s="55">
        <f>SUM(R125:U125)</f>
        <v>605.33510122418647</v>
      </c>
      <c r="W125" s="87">
        <f>V125/P125</f>
        <v>6.160623372337219</v>
      </c>
      <c r="X125" s="87">
        <f>V125/O125</f>
        <v>0.51261051931986867</v>
      </c>
      <c r="Y125" s="70"/>
      <c r="Z125" s="71" t="s">
        <v>443</v>
      </c>
      <c r="AA125" s="66">
        <v>686.91</v>
      </c>
      <c r="AB125" s="72">
        <v>9.5</v>
      </c>
      <c r="AC125" s="72">
        <v>44.8</v>
      </c>
    </row>
    <row r="126" spans="1:29" s="41" customFormat="1" ht="12" x14ac:dyDescent="0.2">
      <c r="A126" s="61">
        <v>398</v>
      </c>
      <c r="B126" s="62" t="s">
        <v>444</v>
      </c>
      <c r="C126" s="63">
        <v>10180.5</v>
      </c>
      <c r="D126" s="64">
        <v>5582</v>
      </c>
      <c r="E126" s="64">
        <v>179</v>
      </c>
      <c r="F126" s="64">
        <v>603</v>
      </c>
      <c r="G126" s="64">
        <v>495</v>
      </c>
      <c r="H126" s="64">
        <v>623</v>
      </c>
      <c r="I126" s="64">
        <v>2646</v>
      </c>
      <c r="J126" s="65">
        <v>10129</v>
      </c>
      <c r="K126" s="64">
        <v>3</v>
      </c>
      <c r="L126" s="64">
        <v>25</v>
      </c>
      <c r="M126" s="78"/>
      <c r="N126" s="66">
        <v>120175</v>
      </c>
      <c r="O126" s="66">
        <f>J126*C126/N126</f>
        <v>858.06768878718538</v>
      </c>
      <c r="P126" s="67">
        <f>E126*C126/N126</f>
        <v>15.163798627002288</v>
      </c>
      <c r="Q126" s="57">
        <f>P126/O126</f>
        <v>1.7672030802645868E-2</v>
      </c>
      <c r="R126" s="83">
        <v>2.9056753314069939</v>
      </c>
      <c r="S126" s="68">
        <v>0</v>
      </c>
      <c r="T126" s="68">
        <v>0</v>
      </c>
      <c r="U126" s="69">
        <v>0</v>
      </c>
      <c r="V126" s="55">
        <f>SUM(R126:U126)</f>
        <v>2.9056753314069939</v>
      </c>
      <c r="W126" s="87">
        <f>V126/P126</f>
        <v>0.19161922436986445</v>
      </c>
      <c r="X126" s="87">
        <f>V126/O126</f>
        <v>3.3863008354433543E-3</v>
      </c>
      <c r="Y126" s="70"/>
      <c r="Z126" s="71" t="s">
        <v>444</v>
      </c>
      <c r="AA126" s="66">
        <v>459.5</v>
      </c>
      <c r="AB126" s="72">
        <v>261.5</v>
      </c>
      <c r="AC126" s="72">
        <v>97.6</v>
      </c>
    </row>
    <row r="127" spans="1:29" s="41" customFormat="1" ht="12" x14ac:dyDescent="0.2">
      <c r="A127" s="61">
        <v>399</v>
      </c>
      <c r="B127" s="62" t="s">
        <v>445</v>
      </c>
      <c r="C127" s="63">
        <v>1056</v>
      </c>
      <c r="D127" s="64">
        <v>4857</v>
      </c>
      <c r="E127" s="64">
        <v>287</v>
      </c>
      <c r="F127" s="64">
        <v>713</v>
      </c>
      <c r="G127" s="64">
        <v>343</v>
      </c>
      <c r="H127" s="64">
        <v>708</v>
      </c>
      <c r="I127" s="64">
        <v>1613</v>
      </c>
      <c r="J127" s="65">
        <v>8521</v>
      </c>
      <c r="K127" s="64">
        <v>5</v>
      </c>
      <c r="L127" s="64">
        <v>49</v>
      </c>
      <c r="M127" s="78"/>
      <c r="N127" s="66">
        <v>7817</v>
      </c>
      <c r="O127" s="66">
        <f>J127*C127/N127</f>
        <v>1151.1034923883842</v>
      </c>
      <c r="P127" s="67">
        <f>E127*C127/N127</f>
        <v>38.770883970832799</v>
      </c>
      <c r="Q127" s="57">
        <f>P127/O127</f>
        <v>3.3681492782537265E-2</v>
      </c>
      <c r="R127" s="83">
        <v>49.109390491928657</v>
      </c>
      <c r="S127" s="68">
        <v>0</v>
      </c>
      <c r="T127" s="68">
        <v>0</v>
      </c>
      <c r="U127" s="69">
        <v>0</v>
      </c>
      <c r="V127" s="55">
        <f>SUM(R127:U127)</f>
        <v>49.109390491928657</v>
      </c>
      <c r="W127" s="87">
        <f>V127/P127</f>
        <v>1.2666564561404761</v>
      </c>
      <c r="X127" s="87">
        <f>V127/O127</f>
        <v>4.2662880285449664E-2</v>
      </c>
      <c r="Y127" s="70"/>
      <c r="Z127" s="71" t="s">
        <v>445</v>
      </c>
      <c r="AA127" s="66">
        <v>505.16</v>
      </c>
      <c r="AB127" s="72">
        <v>15.5</v>
      </c>
      <c r="AC127" s="72">
        <v>82.4</v>
      </c>
    </row>
    <row r="128" spans="1:29" s="41" customFormat="1" ht="12" x14ac:dyDescent="0.2">
      <c r="A128" s="61">
        <v>400</v>
      </c>
      <c r="B128" s="62" t="s">
        <v>446</v>
      </c>
      <c r="C128" s="63">
        <v>914.5</v>
      </c>
      <c r="D128" s="64">
        <v>5559</v>
      </c>
      <c r="E128" s="64">
        <v>702</v>
      </c>
      <c r="F128" s="64">
        <v>820</v>
      </c>
      <c r="G128" s="64">
        <v>401</v>
      </c>
      <c r="H128" s="64">
        <v>855</v>
      </c>
      <c r="I128" s="64">
        <v>2471</v>
      </c>
      <c r="J128" s="65">
        <v>10808</v>
      </c>
      <c r="K128" s="64">
        <v>33</v>
      </c>
      <c r="L128" s="64">
        <v>40</v>
      </c>
      <c r="M128" s="78"/>
      <c r="N128" s="66">
        <v>8366</v>
      </c>
      <c r="O128" s="66">
        <f>J128*C128/N128</f>
        <v>1181.4386803729381</v>
      </c>
      <c r="P128" s="67">
        <f>E128*C128/N128</f>
        <v>76.736672244800388</v>
      </c>
      <c r="Q128" s="57">
        <f>P128/O128</f>
        <v>6.4951887490747595E-2</v>
      </c>
      <c r="R128" s="83">
        <v>48.313833828781092</v>
      </c>
      <c r="S128" s="68">
        <v>0</v>
      </c>
      <c r="T128" s="68">
        <v>0</v>
      </c>
      <c r="U128" s="69">
        <v>0</v>
      </c>
      <c r="V128" s="55">
        <f>SUM(R128:U128)</f>
        <v>48.313833828781092</v>
      </c>
      <c r="W128" s="87">
        <f>V128/P128</f>
        <v>0.62960553820542819</v>
      </c>
      <c r="X128" s="87">
        <f>V128/O128</f>
        <v>4.0894068081070566E-2</v>
      </c>
      <c r="Y128" s="70"/>
      <c r="Z128" s="71" t="s">
        <v>446</v>
      </c>
      <c r="AA128" s="66">
        <v>531.88</v>
      </c>
      <c r="AB128" s="72">
        <v>15.7</v>
      </c>
      <c r="AC128" s="72">
        <v>72.7</v>
      </c>
    </row>
    <row r="129" spans="1:29" s="41" customFormat="1" ht="12" x14ac:dyDescent="0.2">
      <c r="A129" s="61">
        <v>402</v>
      </c>
      <c r="B129" s="62" t="s">
        <v>447</v>
      </c>
      <c r="C129" s="63">
        <v>965</v>
      </c>
      <c r="D129" s="64">
        <v>5649</v>
      </c>
      <c r="E129" s="64">
        <v>1047</v>
      </c>
      <c r="F129" s="64">
        <v>612</v>
      </c>
      <c r="G129" s="64">
        <v>145</v>
      </c>
      <c r="H129" s="64">
        <v>414</v>
      </c>
      <c r="I129" s="64">
        <v>1488</v>
      </c>
      <c r="J129" s="65">
        <v>9355</v>
      </c>
      <c r="K129" s="64">
        <v>-12</v>
      </c>
      <c r="L129" s="64">
        <v>134</v>
      </c>
      <c r="M129" s="78"/>
      <c r="N129" s="66">
        <v>9099</v>
      </c>
      <c r="O129" s="66">
        <f>J129*C129/N129</f>
        <v>992.15023628970221</v>
      </c>
      <c r="P129" s="67">
        <f>E129*C129/N129</f>
        <v>111.04022420046159</v>
      </c>
      <c r="Q129" s="57">
        <f>P129/O129</f>
        <v>0.11191876002137895</v>
      </c>
      <c r="R129" s="83">
        <v>91.595437177771032</v>
      </c>
      <c r="S129" s="68">
        <v>0</v>
      </c>
      <c r="T129" s="68">
        <v>0</v>
      </c>
      <c r="U129" s="69">
        <v>26.303447500000001</v>
      </c>
      <c r="V129" s="55">
        <f>SUM(R129:U129)</f>
        <v>117.89888467777104</v>
      </c>
      <c r="W129" s="87">
        <f>V129/P129</f>
        <v>1.061767350765858</v>
      </c>
      <c r="X129" s="87">
        <f>V129/O129</f>
        <v>0.11883168532889936</v>
      </c>
      <c r="Y129" s="70"/>
      <c r="Z129" s="71" t="s">
        <v>447</v>
      </c>
      <c r="AA129" s="66">
        <v>1096.71</v>
      </c>
      <c r="AB129" s="72">
        <v>8.3000000000000007</v>
      </c>
      <c r="AC129" s="72">
        <v>53.9</v>
      </c>
    </row>
    <row r="130" spans="1:29" s="41" customFormat="1" ht="12" x14ac:dyDescent="0.2">
      <c r="A130" s="61">
        <v>403</v>
      </c>
      <c r="B130" s="62" t="s">
        <v>448</v>
      </c>
      <c r="C130" s="63">
        <v>255.5</v>
      </c>
      <c r="D130" s="64">
        <v>5822</v>
      </c>
      <c r="E130" s="64">
        <v>504</v>
      </c>
      <c r="F130" s="64">
        <v>915</v>
      </c>
      <c r="G130" s="64">
        <v>497</v>
      </c>
      <c r="H130" s="64">
        <v>502</v>
      </c>
      <c r="I130" s="64">
        <v>2100</v>
      </c>
      <c r="J130" s="65">
        <v>10341</v>
      </c>
      <c r="K130" s="64">
        <v>-17</v>
      </c>
      <c r="L130" s="64">
        <v>75</v>
      </c>
      <c r="M130" s="78"/>
      <c r="N130" s="66">
        <v>2820</v>
      </c>
      <c r="O130" s="66">
        <f>J130*C130/N130</f>
        <v>936.92393617021276</v>
      </c>
      <c r="P130" s="67">
        <f>E130*C130/N130</f>
        <v>45.663829787234043</v>
      </c>
      <c r="Q130" s="57">
        <f>P130/O130</f>
        <v>4.8738033072236731E-2</v>
      </c>
      <c r="R130" s="83">
        <v>113.42145141118391</v>
      </c>
      <c r="S130" s="68">
        <v>0</v>
      </c>
      <c r="T130" s="68">
        <v>0</v>
      </c>
      <c r="U130" s="69">
        <v>61.808668166666678</v>
      </c>
      <c r="V130" s="55">
        <f>SUM(R130:U130)</f>
        <v>175.23011957785059</v>
      </c>
      <c r="W130" s="87">
        <f>V130/P130</f>
        <v>3.8373942876521188</v>
      </c>
      <c r="X130" s="87">
        <f>V130/O130</f>
        <v>0.18702704970280126</v>
      </c>
      <c r="Y130" s="70"/>
      <c r="Z130" s="71" t="s">
        <v>448</v>
      </c>
      <c r="AA130" s="66">
        <v>420.89</v>
      </c>
      <c r="AB130" s="72">
        <v>6.7</v>
      </c>
      <c r="AC130" s="72">
        <v>54.2</v>
      </c>
    </row>
    <row r="131" spans="1:29" s="41" customFormat="1" ht="12" x14ac:dyDescent="0.2">
      <c r="A131" s="61">
        <v>405</v>
      </c>
      <c r="B131" s="62" t="s">
        <v>449</v>
      </c>
      <c r="C131" s="63">
        <v>6160.5</v>
      </c>
      <c r="D131" s="64">
        <v>5331</v>
      </c>
      <c r="E131" s="64">
        <v>379</v>
      </c>
      <c r="F131" s="64">
        <v>717</v>
      </c>
      <c r="G131" s="64">
        <v>334</v>
      </c>
      <c r="H131" s="64">
        <v>568</v>
      </c>
      <c r="I131" s="64">
        <v>2439</v>
      </c>
      <c r="J131" s="65">
        <v>9769</v>
      </c>
      <c r="K131" s="64">
        <v>-1</v>
      </c>
      <c r="L131" s="64">
        <v>21</v>
      </c>
      <c r="M131" s="78"/>
      <c r="N131" s="66">
        <v>72650</v>
      </c>
      <c r="O131" s="66">
        <f>J131*C131/N131</f>
        <v>828.38161734342737</v>
      </c>
      <c r="P131" s="67">
        <f>E131*C131/N131</f>
        <v>32.138052305574675</v>
      </c>
      <c r="Q131" s="57">
        <f>P131/O131</f>
        <v>3.8796192036032351E-2</v>
      </c>
      <c r="R131" s="83">
        <v>14.999825459092254</v>
      </c>
      <c r="S131" s="68">
        <v>0</v>
      </c>
      <c r="T131" s="68">
        <v>0</v>
      </c>
      <c r="U131" s="69">
        <v>0</v>
      </c>
      <c r="V131" s="55">
        <f>SUM(R131:U131)</f>
        <v>14.999825459092254</v>
      </c>
      <c r="W131" s="87">
        <f>V131/P131</f>
        <v>0.46673100524173272</v>
      </c>
      <c r="X131" s="87">
        <f>V131/O131</f>
        <v>1.8107385708528684E-2</v>
      </c>
      <c r="Y131" s="70"/>
      <c r="Z131" s="71" t="s">
        <v>449</v>
      </c>
      <c r="AA131" s="66">
        <v>1433.99</v>
      </c>
      <c r="AB131" s="72">
        <v>50.7</v>
      </c>
      <c r="AC131" s="72">
        <v>90.7</v>
      </c>
    </row>
    <row r="132" spans="1:29" s="41" customFormat="1" ht="12" x14ac:dyDescent="0.2">
      <c r="A132" s="61">
        <v>407</v>
      </c>
      <c r="B132" s="62" t="s">
        <v>450</v>
      </c>
      <c r="C132" s="63">
        <v>151.5</v>
      </c>
      <c r="D132" s="64">
        <v>6181</v>
      </c>
      <c r="E132" s="64">
        <v>1924</v>
      </c>
      <c r="F132" s="64">
        <v>1357</v>
      </c>
      <c r="G132" s="64">
        <v>891</v>
      </c>
      <c r="H132" s="64">
        <v>1035</v>
      </c>
      <c r="I132" s="64">
        <v>1365</v>
      </c>
      <c r="J132" s="65">
        <v>12752</v>
      </c>
      <c r="K132" s="64">
        <v>8</v>
      </c>
      <c r="L132" s="64">
        <v>298</v>
      </c>
      <c r="M132" s="78"/>
      <c r="N132" s="66">
        <v>2518</v>
      </c>
      <c r="O132" s="66">
        <f>J132*C132/N132</f>
        <v>767.24702144559171</v>
      </c>
      <c r="P132" s="67">
        <f>E132*C132/N132</f>
        <v>115.76092136616363</v>
      </c>
      <c r="Q132" s="57">
        <f>P132/O132</f>
        <v>0.15087829360100377</v>
      </c>
      <c r="R132" s="83">
        <v>99.560971689780033</v>
      </c>
      <c r="S132" s="68">
        <v>0</v>
      </c>
      <c r="T132" s="68">
        <v>0</v>
      </c>
      <c r="U132" s="69">
        <v>12.338575333333333</v>
      </c>
      <c r="V132" s="55">
        <f>SUM(R132:U132)</f>
        <v>111.89954702311337</v>
      </c>
      <c r="W132" s="87">
        <f>V132/P132</f>
        <v>0.96664354172824574</v>
      </c>
      <c r="X132" s="87">
        <f>V132/O132</f>
        <v>0.14584552809638843</v>
      </c>
      <c r="Y132" s="70"/>
      <c r="Z132" s="71" t="s">
        <v>450</v>
      </c>
      <c r="AA132" s="66">
        <v>329.89</v>
      </c>
      <c r="AB132" s="72">
        <v>7.6</v>
      </c>
      <c r="AC132" s="72">
        <v>28</v>
      </c>
    </row>
    <row r="133" spans="1:29" s="41" customFormat="1" ht="12" x14ac:dyDescent="0.2">
      <c r="A133" s="61">
        <v>408</v>
      </c>
      <c r="B133" s="62" t="s">
        <v>451</v>
      </c>
      <c r="C133" s="63">
        <v>1634.5</v>
      </c>
      <c r="D133" s="64">
        <v>5596</v>
      </c>
      <c r="E133" s="64">
        <v>405</v>
      </c>
      <c r="F133" s="64">
        <v>604</v>
      </c>
      <c r="G133" s="64">
        <v>432</v>
      </c>
      <c r="H133" s="64">
        <v>421</v>
      </c>
      <c r="I133" s="64">
        <v>2660</v>
      </c>
      <c r="J133" s="65">
        <v>10118</v>
      </c>
      <c r="K133" s="64">
        <v>18</v>
      </c>
      <c r="L133" s="64">
        <v>104</v>
      </c>
      <c r="M133" s="78"/>
      <c r="N133" s="66">
        <v>14099</v>
      </c>
      <c r="O133" s="66">
        <f>J133*C133/N133</f>
        <v>1172.9818426838783</v>
      </c>
      <c r="P133" s="67">
        <f>E133*C133/N133</f>
        <v>46.951734165543655</v>
      </c>
      <c r="Q133" s="57">
        <f>P133/O133</f>
        <v>4.002767345325163E-2</v>
      </c>
      <c r="R133" s="83">
        <v>39.732798266938104</v>
      </c>
      <c r="S133" s="68">
        <v>0</v>
      </c>
      <c r="T133" s="68">
        <v>0</v>
      </c>
      <c r="U133" s="69">
        <v>0</v>
      </c>
      <c r="V133" s="55">
        <f>SUM(R133:U133)</f>
        <v>39.732798266938104</v>
      </c>
      <c r="W133" s="87">
        <f>V133/P133</f>
        <v>0.84624772594867659</v>
      </c>
      <c r="X133" s="87">
        <f>V133/O133</f>
        <v>3.3873327634830405E-2</v>
      </c>
      <c r="Y133" s="70"/>
      <c r="Z133" s="71" t="s">
        <v>451</v>
      </c>
      <c r="AA133" s="66">
        <v>737.16</v>
      </c>
      <c r="AB133" s="72">
        <v>19.100000000000001</v>
      </c>
      <c r="AC133" s="72">
        <v>78.5</v>
      </c>
    </row>
    <row r="134" spans="1:29" s="41" customFormat="1" ht="12" x14ac:dyDescent="0.2">
      <c r="A134" s="61">
        <v>410</v>
      </c>
      <c r="B134" s="62" t="s">
        <v>452</v>
      </c>
      <c r="C134" s="63">
        <v>2797.5</v>
      </c>
      <c r="D134" s="64">
        <v>5490</v>
      </c>
      <c r="E134" s="64">
        <v>556</v>
      </c>
      <c r="F134" s="64">
        <v>592</v>
      </c>
      <c r="G134" s="64">
        <v>514</v>
      </c>
      <c r="H134" s="64">
        <v>460</v>
      </c>
      <c r="I134" s="64">
        <v>2091</v>
      </c>
      <c r="J134" s="65">
        <v>9703</v>
      </c>
      <c r="K134" s="64">
        <v>5</v>
      </c>
      <c r="L134" s="64">
        <v>21</v>
      </c>
      <c r="M134" s="78"/>
      <c r="N134" s="66">
        <v>18775</v>
      </c>
      <c r="O134" s="66">
        <f>J134*C134/N134</f>
        <v>1445.7599201065245</v>
      </c>
      <c r="P134" s="67">
        <f>E134*C134/N134</f>
        <v>82.844740346205057</v>
      </c>
      <c r="Q134" s="57">
        <f>P134/O134</f>
        <v>5.7301865402452849E-2</v>
      </c>
      <c r="R134" s="83">
        <v>26.248980063096987</v>
      </c>
      <c r="S134" s="68">
        <v>0</v>
      </c>
      <c r="T134" s="68">
        <v>0</v>
      </c>
      <c r="U134" s="69">
        <v>0</v>
      </c>
      <c r="V134" s="55">
        <f>SUM(R134:U134)</f>
        <v>26.248980063096987</v>
      </c>
      <c r="W134" s="87">
        <f>V134/P134</f>
        <v>0.31684546240839773</v>
      </c>
      <c r="X134" s="87">
        <f>V134/O134</f>
        <v>1.8155836040303942E-2</v>
      </c>
      <c r="Y134" s="70"/>
      <c r="Z134" s="71" t="s">
        <v>452</v>
      </c>
      <c r="AA134" s="66">
        <v>648.51</v>
      </c>
      <c r="AB134" s="72">
        <v>29</v>
      </c>
      <c r="AC134" s="72">
        <v>73.599999999999994</v>
      </c>
    </row>
    <row r="135" spans="1:29" s="41" customFormat="1" ht="12" x14ac:dyDescent="0.2">
      <c r="A135" s="61">
        <v>416</v>
      </c>
      <c r="B135" s="62" t="s">
        <v>453</v>
      </c>
      <c r="C135" s="63">
        <v>341.5</v>
      </c>
      <c r="D135" s="64">
        <v>5536</v>
      </c>
      <c r="E135" s="64">
        <v>797</v>
      </c>
      <c r="F135" s="64">
        <v>819</v>
      </c>
      <c r="G135" s="64">
        <v>506</v>
      </c>
      <c r="H135" s="64">
        <v>902</v>
      </c>
      <c r="I135" s="64">
        <v>1600</v>
      </c>
      <c r="J135" s="65">
        <v>10160</v>
      </c>
      <c r="K135" s="64">
        <v>9</v>
      </c>
      <c r="L135" s="64">
        <v>3</v>
      </c>
      <c r="M135" s="78"/>
      <c r="N135" s="66">
        <v>2886</v>
      </c>
      <c r="O135" s="66">
        <f>J135*C135/N135</f>
        <v>1202.2314622314623</v>
      </c>
      <c r="P135" s="67">
        <f>E135*C135/N135</f>
        <v>94.308905058905054</v>
      </c>
      <c r="Q135" s="57">
        <f>P135/O135</f>
        <v>7.8444881889763771E-2</v>
      </c>
      <c r="R135" s="83">
        <v>57.392636247165264</v>
      </c>
      <c r="S135" s="68">
        <v>0</v>
      </c>
      <c r="T135" s="68">
        <v>0</v>
      </c>
      <c r="U135" s="69">
        <v>0</v>
      </c>
      <c r="V135" s="55">
        <f>SUM(R135:U135)</f>
        <v>57.392636247165264</v>
      </c>
      <c r="W135" s="87">
        <f>V135/P135</f>
        <v>0.60856009526691035</v>
      </c>
      <c r="X135" s="87">
        <f>V135/O135</f>
        <v>4.7738424796036169E-2</v>
      </c>
      <c r="Y135" s="70"/>
      <c r="Z135" s="71" t="s">
        <v>453</v>
      </c>
      <c r="AA135" s="66">
        <v>217.96</v>
      </c>
      <c r="AB135" s="72">
        <v>13.2</v>
      </c>
      <c r="AC135" s="72">
        <v>57.2</v>
      </c>
    </row>
    <row r="136" spans="1:29" s="41" customFormat="1" ht="12" x14ac:dyDescent="0.2">
      <c r="A136" s="61">
        <v>418</v>
      </c>
      <c r="B136" s="62" t="s">
        <v>454</v>
      </c>
      <c r="C136" s="63">
        <v>3460.5</v>
      </c>
      <c r="D136" s="64">
        <v>4790</v>
      </c>
      <c r="E136" s="64">
        <v>241</v>
      </c>
      <c r="F136" s="64">
        <v>539</v>
      </c>
      <c r="G136" s="64">
        <v>356</v>
      </c>
      <c r="H136" s="64">
        <v>605</v>
      </c>
      <c r="I136" s="64">
        <v>2371</v>
      </c>
      <c r="J136" s="65">
        <v>8902</v>
      </c>
      <c r="K136" s="64">
        <v>11</v>
      </c>
      <c r="L136" s="64">
        <v>90</v>
      </c>
      <c r="M136" s="78"/>
      <c r="N136" s="66">
        <v>24580</v>
      </c>
      <c r="O136" s="66">
        <f>J136*C136/N136</f>
        <v>1253.2697721724981</v>
      </c>
      <c r="P136" s="67">
        <f>E136*C136/N136</f>
        <v>33.929231082180635</v>
      </c>
      <c r="Q136" s="57">
        <f>P136/O136</f>
        <v>2.7072567962255673E-2</v>
      </c>
      <c r="R136" s="83">
        <v>8.3345372480218973</v>
      </c>
      <c r="S136" s="68">
        <v>0</v>
      </c>
      <c r="T136" s="68">
        <v>0</v>
      </c>
      <c r="U136" s="69">
        <v>0</v>
      </c>
      <c r="V136" s="55">
        <f>SUM(R136:U136)</f>
        <v>8.3345372480218973</v>
      </c>
      <c r="W136" s="87">
        <f>V136/P136</f>
        <v>0.24564474296027095</v>
      </c>
      <c r="X136" s="87">
        <f>V136/O136</f>
        <v>6.6502339983627598E-3</v>
      </c>
      <c r="Y136" s="70"/>
      <c r="Z136" s="71" t="s">
        <v>454</v>
      </c>
      <c r="AA136" s="66">
        <v>269.58</v>
      </c>
      <c r="AB136" s="72">
        <v>91.2</v>
      </c>
      <c r="AC136" s="72">
        <v>89.9</v>
      </c>
    </row>
    <row r="137" spans="1:29" s="41" customFormat="1" ht="12" x14ac:dyDescent="0.2">
      <c r="A137" s="61">
        <v>420</v>
      </c>
      <c r="B137" s="62" t="s">
        <v>455</v>
      </c>
      <c r="C137" s="63">
        <v>794</v>
      </c>
      <c r="D137" s="64">
        <v>6483</v>
      </c>
      <c r="E137" s="64">
        <v>1656</v>
      </c>
      <c r="F137" s="64">
        <v>767</v>
      </c>
      <c r="G137" s="64">
        <v>813</v>
      </c>
      <c r="H137" s="64">
        <v>576</v>
      </c>
      <c r="I137" s="64">
        <v>1530</v>
      </c>
      <c r="J137" s="65">
        <v>11825</v>
      </c>
      <c r="K137" s="64">
        <v>9</v>
      </c>
      <c r="L137" s="64">
        <v>0</v>
      </c>
      <c r="M137" s="78"/>
      <c r="N137" s="66">
        <v>9177</v>
      </c>
      <c r="O137" s="66">
        <f>J137*C137/N137</f>
        <v>1023.1066797428354</v>
      </c>
      <c r="P137" s="67">
        <f>E137*C137/N137</f>
        <v>143.27819548872179</v>
      </c>
      <c r="Q137" s="57">
        <f>P137/O137</f>
        <v>0.14004228329809723</v>
      </c>
      <c r="R137" s="83">
        <v>94.091997442120359</v>
      </c>
      <c r="S137" s="68">
        <v>0</v>
      </c>
      <c r="T137" s="68">
        <v>0</v>
      </c>
      <c r="U137" s="69">
        <v>0</v>
      </c>
      <c r="V137" s="55">
        <f>SUM(R137:U137)</f>
        <v>94.091997442120359</v>
      </c>
      <c r="W137" s="87">
        <f>V137/P137</f>
        <v>0.65670842043461419</v>
      </c>
      <c r="X137" s="87">
        <f>V137/O137</f>
        <v>9.1966946658750201E-2</v>
      </c>
      <c r="Y137" s="70"/>
      <c r="Z137" s="71" t="s">
        <v>455</v>
      </c>
      <c r="AA137" s="66">
        <v>1136.26</v>
      </c>
      <c r="AB137" s="72">
        <v>8.1</v>
      </c>
      <c r="AC137" s="72">
        <v>58</v>
      </c>
    </row>
    <row r="138" spans="1:29" s="41" customFormat="1" ht="12" x14ac:dyDescent="0.2">
      <c r="A138" s="61">
        <v>421</v>
      </c>
      <c r="B138" s="62" t="s">
        <v>456</v>
      </c>
      <c r="C138" s="63">
        <v>35</v>
      </c>
      <c r="D138" s="64">
        <v>20420</v>
      </c>
      <c r="E138" s="64">
        <v>4679</v>
      </c>
      <c r="F138" s="64">
        <v>1068</v>
      </c>
      <c r="G138" s="64">
        <v>406</v>
      </c>
      <c r="H138" s="64">
        <v>1827</v>
      </c>
      <c r="I138" s="64">
        <v>2840</v>
      </c>
      <c r="J138" s="65">
        <v>31240</v>
      </c>
      <c r="K138" s="64">
        <v>55</v>
      </c>
      <c r="L138" s="64">
        <v>484</v>
      </c>
      <c r="M138" s="78"/>
      <c r="N138" s="66">
        <v>695</v>
      </c>
      <c r="O138" s="66">
        <f>J138*C138/N138</f>
        <v>1573.2374100719423</v>
      </c>
      <c r="P138" s="67">
        <f>E138*C138/N138</f>
        <v>235.63309352517985</v>
      </c>
      <c r="Q138" s="57">
        <f>P138/O138</f>
        <v>0.14977592829705505</v>
      </c>
      <c r="R138" s="83">
        <v>524.91189888558301</v>
      </c>
      <c r="S138" s="68">
        <v>0</v>
      </c>
      <c r="T138" s="68">
        <v>0</v>
      </c>
      <c r="U138" s="69">
        <v>296.35113199999995</v>
      </c>
      <c r="V138" s="55">
        <f>SUM(R138:U138)</f>
        <v>821.26303088558302</v>
      </c>
      <c r="W138" s="87">
        <f>V138/P138</f>
        <v>3.4853467252800061</v>
      </c>
      <c r="X138" s="87">
        <f>V138/O138</f>
        <v>0.52202104121591386</v>
      </c>
      <c r="Y138" s="70"/>
      <c r="Z138" s="71" t="s">
        <v>456</v>
      </c>
      <c r="AA138" s="66">
        <v>480.06</v>
      </c>
      <c r="AB138" s="72">
        <v>1.4</v>
      </c>
      <c r="AC138" s="72">
        <v>33.700000000000003</v>
      </c>
    </row>
    <row r="139" spans="1:29" s="41" customFormat="1" ht="12" x14ac:dyDescent="0.2">
      <c r="A139" s="61">
        <v>422</v>
      </c>
      <c r="B139" s="62" t="s">
        <v>457</v>
      </c>
      <c r="C139" s="63">
        <v>710</v>
      </c>
      <c r="D139" s="64">
        <v>6101</v>
      </c>
      <c r="E139" s="64">
        <v>1727</v>
      </c>
      <c r="F139" s="64">
        <v>720</v>
      </c>
      <c r="G139" s="64">
        <v>640</v>
      </c>
      <c r="H139" s="64">
        <v>842</v>
      </c>
      <c r="I139" s="64">
        <v>2077</v>
      </c>
      <c r="J139" s="65">
        <v>12107</v>
      </c>
      <c r="K139" s="64">
        <v>4</v>
      </c>
      <c r="L139" s="64">
        <v>139</v>
      </c>
      <c r="M139" s="78"/>
      <c r="N139" s="66">
        <v>10372</v>
      </c>
      <c r="O139" s="66">
        <f>J139*C139/N139</f>
        <v>828.76687234863095</v>
      </c>
      <c r="P139" s="67">
        <f>E139*C139/N139</f>
        <v>118.21924411878133</v>
      </c>
      <c r="Q139" s="57">
        <f>P139/O139</f>
        <v>0.14264475097051291</v>
      </c>
      <c r="R139" s="83">
        <v>250.41910716656179</v>
      </c>
      <c r="S139" s="68">
        <v>0</v>
      </c>
      <c r="T139" s="68">
        <v>6.821131893559583</v>
      </c>
      <c r="U139" s="69">
        <v>113.10795374999999</v>
      </c>
      <c r="V139" s="55">
        <f>SUM(R139:U139)</f>
        <v>370.34819281012136</v>
      </c>
      <c r="W139" s="87">
        <f>V139/P139</f>
        <v>3.1327234036280278</v>
      </c>
      <c r="X139" s="87">
        <f>V139/O139</f>
        <v>0.44686654977001766</v>
      </c>
      <c r="Y139" s="70"/>
      <c r="Z139" s="71" t="s">
        <v>457</v>
      </c>
      <c r="AA139" s="66">
        <v>3417.86</v>
      </c>
      <c r="AB139" s="72">
        <v>3</v>
      </c>
      <c r="AC139" s="72">
        <v>69.7</v>
      </c>
    </row>
    <row r="140" spans="1:29" s="41" customFormat="1" ht="12" x14ac:dyDescent="0.2">
      <c r="A140" s="61">
        <v>423</v>
      </c>
      <c r="B140" s="62" t="s">
        <v>458</v>
      </c>
      <c r="C140" s="63">
        <v>2516.5</v>
      </c>
      <c r="D140" s="64">
        <v>4761</v>
      </c>
      <c r="E140" s="64">
        <v>253</v>
      </c>
      <c r="F140" s="64">
        <v>600</v>
      </c>
      <c r="G140" s="64">
        <v>372</v>
      </c>
      <c r="H140" s="64">
        <v>254</v>
      </c>
      <c r="I140" s="64">
        <v>1852</v>
      </c>
      <c r="J140" s="65">
        <v>8092</v>
      </c>
      <c r="K140" s="64">
        <v>4</v>
      </c>
      <c r="L140" s="64">
        <v>0</v>
      </c>
      <c r="M140" s="78"/>
      <c r="N140" s="66">
        <v>20497</v>
      </c>
      <c r="O140" s="66">
        <f>J140*C140/N140</f>
        <v>993.48772991169437</v>
      </c>
      <c r="P140" s="67">
        <f>E140*C140/N140</f>
        <v>31.061838317802604</v>
      </c>
      <c r="Q140" s="57">
        <f>P140/O140</f>
        <v>3.126544735541275E-2</v>
      </c>
      <c r="R140" s="83">
        <v>11.142629299910782</v>
      </c>
      <c r="S140" s="68">
        <v>0</v>
      </c>
      <c r="T140" s="68">
        <v>0</v>
      </c>
      <c r="U140" s="69">
        <v>0</v>
      </c>
      <c r="V140" s="55">
        <f>SUM(R140:U140)</f>
        <v>11.142629299910782</v>
      </c>
      <c r="W140" s="87">
        <f>V140/P140</f>
        <v>0.35872407762564906</v>
      </c>
      <c r="X140" s="87">
        <f>V140/O140</f>
        <v>1.1215668764123729E-2</v>
      </c>
      <c r="Y140" s="70"/>
      <c r="Z140" s="71" t="s">
        <v>458</v>
      </c>
      <c r="AA140" s="66">
        <v>300.54000000000002</v>
      </c>
      <c r="AB140" s="72">
        <v>68.2</v>
      </c>
      <c r="AC140" s="72">
        <v>84.5</v>
      </c>
    </row>
    <row r="141" spans="1:29" s="41" customFormat="1" ht="12" x14ac:dyDescent="0.2">
      <c r="A141" s="61">
        <v>425</v>
      </c>
      <c r="B141" s="62" t="s">
        <v>459</v>
      </c>
      <c r="C141" s="63">
        <v>2153</v>
      </c>
      <c r="D141" s="64">
        <v>5433</v>
      </c>
      <c r="E141" s="64">
        <v>292</v>
      </c>
      <c r="F141" s="64">
        <v>419</v>
      </c>
      <c r="G141" s="64">
        <v>365</v>
      </c>
      <c r="H141" s="64">
        <v>293</v>
      </c>
      <c r="I141" s="64">
        <v>1226</v>
      </c>
      <c r="J141" s="65">
        <v>8028</v>
      </c>
      <c r="K141" s="64">
        <v>10</v>
      </c>
      <c r="L141" s="64">
        <v>242</v>
      </c>
      <c r="M141" s="78"/>
      <c r="N141" s="66">
        <v>10258</v>
      </c>
      <c r="O141" s="66">
        <f>J141*C141/N141</f>
        <v>1684.9565217391305</v>
      </c>
      <c r="P141" s="67">
        <f>E141*C141/N141</f>
        <v>61.286410606356014</v>
      </c>
      <c r="Q141" s="57">
        <f>P141/O141</f>
        <v>3.6372695565520675E-2</v>
      </c>
      <c r="R141" s="83">
        <v>47.213232920474226</v>
      </c>
      <c r="S141" s="68">
        <v>0</v>
      </c>
      <c r="T141" s="68">
        <v>0</v>
      </c>
      <c r="U141" s="69">
        <v>0</v>
      </c>
      <c r="V141" s="55">
        <f>SUM(R141:U141)</f>
        <v>47.213232920474226</v>
      </c>
      <c r="W141" s="87">
        <f>V141/P141</f>
        <v>0.77037033909076313</v>
      </c>
      <c r="X141" s="87">
        <f>V141/O141</f>
        <v>2.8020445816455259E-2</v>
      </c>
      <c r="Y141" s="70"/>
      <c r="Z141" s="71" t="s">
        <v>459</v>
      </c>
      <c r="AA141" s="66">
        <v>637.30999999999995</v>
      </c>
      <c r="AB141" s="72">
        <v>16.100000000000001</v>
      </c>
      <c r="AC141" s="72">
        <v>81.400000000000006</v>
      </c>
    </row>
    <row r="142" spans="1:29" s="41" customFormat="1" ht="12" x14ac:dyDescent="0.2">
      <c r="A142" s="61">
        <v>426</v>
      </c>
      <c r="B142" s="62" t="s">
        <v>460</v>
      </c>
      <c r="C142" s="63">
        <v>1325.5</v>
      </c>
      <c r="D142" s="64">
        <v>5695</v>
      </c>
      <c r="E142" s="64">
        <v>668</v>
      </c>
      <c r="F142" s="64">
        <v>589</v>
      </c>
      <c r="G142" s="64">
        <v>833</v>
      </c>
      <c r="H142" s="64">
        <v>689</v>
      </c>
      <c r="I142" s="64">
        <v>2054</v>
      </c>
      <c r="J142" s="65">
        <v>10529</v>
      </c>
      <c r="K142" s="64">
        <v>3</v>
      </c>
      <c r="L142" s="64">
        <v>316</v>
      </c>
      <c r="M142" s="78"/>
      <c r="N142" s="66">
        <v>11962</v>
      </c>
      <c r="O142" s="66">
        <f>J142*C142/N142</f>
        <v>1166.7103745193112</v>
      </c>
      <c r="P142" s="67">
        <f>E142*C142/N142</f>
        <v>74.020565122889153</v>
      </c>
      <c r="Q142" s="57">
        <f>P142/O142</f>
        <v>6.344382182543451E-2</v>
      </c>
      <c r="R142" s="83">
        <v>46.197641182432299</v>
      </c>
      <c r="S142" s="68">
        <v>0</v>
      </c>
      <c r="T142" s="68">
        <v>11.457721116870086</v>
      </c>
      <c r="U142" s="69">
        <v>0</v>
      </c>
      <c r="V142" s="55">
        <f>SUM(R142:U142)</f>
        <v>57.655362299302382</v>
      </c>
      <c r="W142" s="87">
        <f>V142/P142</f>
        <v>0.77891005295059268</v>
      </c>
      <c r="X142" s="87">
        <f>V142/O142</f>
        <v>4.9417030617437165E-2</v>
      </c>
      <c r="Y142" s="70"/>
      <c r="Z142" s="71" t="s">
        <v>460</v>
      </c>
      <c r="AA142" s="66">
        <v>727.19</v>
      </c>
      <c r="AB142" s="72">
        <v>16.399999999999999</v>
      </c>
      <c r="AC142" s="72">
        <v>57.9</v>
      </c>
    </row>
    <row r="143" spans="1:29" s="41" customFormat="1" ht="12" x14ac:dyDescent="0.2">
      <c r="A143" s="61">
        <v>430</v>
      </c>
      <c r="B143" s="62" t="s">
        <v>461</v>
      </c>
      <c r="C143" s="63">
        <v>1370</v>
      </c>
      <c r="D143" s="64">
        <v>5762</v>
      </c>
      <c r="E143" s="64">
        <v>833</v>
      </c>
      <c r="F143" s="64">
        <v>523</v>
      </c>
      <c r="G143" s="64">
        <v>666</v>
      </c>
      <c r="H143" s="64">
        <v>1047</v>
      </c>
      <c r="I143" s="64">
        <v>1298</v>
      </c>
      <c r="J143" s="65">
        <v>10128</v>
      </c>
      <c r="K143" s="64">
        <v>4</v>
      </c>
      <c r="L143" s="64">
        <v>33</v>
      </c>
      <c r="M143" s="78"/>
      <c r="N143" s="66">
        <v>15392</v>
      </c>
      <c r="O143" s="66">
        <f>J143*C143/N143</f>
        <v>901.46569646569651</v>
      </c>
      <c r="P143" s="67">
        <f>E143*C143/N143</f>
        <v>74.143061330561324</v>
      </c>
      <c r="Q143" s="57">
        <f>P143/O143</f>
        <v>8.22472353870458E-2</v>
      </c>
      <c r="R143" s="83">
        <v>41.871892384088582</v>
      </c>
      <c r="S143" s="68">
        <v>0</v>
      </c>
      <c r="T143" s="68">
        <v>0</v>
      </c>
      <c r="U143" s="69">
        <v>0</v>
      </c>
      <c r="V143" s="55">
        <f>SUM(R143:U143)</f>
        <v>41.871892384088582</v>
      </c>
      <c r="W143" s="87">
        <f>V143/P143</f>
        <v>0.56474458476169287</v>
      </c>
      <c r="X143" s="87">
        <f>V143/O143</f>
        <v>4.6448680796454395E-2</v>
      </c>
      <c r="Y143" s="70"/>
      <c r="Z143" s="71" t="s">
        <v>461</v>
      </c>
      <c r="AA143" s="66">
        <v>848.09</v>
      </c>
      <c r="AB143" s="72">
        <v>18.100000000000001</v>
      </c>
      <c r="AC143" s="72">
        <v>67.8</v>
      </c>
    </row>
    <row r="144" spans="1:29" s="41" customFormat="1" ht="12" x14ac:dyDescent="0.2">
      <c r="A144" s="61">
        <v>433</v>
      </c>
      <c r="B144" s="62" t="s">
        <v>462</v>
      </c>
      <c r="C144" s="63">
        <v>864.5</v>
      </c>
      <c r="D144" s="64">
        <v>6005</v>
      </c>
      <c r="E144" s="64">
        <v>971</v>
      </c>
      <c r="F144" s="64">
        <v>466</v>
      </c>
      <c r="G144" s="64">
        <v>625</v>
      </c>
      <c r="H144" s="64">
        <v>1044</v>
      </c>
      <c r="I144" s="64">
        <v>1179</v>
      </c>
      <c r="J144" s="65">
        <v>10290</v>
      </c>
      <c r="K144" s="64">
        <v>11</v>
      </c>
      <c r="L144" s="64">
        <v>187</v>
      </c>
      <c r="M144" s="78"/>
      <c r="N144" s="66">
        <v>7749</v>
      </c>
      <c r="O144" s="66">
        <f>J144*C144/N144</f>
        <v>1147.9810298102982</v>
      </c>
      <c r="P144" s="67">
        <f>E144*C144/N144</f>
        <v>108.32746160794942</v>
      </c>
      <c r="Q144" s="57">
        <f>P144/O144</f>
        <v>9.4363459669582109E-2</v>
      </c>
      <c r="R144" s="83">
        <v>58.614630312783547</v>
      </c>
      <c r="S144" s="68">
        <v>0</v>
      </c>
      <c r="T144" s="68">
        <v>0</v>
      </c>
      <c r="U144" s="69">
        <v>0</v>
      </c>
      <c r="V144" s="55">
        <f>SUM(R144:U144)</f>
        <v>58.614630312783547</v>
      </c>
      <c r="W144" s="87">
        <f>V144/P144</f>
        <v>0.54108745319739138</v>
      </c>
      <c r="X144" s="87">
        <f>V144/O144</f>
        <v>5.1058884067508949E-2</v>
      </c>
      <c r="Y144" s="70"/>
      <c r="Z144" s="71" t="s">
        <v>462</v>
      </c>
      <c r="AA144" s="66">
        <v>597.69000000000005</v>
      </c>
      <c r="AB144" s="72">
        <v>13</v>
      </c>
      <c r="AC144" s="72">
        <v>56.1</v>
      </c>
    </row>
    <row r="145" spans="1:29" s="41" customFormat="1" ht="12" x14ac:dyDescent="0.2">
      <c r="A145" s="61">
        <v>434</v>
      </c>
      <c r="B145" s="62" t="s">
        <v>463</v>
      </c>
      <c r="C145" s="63">
        <v>1397</v>
      </c>
      <c r="D145" s="64">
        <v>5908</v>
      </c>
      <c r="E145" s="64">
        <v>923</v>
      </c>
      <c r="F145" s="64">
        <v>574</v>
      </c>
      <c r="G145" s="64">
        <v>805</v>
      </c>
      <c r="H145" s="64">
        <v>1141</v>
      </c>
      <c r="I145" s="64">
        <v>5725</v>
      </c>
      <c r="J145" s="65">
        <v>15076</v>
      </c>
      <c r="K145" s="64">
        <v>5</v>
      </c>
      <c r="L145" s="64">
        <v>162</v>
      </c>
      <c r="M145" s="78"/>
      <c r="N145" s="66">
        <v>14568</v>
      </c>
      <c r="O145" s="66">
        <f>J145*C145/N145</f>
        <v>1445.714717188358</v>
      </c>
      <c r="P145" s="67">
        <f>E145*C145/N145</f>
        <v>88.511188907193855</v>
      </c>
      <c r="Q145" s="57">
        <f>P145/O145</f>
        <v>6.122313611037411E-2</v>
      </c>
      <c r="R145" s="83">
        <v>42.765571252891959</v>
      </c>
      <c r="S145" s="68">
        <v>0</v>
      </c>
      <c r="T145" s="68">
        <v>14.3864744645799</v>
      </c>
      <c r="U145" s="69">
        <v>0</v>
      </c>
      <c r="V145" s="55">
        <f>SUM(R145:U145)</f>
        <v>57.152045717471857</v>
      </c>
      <c r="W145" s="87">
        <f>V145/P145</f>
        <v>0.64570419201347728</v>
      </c>
      <c r="X145" s="87">
        <f>V145/O145</f>
        <v>3.9532035634680253E-2</v>
      </c>
      <c r="Y145" s="70"/>
      <c r="Z145" s="71" t="s">
        <v>463</v>
      </c>
      <c r="AA145" s="66">
        <v>819.82</v>
      </c>
      <c r="AB145" s="72">
        <v>17.8</v>
      </c>
      <c r="AC145" s="72">
        <v>74.5</v>
      </c>
    </row>
    <row r="146" spans="1:29" s="41" customFormat="1" ht="12" x14ac:dyDescent="0.2">
      <c r="A146" s="61">
        <v>435</v>
      </c>
      <c r="B146" s="62" t="s">
        <v>464</v>
      </c>
      <c r="C146" s="63">
        <v>42.5</v>
      </c>
      <c r="D146" s="64">
        <v>8360</v>
      </c>
      <c r="E146" s="64">
        <v>2083</v>
      </c>
      <c r="F146" s="64">
        <v>764</v>
      </c>
      <c r="G146" s="64">
        <v>200</v>
      </c>
      <c r="H146" s="64">
        <v>156</v>
      </c>
      <c r="I146" s="64">
        <v>1094</v>
      </c>
      <c r="J146" s="65">
        <v>12658</v>
      </c>
      <c r="K146" s="64">
        <v>3</v>
      </c>
      <c r="L146" s="64">
        <v>0</v>
      </c>
      <c r="M146" s="78"/>
      <c r="N146" s="66">
        <v>692</v>
      </c>
      <c r="O146" s="66">
        <f>J146*C146/N146</f>
        <v>777.40606936416179</v>
      </c>
      <c r="P146" s="67">
        <f>E146*C146/N146</f>
        <v>127.92991329479769</v>
      </c>
      <c r="Q146" s="57">
        <f>P146/O146</f>
        <v>0.16455996207931745</v>
      </c>
      <c r="R146" s="83">
        <v>235.55748211542041</v>
      </c>
      <c r="S146" s="68">
        <v>0</v>
      </c>
      <c r="T146" s="68">
        <v>132.1823410404624</v>
      </c>
      <c r="U146" s="69">
        <v>283.30424650000003</v>
      </c>
      <c r="V146" s="55">
        <f>SUM(R146:U146)</f>
        <v>651.04406965588282</v>
      </c>
      <c r="W146" s="87">
        <f>V146/P146</f>
        <v>5.0890683256826517</v>
      </c>
      <c r="X146" s="87">
        <f>V146/O146</f>
        <v>0.83745689069339257</v>
      </c>
      <c r="Y146" s="70"/>
      <c r="Z146" s="71" t="s">
        <v>464</v>
      </c>
      <c r="AA146" s="66">
        <v>214.5</v>
      </c>
      <c r="AB146" s="72">
        <v>3.2</v>
      </c>
      <c r="AC146" s="72">
        <v>0</v>
      </c>
    </row>
    <row r="147" spans="1:29" s="41" customFormat="1" ht="12" x14ac:dyDescent="0.2">
      <c r="A147" s="61">
        <v>436</v>
      </c>
      <c r="B147" s="62" t="s">
        <v>465</v>
      </c>
      <c r="C147" s="63">
        <v>351.5</v>
      </c>
      <c r="D147" s="64">
        <v>5758</v>
      </c>
      <c r="E147" s="64">
        <v>374</v>
      </c>
      <c r="F147" s="64">
        <v>601</v>
      </c>
      <c r="G147" s="64">
        <v>965</v>
      </c>
      <c r="H147" s="64">
        <v>486</v>
      </c>
      <c r="I147" s="64">
        <v>1338</v>
      </c>
      <c r="J147" s="65">
        <v>9521</v>
      </c>
      <c r="K147" s="64">
        <v>2</v>
      </c>
      <c r="L147" s="64">
        <v>135</v>
      </c>
      <c r="M147" s="78"/>
      <c r="N147" s="66">
        <v>1988</v>
      </c>
      <c r="O147" s="66">
        <f>J147*C147/N147</f>
        <v>1683.4162474849095</v>
      </c>
      <c r="P147" s="67">
        <f>E147*C147/N147</f>
        <v>66.127263581488933</v>
      </c>
      <c r="Q147" s="57">
        <f>P147/O147</f>
        <v>3.92815880684802E-2</v>
      </c>
      <c r="R147" s="83">
        <v>81.849599003867596</v>
      </c>
      <c r="S147" s="68">
        <v>0</v>
      </c>
      <c r="T147" s="68">
        <v>0</v>
      </c>
      <c r="U147" s="69">
        <v>3.9014433333333334</v>
      </c>
      <c r="V147" s="55">
        <f>SUM(R147:U147)</f>
        <v>85.751042337200929</v>
      </c>
      <c r="W147" s="87">
        <f>V147/P147</f>
        <v>1.2967577621222679</v>
      </c>
      <c r="X147" s="87">
        <f>V147/O147</f>
        <v>5.0938704236291162E-2</v>
      </c>
      <c r="Y147" s="70"/>
      <c r="Z147" s="71" t="s">
        <v>465</v>
      </c>
      <c r="AA147" s="66">
        <v>214.12</v>
      </c>
      <c r="AB147" s="72">
        <v>9.3000000000000007</v>
      </c>
      <c r="AC147" s="72">
        <v>65.3</v>
      </c>
    </row>
    <row r="148" spans="1:29" s="41" customFormat="1" ht="12" x14ac:dyDescent="0.2">
      <c r="A148" s="61">
        <v>440</v>
      </c>
      <c r="B148" s="62" t="s">
        <v>466</v>
      </c>
      <c r="C148" s="63">
        <v>948.5</v>
      </c>
      <c r="D148" s="64">
        <v>5436</v>
      </c>
      <c r="E148" s="64">
        <v>423</v>
      </c>
      <c r="F148" s="64">
        <v>579</v>
      </c>
      <c r="G148" s="64">
        <v>387</v>
      </c>
      <c r="H148" s="64">
        <v>383</v>
      </c>
      <c r="I148" s="64">
        <v>2307</v>
      </c>
      <c r="J148" s="65">
        <v>9515</v>
      </c>
      <c r="K148" s="64">
        <v>2</v>
      </c>
      <c r="L148" s="64">
        <v>0</v>
      </c>
      <c r="M148" s="78"/>
      <c r="N148" s="66">
        <v>5732</v>
      </c>
      <c r="O148" s="66">
        <f>J148*C148/N148</f>
        <v>1574.4901430565249</v>
      </c>
      <c r="P148" s="67">
        <f>E148*C148/N148</f>
        <v>69.995725750174458</v>
      </c>
      <c r="Q148" s="57">
        <f>P148/O148</f>
        <v>4.4456121912769306E-2</v>
      </c>
      <c r="R148" s="83">
        <v>18.924099032651391</v>
      </c>
      <c r="S148" s="68">
        <v>0</v>
      </c>
      <c r="T148" s="68">
        <v>110.62017445917655</v>
      </c>
      <c r="U148" s="69">
        <v>0</v>
      </c>
      <c r="V148" s="55">
        <f>SUM(R148:U148)</f>
        <v>129.54427349182794</v>
      </c>
      <c r="W148" s="87">
        <f>V148/P148</f>
        <v>1.8507454862914263</v>
      </c>
      <c r="X148" s="87">
        <f>V148/O148</f>
        <v>8.2276966968079165E-2</v>
      </c>
      <c r="Y148" s="70"/>
      <c r="Z148" s="71" t="s">
        <v>466</v>
      </c>
      <c r="AA148" s="66">
        <v>142.74</v>
      </c>
      <c r="AB148" s="72">
        <v>40.200000000000003</v>
      </c>
      <c r="AC148" s="72">
        <v>90.2</v>
      </c>
    </row>
    <row r="149" spans="1:29" s="41" customFormat="1" ht="12" x14ac:dyDescent="0.2">
      <c r="A149" s="61">
        <v>441</v>
      </c>
      <c r="B149" s="62" t="s">
        <v>467</v>
      </c>
      <c r="C149" s="63">
        <v>359.5</v>
      </c>
      <c r="D149" s="64">
        <v>8393</v>
      </c>
      <c r="E149" s="64">
        <v>1781</v>
      </c>
      <c r="F149" s="64">
        <v>677</v>
      </c>
      <c r="G149" s="64">
        <v>504</v>
      </c>
      <c r="H149" s="64">
        <v>421</v>
      </c>
      <c r="I149" s="64">
        <v>2808</v>
      </c>
      <c r="J149" s="65">
        <v>14584</v>
      </c>
      <c r="K149" s="64">
        <v>-1</v>
      </c>
      <c r="L149" s="64">
        <v>0</v>
      </c>
      <c r="M149" s="78"/>
      <c r="N149" s="66">
        <v>4421</v>
      </c>
      <c r="O149" s="66">
        <f>J149*C149/N149</f>
        <v>1185.91902284551</v>
      </c>
      <c r="P149" s="67">
        <f>E149*C149/N149</f>
        <v>144.82458719746663</v>
      </c>
      <c r="Q149" s="57">
        <f>P149/O149</f>
        <v>0.12212013165112452</v>
      </c>
      <c r="R149" s="83">
        <v>128.94636073362832</v>
      </c>
      <c r="S149" s="68">
        <v>0</v>
      </c>
      <c r="T149" s="68">
        <v>0</v>
      </c>
      <c r="U149" s="69">
        <v>40.675154666666671</v>
      </c>
      <c r="V149" s="55">
        <f>SUM(R149:U149)</f>
        <v>169.62151540029498</v>
      </c>
      <c r="W149" s="87">
        <f>V149/P149</f>
        <v>1.17122043074784</v>
      </c>
      <c r="X149" s="87">
        <f>V149/O149</f>
        <v>0.143029593195413</v>
      </c>
      <c r="Y149" s="70"/>
      <c r="Z149" s="71" t="s">
        <v>467</v>
      </c>
      <c r="AA149" s="66">
        <v>750.16</v>
      </c>
      <c r="AB149" s="72">
        <v>5.9</v>
      </c>
      <c r="AC149" s="72">
        <v>62.6</v>
      </c>
    </row>
    <row r="150" spans="1:29" s="41" customFormat="1" ht="12" x14ac:dyDescent="0.2">
      <c r="A150" s="61">
        <v>444</v>
      </c>
      <c r="B150" s="62" t="s">
        <v>468</v>
      </c>
      <c r="C150" s="63">
        <v>5031</v>
      </c>
      <c r="D150" s="64">
        <v>5300</v>
      </c>
      <c r="E150" s="64">
        <v>510</v>
      </c>
      <c r="F150" s="64">
        <v>787</v>
      </c>
      <c r="G150" s="64">
        <v>514</v>
      </c>
      <c r="H150" s="64">
        <v>940</v>
      </c>
      <c r="I150" s="64">
        <v>2830</v>
      </c>
      <c r="J150" s="65">
        <v>10881</v>
      </c>
      <c r="K150" s="64">
        <v>6</v>
      </c>
      <c r="L150" s="64">
        <v>0</v>
      </c>
      <c r="M150" s="78"/>
      <c r="N150" s="66">
        <v>45811</v>
      </c>
      <c r="O150" s="66">
        <f>J150*C150/N150</f>
        <v>1194.9599659470432</v>
      </c>
      <c r="P150" s="67">
        <f>E150*C150/N150</f>
        <v>56.008600554451988</v>
      </c>
      <c r="Q150" s="57">
        <f>P150/O150</f>
        <v>4.687069203198236E-2</v>
      </c>
      <c r="R150" s="83">
        <v>15.595801508250098</v>
      </c>
      <c r="S150" s="68">
        <v>0</v>
      </c>
      <c r="T150" s="68">
        <v>0</v>
      </c>
      <c r="U150" s="69">
        <v>0</v>
      </c>
      <c r="V150" s="55">
        <f>SUM(R150:U150)</f>
        <v>15.595801508250098</v>
      </c>
      <c r="W150" s="87">
        <f>V150/P150</f>
        <v>0.27845369021651845</v>
      </c>
      <c r="X150" s="87">
        <f>V150/O150</f>
        <v>1.3051317159307456E-2</v>
      </c>
      <c r="Y150" s="70"/>
      <c r="Z150" s="71" t="s">
        <v>468</v>
      </c>
      <c r="AA150" s="66">
        <v>940.16</v>
      </c>
      <c r="AB150" s="72">
        <v>48.7</v>
      </c>
      <c r="AC150" s="72">
        <v>82.4</v>
      </c>
    </row>
    <row r="151" spans="1:29" s="41" customFormat="1" ht="12" x14ac:dyDescent="0.2">
      <c r="A151" s="61">
        <v>445</v>
      </c>
      <c r="B151" s="62" t="s">
        <v>469</v>
      </c>
      <c r="C151" s="63">
        <v>1542.5</v>
      </c>
      <c r="D151" s="64">
        <v>7174</v>
      </c>
      <c r="E151" s="64">
        <v>924</v>
      </c>
      <c r="F151" s="64">
        <v>810</v>
      </c>
      <c r="G151" s="64">
        <v>544</v>
      </c>
      <c r="H151" s="64">
        <v>573</v>
      </c>
      <c r="I151" s="64">
        <v>3206</v>
      </c>
      <c r="J151" s="65">
        <v>13231</v>
      </c>
      <c r="K151" s="64">
        <v>5</v>
      </c>
      <c r="L151" s="64">
        <v>198</v>
      </c>
      <c r="M151" s="78"/>
      <c r="N151" s="66">
        <v>14991</v>
      </c>
      <c r="O151" s="66">
        <f>J151*C151/N151</f>
        <v>1361.4046761390168</v>
      </c>
      <c r="P151" s="67">
        <f>E151*C151/N151</f>
        <v>95.075045027016216</v>
      </c>
      <c r="Q151" s="57">
        <f>P151/O151</f>
        <v>6.9835991232711059E-2</v>
      </c>
      <c r="R151" s="83">
        <v>44.811299306063653</v>
      </c>
      <c r="S151" s="68">
        <v>404.68</v>
      </c>
      <c r="T151" s="68">
        <v>0</v>
      </c>
      <c r="U151" s="69">
        <v>0</v>
      </c>
      <c r="V151" s="55">
        <f>SUM(R151:U151)</f>
        <v>449.49129930606364</v>
      </c>
      <c r="W151" s="87">
        <f>V151/P151</f>
        <v>4.7277526839807189</v>
      </c>
      <c r="X151" s="87">
        <f>V151/O151</f>
        <v>0.33016729498890368</v>
      </c>
      <c r="Y151" s="70"/>
      <c r="Z151" s="71" t="s">
        <v>469</v>
      </c>
      <c r="AA151" s="66">
        <v>883.98</v>
      </c>
      <c r="AB151" s="72">
        <v>17</v>
      </c>
      <c r="AC151" s="72">
        <v>67.2</v>
      </c>
    </row>
    <row r="152" spans="1:29" s="41" customFormat="1" ht="12" x14ac:dyDescent="0.2">
      <c r="A152" s="61">
        <v>475</v>
      </c>
      <c r="B152" s="62" t="s">
        <v>470</v>
      </c>
      <c r="C152" s="63">
        <v>579</v>
      </c>
      <c r="D152" s="64">
        <v>7335</v>
      </c>
      <c r="E152" s="64">
        <v>1043</v>
      </c>
      <c r="F152" s="64">
        <v>832</v>
      </c>
      <c r="G152" s="64">
        <v>588</v>
      </c>
      <c r="H152" s="64">
        <v>713</v>
      </c>
      <c r="I152" s="64">
        <v>2642</v>
      </c>
      <c r="J152" s="65">
        <v>13153</v>
      </c>
      <c r="K152" s="64">
        <v>6</v>
      </c>
      <c r="L152" s="64">
        <v>318</v>
      </c>
      <c r="M152" s="78"/>
      <c r="N152" s="66">
        <v>5479</v>
      </c>
      <c r="O152" s="66">
        <f>J152*C152/N152</f>
        <v>1389.9592991421791</v>
      </c>
      <c r="P152" s="67">
        <f>E152*C152/N152</f>
        <v>110.22029567439314</v>
      </c>
      <c r="Q152" s="57">
        <f>P152/O152</f>
        <v>7.929749866950507E-2</v>
      </c>
      <c r="R152" s="83">
        <v>72.416313489563905</v>
      </c>
      <c r="S152" s="68">
        <v>404.68000000000006</v>
      </c>
      <c r="T152" s="68">
        <v>0</v>
      </c>
      <c r="U152" s="69">
        <v>5.0405813333333329</v>
      </c>
      <c r="V152" s="55">
        <f>SUM(R152:U152)</f>
        <v>482.13689482289726</v>
      </c>
      <c r="W152" s="87">
        <f>V152/P152</f>
        <v>4.3743023176711491</v>
      </c>
      <c r="X152" s="87">
        <f>V152/O152</f>
        <v>0.34687123221554089</v>
      </c>
      <c r="Y152" s="70"/>
      <c r="Z152" s="71" t="s">
        <v>470</v>
      </c>
      <c r="AA152" s="66">
        <v>522.11</v>
      </c>
      <c r="AB152" s="72">
        <v>10.5</v>
      </c>
      <c r="AC152" s="72">
        <v>72</v>
      </c>
    </row>
    <row r="153" spans="1:29" s="41" customFormat="1" ht="12" x14ac:dyDescent="0.2">
      <c r="A153" s="61">
        <v>480</v>
      </c>
      <c r="B153" s="62" t="s">
        <v>471</v>
      </c>
      <c r="C153" s="63">
        <v>149.5</v>
      </c>
      <c r="D153" s="64">
        <v>5125</v>
      </c>
      <c r="E153" s="64">
        <v>1217</v>
      </c>
      <c r="F153" s="64">
        <v>816</v>
      </c>
      <c r="G153" s="64">
        <v>522</v>
      </c>
      <c r="H153" s="64">
        <v>729</v>
      </c>
      <c r="I153" s="64">
        <v>846</v>
      </c>
      <c r="J153" s="65">
        <v>9255</v>
      </c>
      <c r="K153" s="64">
        <v>19</v>
      </c>
      <c r="L153" s="64">
        <v>1129</v>
      </c>
      <c r="M153" s="78"/>
      <c r="N153" s="66">
        <v>1978</v>
      </c>
      <c r="O153" s="66">
        <f>J153*C153/N153</f>
        <v>699.50581395348843</v>
      </c>
      <c r="P153" s="67">
        <f>E153*C153/N153</f>
        <v>91.982558139534888</v>
      </c>
      <c r="Q153" s="57">
        <f>P153/O153</f>
        <v>0.13149648838465694</v>
      </c>
      <c r="R153" s="83">
        <v>75.036729025618015</v>
      </c>
      <c r="S153" s="68">
        <v>0</v>
      </c>
      <c r="T153" s="68">
        <v>0</v>
      </c>
      <c r="U153" s="69">
        <v>0</v>
      </c>
      <c r="V153" s="55">
        <f>SUM(R153:U153)</f>
        <v>75.036729025618015</v>
      </c>
      <c r="W153" s="87">
        <f>V153/P153</f>
        <v>0.81577127820025908</v>
      </c>
      <c r="X153" s="87">
        <f>V153/O153</f>
        <v>0.10727105840839711</v>
      </c>
      <c r="Y153" s="70"/>
      <c r="Z153" s="71" t="s">
        <v>471</v>
      </c>
      <c r="AA153" s="66">
        <v>195.31</v>
      </c>
      <c r="AB153" s="72">
        <v>10.1</v>
      </c>
      <c r="AC153" s="72">
        <v>46</v>
      </c>
    </row>
    <row r="154" spans="1:29" s="41" customFormat="1" ht="12" x14ac:dyDescent="0.2">
      <c r="A154" s="61">
        <v>481</v>
      </c>
      <c r="B154" s="62" t="s">
        <v>472</v>
      </c>
      <c r="C154" s="63">
        <v>1221</v>
      </c>
      <c r="D154" s="64">
        <v>7325</v>
      </c>
      <c r="E154" s="64">
        <v>516</v>
      </c>
      <c r="F154" s="64">
        <v>806</v>
      </c>
      <c r="G154" s="64">
        <v>10</v>
      </c>
      <c r="H154" s="64">
        <v>509</v>
      </c>
      <c r="I154" s="64">
        <v>756</v>
      </c>
      <c r="J154" s="65">
        <v>9922</v>
      </c>
      <c r="K154" s="64">
        <v>6</v>
      </c>
      <c r="L154" s="64">
        <v>76</v>
      </c>
      <c r="M154" s="78"/>
      <c r="N154" s="66">
        <v>9642</v>
      </c>
      <c r="O154" s="66">
        <f>J154*C154/N154</f>
        <v>1256.457373988799</v>
      </c>
      <c r="P154" s="67">
        <f>E154*C154/N154</f>
        <v>65.342874922215302</v>
      </c>
      <c r="Q154" s="57">
        <f>P154/O154</f>
        <v>5.2005644023382376E-2</v>
      </c>
      <c r="R154" s="83">
        <v>13.783945649902302</v>
      </c>
      <c r="S154" s="68">
        <v>0</v>
      </c>
      <c r="T154" s="68">
        <v>0</v>
      </c>
      <c r="U154" s="69">
        <v>0</v>
      </c>
      <c r="V154" s="55">
        <f>SUM(R154:U154)</f>
        <v>13.783945649902302</v>
      </c>
      <c r="W154" s="87">
        <f>V154/P154</f>
        <v>0.21094795211124129</v>
      </c>
      <c r="X154" s="87">
        <f>V154/O154</f>
        <v>1.0970484104958727E-2</v>
      </c>
      <c r="Y154" s="70"/>
      <c r="Z154" s="71" t="s">
        <v>472</v>
      </c>
      <c r="AA154" s="66">
        <v>174.89</v>
      </c>
      <c r="AB154" s="72">
        <v>55.1</v>
      </c>
      <c r="AC154" s="72">
        <v>82</v>
      </c>
    </row>
    <row r="155" spans="1:29" s="41" customFormat="1" ht="12" x14ac:dyDescent="0.2">
      <c r="A155" s="61">
        <v>483</v>
      </c>
      <c r="B155" s="62" t="s">
        <v>473</v>
      </c>
      <c r="C155" s="63">
        <v>157.5</v>
      </c>
      <c r="D155" s="64">
        <v>6551</v>
      </c>
      <c r="E155" s="64">
        <v>499</v>
      </c>
      <c r="F155" s="64">
        <v>796</v>
      </c>
      <c r="G155" s="64">
        <v>306</v>
      </c>
      <c r="H155" s="64">
        <v>661</v>
      </c>
      <c r="I155" s="64">
        <v>1388</v>
      </c>
      <c r="J155" s="65">
        <v>10200</v>
      </c>
      <c r="K155" s="64">
        <v>5</v>
      </c>
      <c r="L155" s="64">
        <v>54</v>
      </c>
      <c r="M155" s="78"/>
      <c r="N155" s="66">
        <v>1067</v>
      </c>
      <c r="O155" s="66">
        <f>J155*C155/N155</f>
        <v>1505.6232427366449</v>
      </c>
      <c r="P155" s="67">
        <f>E155*C155/N155</f>
        <v>73.657450796626051</v>
      </c>
      <c r="Q155" s="57">
        <f>P155/O155</f>
        <v>4.8921568627450972E-2</v>
      </c>
      <c r="R155" s="83">
        <v>163.78814610015488</v>
      </c>
      <c r="S155" s="68">
        <v>0</v>
      </c>
      <c r="T155" s="68">
        <v>0</v>
      </c>
      <c r="U155" s="69">
        <v>27.886974500000004</v>
      </c>
      <c r="V155" s="55">
        <f>SUM(R155:U155)</f>
        <v>191.67512060015488</v>
      </c>
      <c r="W155" s="87">
        <f>V155/P155</f>
        <v>2.6022502615435985</v>
      </c>
      <c r="X155" s="87">
        <f>V155/O155</f>
        <v>0.12730616475590742</v>
      </c>
      <c r="Y155" s="70"/>
      <c r="Z155" s="71" t="s">
        <v>473</v>
      </c>
      <c r="AA155" s="66">
        <v>229.97</v>
      </c>
      <c r="AB155" s="72">
        <v>4.5999999999999996</v>
      </c>
      <c r="AC155" s="72">
        <v>37.299999999999997</v>
      </c>
    </row>
    <row r="156" spans="1:29" s="41" customFormat="1" ht="12" x14ac:dyDescent="0.2">
      <c r="A156" s="61">
        <v>484</v>
      </c>
      <c r="B156" s="62" t="s">
        <v>474</v>
      </c>
      <c r="C156" s="63">
        <v>285</v>
      </c>
      <c r="D156" s="64">
        <v>5842</v>
      </c>
      <c r="E156" s="64">
        <v>1036</v>
      </c>
      <c r="F156" s="64">
        <v>634</v>
      </c>
      <c r="G156" s="64">
        <v>886</v>
      </c>
      <c r="H156" s="64">
        <v>1103</v>
      </c>
      <c r="I156" s="64">
        <v>1222</v>
      </c>
      <c r="J156" s="65">
        <v>10724</v>
      </c>
      <c r="K156" s="64">
        <v>1</v>
      </c>
      <c r="L156" s="64">
        <v>1344</v>
      </c>
      <c r="M156" s="78"/>
      <c r="N156" s="66">
        <v>2967</v>
      </c>
      <c r="O156" s="66">
        <f>J156*C156/N156</f>
        <v>1030.1112234580385</v>
      </c>
      <c r="P156" s="67">
        <f>E156*C156/N156</f>
        <v>99.514661274014159</v>
      </c>
      <c r="Q156" s="57">
        <f>P156/O156</f>
        <v>9.6605744125326368E-2</v>
      </c>
      <c r="R156" s="83">
        <v>114.30509251805782</v>
      </c>
      <c r="S156" s="68">
        <v>0</v>
      </c>
      <c r="T156" s="68">
        <v>0</v>
      </c>
      <c r="U156" s="69">
        <v>52.593333833333332</v>
      </c>
      <c r="V156" s="55">
        <f>SUM(R156:U156)</f>
        <v>166.89842635139115</v>
      </c>
      <c r="W156" s="87">
        <f>V156/P156</f>
        <v>1.6771239957480781</v>
      </c>
      <c r="X156" s="87">
        <f>V156/O156</f>
        <v>0.16201981159968379</v>
      </c>
      <c r="Y156" s="70"/>
      <c r="Z156" s="71" t="s">
        <v>474</v>
      </c>
      <c r="AA156" s="66">
        <v>446.28</v>
      </c>
      <c r="AB156" s="72">
        <v>6.6</v>
      </c>
      <c r="AC156" s="72">
        <v>56.6</v>
      </c>
    </row>
    <row r="157" spans="1:29" s="41" customFormat="1" ht="12" x14ac:dyDescent="0.2">
      <c r="A157" s="61">
        <v>491</v>
      </c>
      <c r="B157" s="62" t="s">
        <v>476</v>
      </c>
      <c r="C157" s="63">
        <v>4601.5</v>
      </c>
      <c r="D157" s="64">
        <v>5266</v>
      </c>
      <c r="E157" s="64">
        <v>259</v>
      </c>
      <c r="F157" s="64">
        <v>527</v>
      </c>
      <c r="G157" s="64">
        <v>826</v>
      </c>
      <c r="H157" s="64">
        <v>868</v>
      </c>
      <c r="I157" s="64">
        <v>2671</v>
      </c>
      <c r="J157" s="65">
        <v>10416</v>
      </c>
      <c r="K157" s="64">
        <v>4</v>
      </c>
      <c r="L157" s="64">
        <v>59</v>
      </c>
      <c r="M157" s="78"/>
      <c r="N157" s="66">
        <v>51980</v>
      </c>
      <c r="O157" s="66">
        <f>J157*C157/N157</f>
        <v>922.07048864948058</v>
      </c>
      <c r="P157" s="67">
        <f>E157*C157/N157</f>
        <v>22.927828010773375</v>
      </c>
      <c r="Q157" s="57">
        <f>P157/O157</f>
        <v>2.4865591397849461E-2</v>
      </c>
      <c r="R157" s="83">
        <v>37.256195309814466</v>
      </c>
      <c r="S157" s="68">
        <v>0</v>
      </c>
      <c r="T157" s="68">
        <v>1.6116517891496727</v>
      </c>
      <c r="U157" s="69">
        <v>0</v>
      </c>
      <c r="V157" s="55">
        <f>SUM(R157:U157)</f>
        <v>38.867847098964141</v>
      </c>
      <c r="W157" s="87">
        <f>V157/P157</f>
        <v>1.6952258661701771</v>
      </c>
      <c r="X157" s="87">
        <f>V157/O157</f>
        <v>4.2152793715253059E-2</v>
      </c>
      <c r="Y157" s="70"/>
      <c r="Z157" s="71" t="s">
        <v>476</v>
      </c>
      <c r="AA157" s="66">
        <v>2548.35</v>
      </c>
      <c r="AB157" s="72">
        <v>20.399999999999999</v>
      </c>
      <c r="AC157" s="72">
        <v>81.3</v>
      </c>
    </row>
    <row r="158" spans="1:29" s="41" customFormat="1" ht="12" x14ac:dyDescent="0.2">
      <c r="A158" s="61">
        <v>494</v>
      </c>
      <c r="B158" s="62" t="s">
        <v>477</v>
      </c>
      <c r="C158" s="63">
        <v>1363.5</v>
      </c>
      <c r="D158" s="64">
        <v>5099</v>
      </c>
      <c r="E158" s="64">
        <v>539</v>
      </c>
      <c r="F158" s="64">
        <v>610</v>
      </c>
      <c r="G158" s="64">
        <v>581</v>
      </c>
      <c r="H158" s="64">
        <v>239</v>
      </c>
      <c r="I158" s="64">
        <v>1528</v>
      </c>
      <c r="J158" s="65">
        <v>8597</v>
      </c>
      <c r="K158" s="64">
        <v>6</v>
      </c>
      <c r="L158" s="64">
        <v>8</v>
      </c>
      <c r="M158" s="78"/>
      <c r="N158" s="66">
        <v>8882</v>
      </c>
      <c r="O158" s="66">
        <f>J158*C158/N158</f>
        <v>1319.7488741274487</v>
      </c>
      <c r="P158" s="67">
        <f>E158*C158/N158</f>
        <v>82.743357351947765</v>
      </c>
      <c r="Q158" s="57">
        <f>P158/O158</f>
        <v>6.2696289403280217E-2</v>
      </c>
      <c r="R158" s="83">
        <v>67.128617195413639</v>
      </c>
      <c r="S158" s="68">
        <v>0</v>
      </c>
      <c r="T158" s="68">
        <v>0</v>
      </c>
      <c r="U158" s="69">
        <v>11.912963333333334</v>
      </c>
      <c r="V158" s="55">
        <f>SUM(R158:U158)</f>
        <v>79.041580528746977</v>
      </c>
      <c r="W158" s="87">
        <f>V158/P158</f>
        <v>0.95526194559092725</v>
      </c>
      <c r="X158" s="87">
        <f>V158/O158</f>
        <v>5.9891379396709299E-2</v>
      </c>
      <c r="Y158" s="70"/>
      <c r="Z158" s="71" t="s">
        <v>477</v>
      </c>
      <c r="AA158" s="66">
        <v>784.59</v>
      </c>
      <c r="AB158" s="72">
        <v>11.3</v>
      </c>
      <c r="AC158" s="72">
        <v>80</v>
      </c>
    </row>
    <row r="159" spans="1:29" s="41" customFormat="1" ht="12" x14ac:dyDescent="0.2">
      <c r="A159" s="61">
        <v>495</v>
      </c>
      <c r="B159" s="62" t="s">
        <v>478</v>
      </c>
      <c r="C159" s="63">
        <v>129.5</v>
      </c>
      <c r="D159" s="64">
        <v>7593</v>
      </c>
      <c r="E159" s="64">
        <v>1492</v>
      </c>
      <c r="F159" s="64">
        <v>1046</v>
      </c>
      <c r="G159" s="64">
        <v>1062</v>
      </c>
      <c r="H159" s="64">
        <v>900</v>
      </c>
      <c r="I159" s="64">
        <v>1000</v>
      </c>
      <c r="J159" s="65">
        <v>13093</v>
      </c>
      <c r="K159" s="64">
        <v>6</v>
      </c>
      <c r="L159" s="64">
        <v>84</v>
      </c>
      <c r="M159" s="78"/>
      <c r="N159" s="66">
        <v>1477</v>
      </c>
      <c r="O159" s="66">
        <f>J159*C159/N159</f>
        <v>1147.9644549763034</v>
      </c>
      <c r="P159" s="67">
        <f>E159*C159/N159</f>
        <v>130.81516587677726</v>
      </c>
      <c r="Q159" s="57">
        <f>P159/O159</f>
        <v>0.11395402123271978</v>
      </c>
      <c r="R159" s="83">
        <v>377.26566148765409</v>
      </c>
      <c r="S159" s="68">
        <v>0</v>
      </c>
      <c r="T159" s="68">
        <v>0</v>
      </c>
      <c r="U159" s="69">
        <v>53.365277166666665</v>
      </c>
      <c r="V159" s="55">
        <f>SUM(R159:U159)</f>
        <v>430.63093865432074</v>
      </c>
      <c r="W159" s="87">
        <f>V159/P159</f>
        <v>3.2919037771198347</v>
      </c>
      <c r="X159" s="87">
        <f>V159/O159</f>
        <v>0.37512567291398402</v>
      </c>
      <c r="Y159" s="70"/>
      <c r="Z159" s="71" t="s">
        <v>478</v>
      </c>
      <c r="AA159" s="66">
        <v>733.25</v>
      </c>
      <c r="AB159" s="72">
        <v>2</v>
      </c>
      <c r="AC159" s="72">
        <v>49.8</v>
      </c>
    </row>
    <row r="160" spans="1:29" s="41" customFormat="1" ht="12" x14ac:dyDescent="0.2">
      <c r="A160" s="61">
        <v>498</v>
      </c>
      <c r="B160" s="62" t="s">
        <v>479</v>
      </c>
      <c r="C160" s="63">
        <v>234</v>
      </c>
      <c r="D160" s="64">
        <v>6322</v>
      </c>
      <c r="E160" s="64">
        <v>2255</v>
      </c>
      <c r="F160" s="64">
        <v>765</v>
      </c>
      <c r="G160" s="64">
        <v>651</v>
      </c>
      <c r="H160" s="64">
        <v>558</v>
      </c>
      <c r="I160" s="64">
        <v>2419</v>
      </c>
      <c r="J160" s="65">
        <v>12970</v>
      </c>
      <c r="K160" s="64">
        <v>2</v>
      </c>
      <c r="L160" s="64">
        <v>274</v>
      </c>
      <c r="M160" s="78"/>
      <c r="N160" s="66">
        <v>2281</v>
      </c>
      <c r="O160" s="66">
        <f>J160*C160/N160</f>
        <v>1330.5480052608505</v>
      </c>
      <c r="P160" s="67">
        <f>E160*C160/N160</f>
        <v>231.33274879438844</v>
      </c>
      <c r="Q160" s="57">
        <f>P160/O160</f>
        <v>0.17386276021588282</v>
      </c>
      <c r="R160" s="83">
        <v>634.34973799928571</v>
      </c>
      <c r="S160" s="68">
        <v>0</v>
      </c>
      <c r="T160" s="68">
        <v>0</v>
      </c>
      <c r="U160" s="69">
        <v>344.282554</v>
      </c>
      <c r="V160" s="55">
        <f>SUM(R160:U160)</f>
        <v>978.63229199928571</v>
      </c>
      <c r="W160" s="87">
        <f>V160/P160</f>
        <v>4.2304096462758363</v>
      </c>
      <c r="X160" s="87">
        <f>V160/O160</f>
        <v>0.73551069794541346</v>
      </c>
      <c r="Y160" s="70"/>
      <c r="Z160" s="71" t="s">
        <v>479</v>
      </c>
      <c r="AA160" s="66">
        <v>1904.05</v>
      </c>
      <c r="AB160" s="72">
        <v>1.2</v>
      </c>
      <c r="AC160" s="72">
        <v>52.3</v>
      </c>
    </row>
    <row r="161" spans="1:29" s="41" customFormat="1" ht="12" x14ac:dyDescent="0.2">
      <c r="A161" s="61">
        <v>499</v>
      </c>
      <c r="B161" s="62" t="s">
        <v>480</v>
      </c>
      <c r="C161" s="63">
        <v>2478.5</v>
      </c>
      <c r="D161" s="64">
        <v>5664</v>
      </c>
      <c r="E161" s="64">
        <v>586</v>
      </c>
      <c r="F161" s="64">
        <v>688</v>
      </c>
      <c r="G161" s="64">
        <v>871</v>
      </c>
      <c r="H161" s="64">
        <v>931</v>
      </c>
      <c r="I161" s="64">
        <v>2142</v>
      </c>
      <c r="J161" s="65">
        <v>10881</v>
      </c>
      <c r="K161" s="64">
        <v>6</v>
      </c>
      <c r="L161" s="64">
        <v>139</v>
      </c>
      <c r="M161" s="78"/>
      <c r="N161" s="66">
        <v>19662</v>
      </c>
      <c r="O161" s="66">
        <f>J161*C161/N161</f>
        <v>1371.6081019224901</v>
      </c>
      <c r="P161" s="67">
        <f>E161*C161/N161</f>
        <v>73.868426406265897</v>
      </c>
      <c r="Q161" s="57">
        <f>P161/O161</f>
        <v>5.3855344177924827E-2</v>
      </c>
      <c r="R161" s="83">
        <v>32.83267596120406</v>
      </c>
      <c r="S161" s="68">
        <v>0</v>
      </c>
      <c r="T161" s="68">
        <v>31.435752212389382</v>
      </c>
      <c r="U161" s="69">
        <v>0</v>
      </c>
      <c r="V161" s="55">
        <f>SUM(R161:U161)</f>
        <v>64.268428173593435</v>
      </c>
      <c r="W161" s="87">
        <f>V161/P161</f>
        <v>0.87003922108921306</v>
      </c>
      <c r="X161" s="87">
        <f>V161/O161</f>
        <v>4.6856261700053199E-2</v>
      </c>
      <c r="Y161" s="70"/>
      <c r="Z161" s="71" t="s">
        <v>480</v>
      </c>
      <c r="AA161" s="66">
        <v>849.49</v>
      </c>
      <c r="AB161" s="72">
        <v>23.1</v>
      </c>
      <c r="AC161" s="72">
        <v>81.3</v>
      </c>
    </row>
    <row r="162" spans="1:29" s="41" customFormat="1" ht="12" x14ac:dyDescent="0.2">
      <c r="A162" s="61">
        <v>500</v>
      </c>
      <c r="B162" s="62" t="s">
        <v>481</v>
      </c>
      <c r="C162" s="63">
        <v>1501</v>
      </c>
      <c r="D162" s="64">
        <v>4771</v>
      </c>
      <c r="E162" s="64">
        <v>190</v>
      </c>
      <c r="F162" s="64">
        <v>488</v>
      </c>
      <c r="G162" s="64">
        <v>463</v>
      </c>
      <c r="H162" s="64">
        <v>523</v>
      </c>
      <c r="I162" s="64">
        <v>1272</v>
      </c>
      <c r="J162" s="65">
        <v>7707</v>
      </c>
      <c r="K162" s="64">
        <v>5</v>
      </c>
      <c r="L162" s="64">
        <v>62</v>
      </c>
      <c r="M162" s="78"/>
      <c r="N162" s="66">
        <v>10486</v>
      </c>
      <c r="O162" s="66">
        <f>J162*C162/N162</f>
        <v>1103.2049399198931</v>
      </c>
      <c r="P162" s="67">
        <f>E162*C162/N162</f>
        <v>27.197215334732025</v>
      </c>
      <c r="Q162" s="57">
        <f>P162/O162</f>
        <v>2.4652912936291686E-2</v>
      </c>
      <c r="R162" s="83">
        <v>10.440210579138194</v>
      </c>
      <c r="S162" s="68">
        <v>0</v>
      </c>
      <c r="T162" s="68">
        <v>0</v>
      </c>
      <c r="U162" s="69">
        <v>0</v>
      </c>
      <c r="V162" s="55">
        <f>SUM(R162:U162)</f>
        <v>10.440210579138194</v>
      </c>
      <c r="W162" s="87">
        <f>V162/P162</f>
        <v>0.3838705709626673</v>
      </c>
      <c r="X162" s="87">
        <f>V162/O162</f>
        <v>9.4635277647472163E-3</v>
      </c>
      <c r="Y162" s="70"/>
      <c r="Z162" s="71" t="s">
        <v>481</v>
      </c>
      <c r="AA162" s="66">
        <v>144.06</v>
      </c>
      <c r="AB162" s="72">
        <v>72.8</v>
      </c>
      <c r="AC162" s="72">
        <v>89.6</v>
      </c>
    </row>
    <row r="163" spans="1:29" s="41" customFormat="1" ht="12" x14ac:dyDescent="0.2">
      <c r="A163" s="61">
        <v>503</v>
      </c>
      <c r="B163" s="62" t="s">
        <v>482</v>
      </c>
      <c r="C163" s="63">
        <v>714</v>
      </c>
      <c r="D163" s="64">
        <v>8144</v>
      </c>
      <c r="E163" s="64">
        <v>590</v>
      </c>
      <c r="F163" s="64">
        <v>685</v>
      </c>
      <c r="G163" s="64">
        <v>876</v>
      </c>
      <c r="H163" s="64">
        <v>176</v>
      </c>
      <c r="I163" s="64">
        <v>1027</v>
      </c>
      <c r="J163" s="65">
        <v>11499</v>
      </c>
      <c r="K163" s="64">
        <v>15</v>
      </c>
      <c r="L163" s="64">
        <v>89</v>
      </c>
      <c r="M163" s="78"/>
      <c r="N163" s="66">
        <v>7539</v>
      </c>
      <c r="O163" s="66">
        <f>J163*C163/N163</f>
        <v>1089.0417827298049</v>
      </c>
      <c r="P163" s="67">
        <f>E163*C163/N163</f>
        <v>55.877437325905291</v>
      </c>
      <c r="Q163" s="57">
        <f>P163/O163</f>
        <v>5.130880946169232E-2</v>
      </c>
      <c r="R163" s="83">
        <v>52.400044053744516</v>
      </c>
      <c r="S163" s="68">
        <v>0</v>
      </c>
      <c r="T163" s="68">
        <v>0</v>
      </c>
      <c r="U163" s="69">
        <v>0</v>
      </c>
      <c r="V163" s="55">
        <f>SUM(R163:U163)</f>
        <v>52.400044053744516</v>
      </c>
      <c r="W163" s="87">
        <f>V163/P163</f>
        <v>0.9377674882998146</v>
      </c>
      <c r="X163" s="87">
        <f>V163/O163</f>
        <v>4.8115733376544977E-2</v>
      </c>
      <c r="Y163" s="70"/>
      <c r="Z163" s="71" t="s">
        <v>482</v>
      </c>
      <c r="AA163" s="66">
        <v>519.84</v>
      </c>
      <c r="AB163" s="72">
        <v>14.5</v>
      </c>
      <c r="AC163" s="72">
        <v>66.2</v>
      </c>
    </row>
    <row r="164" spans="1:29" s="41" customFormat="1" ht="12" x14ac:dyDescent="0.2">
      <c r="A164" s="61">
        <v>504</v>
      </c>
      <c r="B164" s="62" t="s">
        <v>483</v>
      </c>
      <c r="C164" s="63">
        <v>119</v>
      </c>
      <c r="D164" s="64">
        <v>5082</v>
      </c>
      <c r="E164" s="64">
        <v>1495</v>
      </c>
      <c r="F164" s="64">
        <v>932</v>
      </c>
      <c r="G164" s="64">
        <v>655</v>
      </c>
      <c r="H164" s="64">
        <v>1695</v>
      </c>
      <c r="I164" s="64">
        <v>1513</v>
      </c>
      <c r="J164" s="65">
        <v>11372</v>
      </c>
      <c r="K164" s="64">
        <v>17</v>
      </c>
      <c r="L164" s="64">
        <v>0</v>
      </c>
      <c r="M164" s="78"/>
      <c r="N164" s="66">
        <v>1764</v>
      </c>
      <c r="O164" s="66">
        <f>J164*C164/N164</f>
        <v>767.15873015873012</v>
      </c>
      <c r="P164" s="67">
        <f>E164*C164/N164</f>
        <v>100.85317460317461</v>
      </c>
      <c r="Q164" s="57">
        <f>P164/O164</f>
        <v>0.13146324305311291</v>
      </c>
      <c r="R164" s="83">
        <v>86.349835526718493</v>
      </c>
      <c r="S164" s="68">
        <v>0</v>
      </c>
      <c r="T164" s="68">
        <v>0</v>
      </c>
      <c r="U164" s="69">
        <v>0</v>
      </c>
      <c r="V164" s="55">
        <f>SUM(R164:U164)</f>
        <v>86.349835526718493</v>
      </c>
      <c r="W164" s="87">
        <f>V164/P164</f>
        <v>0.85619352951930194</v>
      </c>
      <c r="X164" s="87">
        <f>V164/O164</f>
        <v>0.11255797807169861</v>
      </c>
      <c r="Y164" s="70"/>
      <c r="Z164" s="71" t="s">
        <v>483</v>
      </c>
      <c r="AA164" s="66">
        <v>200.44</v>
      </c>
      <c r="AB164" s="72">
        <v>8.8000000000000007</v>
      </c>
      <c r="AC164" s="72">
        <v>47.8</v>
      </c>
    </row>
    <row r="165" spans="1:29" s="41" customFormat="1" ht="12" x14ac:dyDescent="0.2">
      <c r="A165" s="61">
        <v>505</v>
      </c>
      <c r="B165" s="62" t="s">
        <v>484</v>
      </c>
      <c r="C165" s="63">
        <v>2516.5</v>
      </c>
      <c r="D165" s="64">
        <v>4938</v>
      </c>
      <c r="E165" s="64">
        <v>406</v>
      </c>
      <c r="F165" s="64">
        <v>697</v>
      </c>
      <c r="G165" s="64">
        <v>586</v>
      </c>
      <c r="H165" s="64">
        <v>1346</v>
      </c>
      <c r="I165" s="64">
        <v>3470</v>
      </c>
      <c r="J165" s="65">
        <v>11444</v>
      </c>
      <c r="K165" s="64">
        <v>-3</v>
      </c>
      <c r="L165" s="64">
        <v>28</v>
      </c>
      <c r="M165" s="78"/>
      <c r="N165" s="66">
        <v>20912</v>
      </c>
      <c r="O165" s="66">
        <f>J165*C165/N165</f>
        <v>1377.1435539403215</v>
      </c>
      <c r="P165" s="67">
        <f>E165*C165/N165</f>
        <v>48.857067712318283</v>
      </c>
      <c r="Q165" s="57">
        <f>P165/O165</f>
        <v>3.5477105907025512E-2</v>
      </c>
      <c r="R165" s="83">
        <v>21.107856104931095</v>
      </c>
      <c r="S165" s="68">
        <v>0</v>
      </c>
      <c r="T165" s="68">
        <v>0</v>
      </c>
      <c r="U165" s="69">
        <v>0</v>
      </c>
      <c r="V165" s="55">
        <f>SUM(R165:U165)</f>
        <v>21.107856104931095</v>
      </c>
      <c r="W165" s="87">
        <f>V165/P165</f>
        <v>0.43203280698749735</v>
      </c>
      <c r="X165" s="87">
        <f>V165/O165</f>
        <v>1.5327273648804955E-2</v>
      </c>
      <c r="Y165" s="70"/>
      <c r="Z165" s="71" t="s">
        <v>484</v>
      </c>
      <c r="AA165" s="66">
        <v>580.85</v>
      </c>
      <c r="AB165" s="72">
        <v>36</v>
      </c>
      <c r="AC165" s="72">
        <v>74.099999999999994</v>
      </c>
    </row>
    <row r="166" spans="1:29" s="41" customFormat="1" ht="12" x14ac:dyDescent="0.2">
      <c r="A166" s="61">
        <v>507</v>
      </c>
      <c r="B166" s="62" t="s">
        <v>485</v>
      </c>
      <c r="C166" s="63">
        <v>443.5</v>
      </c>
      <c r="D166" s="64">
        <v>5807</v>
      </c>
      <c r="E166" s="64">
        <v>1566</v>
      </c>
      <c r="F166" s="64">
        <v>719</v>
      </c>
      <c r="G166" s="64">
        <v>860</v>
      </c>
      <c r="H166" s="64">
        <v>938</v>
      </c>
      <c r="I166" s="64">
        <v>1301</v>
      </c>
      <c r="J166" s="65">
        <v>11190</v>
      </c>
      <c r="K166" s="64">
        <v>9</v>
      </c>
      <c r="L166" s="64">
        <v>279</v>
      </c>
      <c r="M166" s="78"/>
      <c r="N166" s="66">
        <v>5564</v>
      </c>
      <c r="O166" s="66">
        <f>J166*C166/N166</f>
        <v>891.94194823867724</v>
      </c>
      <c r="P166" s="67">
        <f>E166*C166/N166</f>
        <v>124.82404744787922</v>
      </c>
      <c r="Q166" s="57">
        <f>P166/O166</f>
        <v>0.13994638069705093</v>
      </c>
      <c r="R166" s="83">
        <v>134.02094496186743</v>
      </c>
      <c r="S166" s="68">
        <v>0</v>
      </c>
      <c r="T166" s="68">
        <v>0</v>
      </c>
      <c r="U166" s="69">
        <v>42.8960565</v>
      </c>
      <c r="V166" s="55">
        <f>SUM(R166:U166)</f>
        <v>176.91700146186741</v>
      </c>
      <c r="W166" s="87">
        <f>V166/P166</f>
        <v>1.4173310758549134</v>
      </c>
      <c r="X166" s="87">
        <f>V166/O166</f>
        <v>0.19835035431535247</v>
      </c>
      <c r="Y166" s="70"/>
      <c r="Z166" s="71" t="s">
        <v>485</v>
      </c>
      <c r="AA166" s="66">
        <v>981.26</v>
      </c>
      <c r="AB166" s="72">
        <v>5.7</v>
      </c>
      <c r="AC166" s="72">
        <v>63.1</v>
      </c>
    </row>
    <row r="167" spans="1:29" s="41" customFormat="1" ht="12" x14ac:dyDescent="0.2">
      <c r="A167" s="61">
        <v>508</v>
      </c>
      <c r="B167" s="62" t="s">
        <v>486</v>
      </c>
      <c r="C167" s="63">
        <v>758</v>
      </c>
      <c r="D167" s="64">
        <v>6102</v>
      </c>
      <c r="E167" s="64">
        <v>714</v>
      </c>
      <c r="F167" s="64">
        <v>578</v>
      </c>
      <c r="G167" s="64">
        <v>726</v>
      </c>
      <c r="H167" s="64">
        <v>739</v>
      </c>
      <c r="I167" s="64">
        <v>1866</v>
      </c>
      <c r="J167" s="65">
        <v>10723</v>
      </c>
      <c r="K167" s="64">
        <v>13</v>
      </c>
      <c r="L167" s="64">
        <v>170</v>
      </c>
      <c r="M167" s="78"/>
      <c r="N167" s="66">
        <v>9360</v>
      </c>
      <c r="O167" s="66">
        <f>J167*C167/N167</f>
        <v>868.3797008547009</v>
      </c>
      <c r="P167" s="67">
        <f>E167*C167/N167</f>
        <v>57.821794871794872</v>
      </c>
      <c r="Q167" s="57">
        <f>P167/O167</f>
        <v>6.6585843513941992E-2</v>
      </c>
      <c r="R167" s="83">
        <v>43.42095507890663</v>
      </c>
      <c r="S167" s="68">
        <v>0</v>
      </c>
      <c r="T167" s="68">
        <v>0</v>
      </c>
      <c r="U167" s="69">
        <v>35.474968833333335</v>
      </c>
      <c r="V167" s="55">
        <f>SUM(R167:U167)</f>
        <v>78.895923912239965</v>
      </c>
      <c r="W167" s="87">
        <f>V167/P167</f>
        <v>1.3644668777088573</v>
      </c>
      <c r="X167" s="87">
        <f>V167/O167</f>
        <v>9.0854177999078994E-2</v>
      </c>
      <c r="Y167" s="70"/>
      <c r="Z167" s="71" t="s">
        <v>486</v>
      </c>
      <c r="AA167" s="66">
        <v>534.80999999999995</v>
      </c>
      <c r="AB167" s="72">
        <v>17.5</v>
      </c>
      <c r="AC167" s="72">
        <v>83</v>
      </c>
    </row>
    <row r="168" spans="1:29" s="41" customFormat="1" ht="12" x14ac:dyDescent="0.2">
      <c r="A168" s="61">
        <v>529</v>
      </c>
      <c r="B168" s="62" t="s">
        <v>487</v>
      </c>
      <c r="C168" s="63">
        <v>1906</v>
      </c>
      <c r="D168" s="64">
        <v>5485</v>
      </c>
      <c r="E168" s="64">
        <v>435</v>
      </c>
      <c r="F168" s="64">
        <v>680</v>
      </c>
      <c r="G168" s="64">
        <v>329</v>
      </c>
      <c r="H168" s="64">
        <v>744</v>
      </c>
      <c r="I168" s="64">
        <v>1834</v>
      </c>
      <c r="J168" s="65">
        <v>9507</v>
      </c>
      <c r="K168" s="64">
        <v>7</v>
      </c>
      <c r="L168" s="64">
        <v>403</v>
      </c>
      <c r="M168" s="78"/>
      <c r="N168" s="66">
        <v>19850</v>
      </c>
      <c r="O168" s="66">
        <f>J168*C168/N168</f>
        <v>912.86357682619644</v>
      </c>
      <c r="P168" s="67">
        <f>E168*C168/N168</f>
        <v>41.768765743073047</v>
      </c>
      <c r="Q168" s="57">
        <f>P168/O168</f>
        <v>4.5755758914484065E-2</v>
      </c>
      <c r="R168" s="83">
        <v>11.966754380386602</v>
      </c>
      <c r="S168" s="68">
        <v>0</v>
      </c>
      <c r="T168" s="68">
        <v>63.364684130982369</v>
      </c>
      <c r="U168" s="69">
        <v>0</v>
      </c>
      <c r="V168" s="55">
        <f>SUM(R168:U168)</f>
        <v>75.331438511368972</v>
      </c>
      <c r="W168" s="87">
        <f>V168/P168</f>
        <v>1.8035351816413674</v>
      </c>
      <c r="X168" s="87">
        <f>V168/O168</f>
        <v>8.2522120964972634E-2</v>
      </c>
      <c r="Y168" s="70"/>
      <c r="Z168" s="71" t="s">
        <v>487</v>
      </c>
      <c r="AA168" s="66">
        <v>312.58</v>
      </c>
      <c r="AB168" s="72">
        <v>63.5</v>
      </c>
      <c r="AC168" s="72">
        <v>86.6</v>
      </c>
    </row>
    <row r="169" spans="1:29" s="41" customFormat="1" ht="12" x14ac:dyDescent="0.2">
      <c r="A169" s="61">
        <v>531</v>
      </c>
      <c r="B169" s="62" t="s">
        <v>488</v>
      </c>
      <c r="C169" s="63">
        <v>529</v>
      </c>
      <c r="D169" s="64">
        <v>5726</v>
      </c>
      <c r="E169" s="64">
        <v>346</v>
      </c>
      <c r="F169" s="64">
        <v>614</v>
      </c>
      <c r="G169" s="64">
        <v>859</v>
      </c>
      <c r="H169" s="64">
        <v>620</v>
      </c>
      <c r="I169" s="64">
        <v>1162</v>
      </c>
      <c r="J169" s="65">
        <v>9327</v>
      </c>
      <c r="K169" s="64">
        <v>2</v>
      </c>
      <c r="L169" s="64">
        <v>73</v>
      </c>
      <c r="M169" s="78"/>
      <c r="N169" s="66">
        <v>5072</v>
      </c>
      <c r="O169" s="66">
        <f>J169*C169/N169</f>
        <v>972.78844637223972</v>
      </c>
      <c r="P169" s="67">
        <f>E169*C169/N169</f>
        <v>36.087145110410091</v>
      </c>
      <c r="Q169" s="57">
        <f>P169/O169</f>
        <v>3.7096601265144205E-2</v>
      </c>
      <c r="R169" s="83">
        <v>27.40825529690381</v>
      </c>
      <c r="S169" s="68">
        <v>0</v>
      </c>
      <c r="T169" s="68">
        <v>0</v>
      </c>
      <c r="U169" s="69">
        <v>0</v>
      </c>
      <c r="V169" s="55">
        <f>SUM(R169:U169)</f>
        <v>27.40825529690381</v>
      </c>
      <c r="W169" s="87">
        <f>V169/P169</f>
        <v>0.75950190055342803</v>
      </c>
      <c r="X169" s="87">
        <f>V169/O169</f>
        <v>2.8174939164949724E-2</v>
      </c>
      <c r="Y169" s="70"/>
      <c r="Z169" s="71" t="s">
        <v>488</v>
      </c>
      <c r="AA169" s="66">
        <v>182.93</v>
      </c>
      <c r="AB169" s="72">
        <v>27.7</v>
      </c>
      <c r="AC169" s="72">
        <v>75.2</v>
      </c>
    </row>
    <row r="170" spans="1:29" s="41" customFormat="1" ht="12" x14ac:dyDescent="0.2">
      <c r="A170" s="61">
        <v>535</v>
      </c>
      <c r="B170" s="62" t="s">
        <v>489</v>
      </c>
      <c r="C170" s="63">
        <v>1540.5</v>
      </c>
      <c r="D170" s="64">
        <v>5726</v>
      </c>
      <c r="E170" s="64">
        <v>476</v>
      </c>
      <c r="F170" s="64">
        <v>669</v>
      </c>
      <c r="G170" s="64">
        <v>768</v>
      </c>
      <c r="H170" s="64">
        <v>471</v>
      </c>
      <c r="I170" s="64">
        <v>1935</v>
      </c>
      <c r="J170" s="65">
        <v>10045</v>
      </c>
      <c r="K170" s="64">
        <v>18</v>
      </c>
      <c r="L170" s="64">
        <v>28</v>
      </c>
      <c r="M170" s="78"/>
      <c r="N170" s="66">
        <v>10419</v>
      </c>
      <c r="O170" s="66">
        <f>J170*C170/N170</f>
        <v>1485.2022746904693</v>
      </c>
      <c r="P170" s="67">
        <f>E170*C170/N170</f>
        <v>70.378923121220851</v>
      </c>
      <c r="Q170" s="57">
        <f>P170/O170</f>
        <v>4.7386759581881537E-2</v>
      </c>
      <c r="R170" s="83">
        <v>38.460565968369778</v>
      </c>
      <c r="S170" s="68">
        <v>0</v>
      </c>
      <c r="T170" s="68">
        <v>0</v>
      </c>
      <c r="U170" s="69">
        <v>5.4974883333333331</v>
      </c>
      <c r="V170" s="55">
        <f>SUM(R170:U170)</f>
        <v>43.958054301703115</v>
      </c>
      <c r="W170" s="87">
        <f>V170/P170</f>
        <v>0.62459117520155349</v>
      </c>
      <c r="X170" s="87">
        <f>V170/O170</f>
        <v>2.9597351856240864E-2</v>
      </c>
      <c r="Y170" s="70"/>
      <c r="Z170" s="71" t="s">
        <v>489</v>
      </c>
      <c r="AA170" s="66">
        <v>527.30999999999995</v>
      </c>
      <c r="AB170" s="72">
        <v>19.8</v>
      </c>
      <c r="AC170" s="72">
        <v>65.5</v>
      </c>
    </row>
    <row r="171" spans="1:29" s="41" customFormat="1" ht="12" x14ac:dyDescent="0.2">
      <c r="A171" s="61">
        <v>536</v>
      </c>
      <c r="B171" s="62" t="s">
        <v>490</v>
      </c>
      <c r="C171" s="63">
        <v>4179.5</v>
      </c>
      <c r="D171" s="64">
        <v>4870</v>
      </c>
      <c r="E171" s="64">
        <v>196</v>
      </c>
      <c r="F171" s="64">
        <v>444</v>
      </c>
      <c r="G171" s="64">
        <v>544</v>
      </c>
      <c r="H171" s="64">
        <v>674</v>
      </c>
      <c r="I171" s="64">
        <v>1980</v>
      </c>
      <c r="J171" s="65">
        <v>8708</v>
      </c>
      <c r="K171" s="64">
        <v>7</v>
      </c>
      <c r="L171" s="64">
        <v>17</v>
      </c>
      <c r="M171" s="78"/>
      <c r="N171" s="66">
        <v>35346</v>
      </c>
      <c r="O171" s="66">
        <f>J171*C171/N171</f>
        <v>1029.6804730379674</v>
      </c>
      <c r="P171" s="67">
        <f>E171*C171/N171</f>
        <v>23.176087817574832</v>
      </c>
      <c r="Q171" s="57">
        <f>P171/O171</f>
        <v>2.2508038585209004E-2</v>
      </c>
      <c r="R171" s="83">
        <v>6.1984067314781068</v>
      </c>
      <c r="S171" s="68">
        <v>0</v>
      </c>
      <c r="T171" s="68">
        <v>0</v>
      </c>
      <c r="U171" s="69">
        <v>0</v>
      </c>
      <c r="V171" s="55">
        <f>SUM(R171:U171)</f>
        <v>6.1984067314781068</v>
      </c>
      <c r="W171" s="87">
        <f>V171/P171</f>
        <v>0.2674483623063314</v>
      </c>
      <c r="X171" s="87">
        <f>V171/O171</f>
        <v>6.0197380583418645E-3</v>
      </c>
      <c r="Y171" s="70"/>
      <c r="Z171" s="71" t="s">
        <v>490</v>
      </c>
      <c r="AA171" s="66">
        <v>288.3</v>
      </c>
      <c r="AB171" s="72">
        <v>122.6</v>
      </c>
      <c r="AC171" s="72">
        <v>91.8</v>
      </c>
    </row>
    <row r="172" spans="1:29" s="41" customFormat="1" ht="12" x14ac:dyDescent="0.2">
      <c r="A172" s="61">
        <v>538</v>
      </c>
      <c r="B172" s="62" t="s">
        <v>491</v>
      </c>
      <c r="C172" s="63">
        <v>594.5</v>
      </c>
      <c r="D172" s="64">
        <v>6006</v>
      </c>
      <c r="E172" s="64">
        <v>655</v>
      </c>
      <c r="F172" s="64">
        <v>806</v>
      </c>
      <c r="G172" s="64">
        <v>755</v>
      </c>
      <c r="H172" s="64">
        <v>307</v>
      </c>
      <c r="I172" s="64">
        <v>1807</v>
      </c>
      <c r="J172" s="65">
        <v>10335</v>
      </c>
      <c r="K172" s="64">
        <v>11</v>
      </c>
      <c r="L172" s="64">
        <v>177</v>
      </c>
      <c r="M172" s="78"/>
      <c r="N172" s="66">
        <v>4644</v>
      </c>
      <c r="O172" s="66">
        <f>J172*C172/N172</f>
        <v>1323.0313307493541</v>
      </c>
      <c r="P172" s="67">
        <f>E172*C172/N172</f>
        <v>83.849590869939703</v>
      </c>
      <c r="Q172" s="57">
        <f>P172/O172</f>
        <v>6.3376874697629412E-2</v>
      </c>
      <c r="R172" s="83">
        <v>32.552456931385663</v>
      </c>
      <c r="S172" s="68">
        <v>0</v>
      </c>
      <c r="T172" s="68">
        <v>0</v>
      </c>
      <c r="U172" s="69">
        <v>0</v>
      </c>
      <c r="V172" s="55">
        <f>SUM(R172:U172)</f>
        <v>32.552456931385663</v>
      </c>
      <c r="W172" s="87">
        <f>V172/P172</f>
        <v>0.38822439792077512</v>
      </c>
      <c r="X172" s="87">
        <f>V172/O172</f>
        <v>2.4604449021587583E-2</v>
      </c>
      <c r="Y172" s="70"/>
      <c r="Z172" s="71" t="s">
        <v>491</v>
      </c>
      <c r="AA172" s="66">
        <v>198.93</v>
      </c>
      <c r="AB172" s="72">
        <v>23.3</v>
      </c>
      <c r="AC172" s="72">
        <v>68.900000000000006</v>
      </c>
    </row>
    <row r="173" spans="1:29" s="41" customFormat="1" ht="12" x14ac:dyDescent="0.2">
      <c r="A173" s="61">
        <v>541</v>
      </c>
      <c r="B173" s="62" t="s">
        <v>492</v>
      </c>
      <c r="C173" s="63">
        <v>719.5</v>
      </c>
      <c r="D173" s="64">
        <v>6480</v>
      </c>
      <c r="E173" s="64">
        <v>1357</v>
      </c>
      <c r="F173" s="64">
        <v>910</v>
      </c>
      <c r="G173" s="64">
        <v>976</v>
      </c>
      <c r="H173" s="64">
        <v>923</v>
      </c>
      <c r="I173" s="64">
        <v>3097</v>
      </c>
      <c r="J173" s="65">
        <v>13743</v>
      </c>
      <c r="K173" s="64">
        <v>6</v>
      </c>
      <c r="L173" s="64">
        <v>6</v>
      </c>
      <c r="M173" s="78"/>
      <c r="N173" s="66">
        <v>9243</v>
      </c>
      <c r="O173" s="66">
        <f>J173*C173/N173</f>
        <v>1069.7921129503409</v>
      </c>
      <c r="P173" s="67">
        <f>E173*C173/N173</f>
        <v>105.63253272746944</v>
      </c>
      <c r="Q173" s="57">
        <f>P173/O173</f>
        <v>9.8741177326639007E-2</v>
      </c>
      <c r="R173" s="83">
        <v>197.43230325731662</v>
      </c>
      <c r="S173" s="68">
        <v>0</v>
      </c>
      <c r="T173" s="68">
        <v>0</v>
      </c>
      <c r="U173" s="69">
        <v>110.87818500000002</v>
      </c>
      <c r="V173" s="55">
        <f>SUM(R173:U173)</f>
        <v>308.31048825731665</v>
      </c>
      <c r="W173" s="87">
        <f>V173/P173</f>
        <v>2.9187077152902665</v>
      </c>
      <c r="X173" s="87">
        <f>V173/O173</f>
        <v>0.28819663608010565</v>
      </c>
      <c r="Y173" s="70"/>
      <c r="Z173" s="71" t="s">
        <v>492</v>
      </c>
      <c r="AA173" s="66">
        <v>2401.35</v>
      </c>
      <c r="AB173" s="72">
        <v>3.8</v>
      </c>
      <c r="AC173" s="72">
        <v>60.7</v>
      </c>
    </row>
    <row r="174" spans="1:29" s="41" customFormat="1" ht="12" x14ac:dyDescent="0.2">
      <c r="A174" s="61">
        <v>543</v>
      </c>
      <c r="B174" s="62" t="s">
        <v>493</v>
      </c>
      <c r="C174" s="63">
        <v>5669.5</v>
      </c>
      <c r="D174" s="64">
        <v>4977</v>
      </c>
      <c r="E174" s="64">
        <v>426</v>
      </c>
      <c r="F174" s="64">
        <v>599</v>
      </c>
      <c r="G174" s="64">
        <v>305</v>
      </c>
      <c r="H174" s="64">
        <v>923</v>
      </c>
      <c r="I174" s="64">
        <v>2130</v>
      </c>
      <c r="J174" s="65">
        <v>9360</v>
      </c>
      <c r="K174" s="64">
        <v>3</v>
      </c>
      <c r="L174" s="64">
        <v>86</v>
      </c>
      <c r="M174" s="78"/>
      <c r="N174" s="66">
        <v>44458</v>
      </c>
      <c r="O174" s="66">
        <f>J174*C174/N174</f>
        <v>1193.6326420441765</v>
      </c>
      <c r="P174" s="67">
        <f>E174*C174/N174</f>
        <v>54.325588195600339</v>
      </c>
      <c r="Q174" s="57">
        <f>P174/O174</f>
        <v>4.5512820512820511E-2</v>
      </c>
      <c r="R174" s="83">
        <v>6.186063347400605</v>
      </c>
      <c r="S174" s="68">
        <v>0</v>
      </c>
      <c r="T174" s="68">
        <v>0</v>
      </c>
      <c r="U174" s="69">
        <v>0</v>
      </c>
      <c r="V174" s="55">
        <f>SUM(R174:U174)</f>
        <v>6.186063347400605</v>
      </c>
      <c r="W174" s="87">
        <f>V174/P174</f>
        <v>0.11387015866496582</v>
      </c>
      <c r="X174" s="87">
        <f>V174/O174</f>
        <v>5.1825520930849833E-3</v>
      </c>
      <c r="Y174" s="70"/>
      <c r="Z174" s="71" t="s">
        <v>493</v>
      </c>
      <c r="AA174" s="66">
        <v>361.9</v>
      </c>
      <c r="AB174" s="72">
        <v>122.8</v>
      </c>
      <c r="AC174" s="72">
        <v>89.3</v>
      </c>
    </row>
    <row r="175" spans="1:29" s="41" customFormat="1" ht="12" x14ac:dyDescent="0.2">
      <c r="A175" s="61">
        <v>545</v>
      </c>
      <c r="B175" s="62" t="s">
        <v>494</v>
      </c>
      <c r="C175" s="63">
        <v>902.5</v>
      </c>
      <c r="D175" s="64">
        <v>7417</v>
      </c>
      <c r="E175" s="64">
        <v>1081</v>
      </c>
      <c r="F175" s="64">
        <v>706</v>
      </c>
      <c r="G175" s="64">
        <v>383</v>
      </c>
      <c r="H175" s="64">
        <v>602</v>
      </c>
      <c r="I175" s="64">
        <v>2013</v>
      </c>
      <c r="J175" s="65">
        <v>12202</v>
      </c>
      <c r="K175" s="64">
        <v>8</v>
      </c>
      <c r="L175" s="64">
        <v>690</v>
      </c>
      <c r="M175" s="78"/>
      <c r="N175" s="66">
        <v>9584</v>
      </c>
      <c r="O175" s="66">
        <f>J175*C175/N175</f>
        <v>1149.0301544240401</v>
      </c>
      <c r="P175" s="67">
        <f>E175*C175/N175</f>
        <v>101.79491861435726</v>
      </c>
      <c r="Q175" s="57">
        <f>P175/O175</f>
        <v>8.8592034092771665E-2</v>
      </c>
      <c r="R175" s="83">
        <v>77.533218474153472</v>
      </c>
      <c r="S175" s="68">
        <v>0</v>
      </c>
      <c r="T175" s="68">
        <v>2.9342550083472454</v>
      </c>
      <c r="U175" s="69">
        <v>47.262752166666672</v>
      </c>
      <c r="V175" s="55">
        <f>SUM(R175:U175)</f>
        <v>127.73022564916739</v>
      </c>
      <c r="W175" s="87">
        <f>V175/P175</f>
        <v>1.2547799771132406</v>
      </c>
      <c r="X175" s="87">
        <f>V175/O175</f>
        <v>0.11116351051134347</v>
      </c>
      <c r="Y175" s="70"/>
      <c r="Z175" s="71" t="s">
        <v>494</v>
      </c>
      <c r="AA175" s="66">
        <v>977.82</v>
      </c>
      <c r="AB175" s="72">
        <v>9.8000000000000007</v>
      </c>
      <c r="AC175" s="72">
        <v>59.6</v>
      </c>
    </row>
    <row r="176" spans="1:29" s="41" customFormat="1" ht="12" x14ac:dyDescent="0.2">
      <c r="A176" s="61">
        <v>560</v>
      </c>
      <c r="B176" s="62" t="s">
        <v>495</v>
      </c>
      <c r="C176" s="63">
        <v>1744</v>
      </c>
      <c r="D176" s="64">
        <v>4235</v>
      </c>
      <c r="E176" s="64">
        <v>682</v>
      </c>
      <c r="F176" s="64">
        <v>715</v>
      </c>
      <c r="G176" s="64">
        <v>1019</v>
      </c>
      <c r="H176" s="64">
        <v>129</v>
      </c>
      <c r="I176" s="64">
        <v>1519</v>
      </c>
      <c r="J176" s="65">
        <v>8300</v>
      </c>
      <c r="K176" s="64">
        <v>-18</v>
      </c>
      <c r="L176" s="64">
        <v>0</v>
      </c>
      <c r="M176" s="78"/>
      <c r="N176" s="66">
        <v>15735</v>
      </c>
      <c r="O176" s="66">
        <f>J176*C176/N176</f>
        <v>919.93644741023195</v>
      </c>
      <c r="P176" s="67">
        <f>E176*C176/N176</f>
        <v>75.589958690816644</v>
      </c>
      <c r="Q176" s="57">
        <f>P176/O176</f>
        <v>8.2168674698795172E-2</v>
      </c>
      <c r="R176" s="83">
        <v>37.92472408677844</v>
      </c>
      <c r="S176" s="68">
        <v>0</v>
      </c>
      <c r="T176" s="68">
        <v>0</v>
      </c>
      <c r="U176" s="69">
        <v>0</v>
      </c>
      <c r="V176" s="55">
        <f>SUM(R176:U176)</f>
        <v>37.92472408677844</v>
      </c>
      <c r="W176" s="87">
        <f>V176/P176</f>
        <v>0.50171642826133578</v>
      </c>
      <c r="X176" s="87">
        <f>V176/O176</f>
        <v>4.1225373984847102E-2</v>
      </c>
      <c r="Y176" s="70"/>
      <c r="Z176" s="71" t="s">
        <v>495</v>
      </c>
      <c r="AA176" s="66">
        <v>785.26</v>
      </c>
      <c r="AB176" s="72">
        <v>20</v>
      </c>
      <c r="AC176" s="72">
        <v>67.900000000000006</v>
      </c>
    </row>
    <row r="177" spans="1:29" s="41" customFormat="1" ht="12" x14ac:dyDescent="0.2">
      <c r="A177" s="61">
        <v>561</v>
      </c>
      <c r="B177" s="62" t="s">
        <v>496</v>
      </c>
      <c r="C177" s="63">
        <v>97.5</v>
      </c>
      <c r="D177" s="64">
        <v>5303</v>
      </c>
      <c r="E177" s="64">
        <v>947</v>
      </c>
      <c r="F177" s="64">
        <v>836</v>
      </c>
      <c r="G177" s="64">
        <v>1217</v>
      </c>
      <c r="H177" s="64">
        <v>1010</v>
      </c>
      <c r="I177" s="64">
        <v>1424</v>
      </c>
      <c r="J177" s="65">
        <v>10735</v>
      </c>
      <c r="K177" s="64">
        <v>16</v>
      </c>
      <c r="L177" s="64">
        <v>722</v>
      </c>
      <c r="M177" s="78"/>
      <c r="N177" s="66">
        <v>1317</v>
      </c>
      <c r="O177" s="66">
        <f>J177*C177/N177</f>
        <v>794.73234624145789</v>
      </c>
      <c r="P177" s="67">
        <f>E177*C177/N177</f>
        <v>70.108200455580871</v>
      </c>
      <c r="Q177" s="57">
        <f>P177/O177</f>
        <v>8.8216115510013973E-2</v>
      </c>
      <c r="R177" s="83">
        <v>67.961268506121385</v>
      </c>
      <c r="S177" s="68">
        <v>0</v>
      </c>
      <c r="T177" s="68">
        <v>0</v>
      </c>
      <c r="U177" s="69">
        <v>0</v>
      </c>
      <c r="V177" s="55">
        <f>SUM(R177:U177)</f>
        <v>67.961268506121385</v>
      </c>
      <c r="W177" s="87">
        <f>V177/P177</f>
        <v>0.96937687837502351</v>
      </c>
      <c r="X177" s="87">
        <f>V177/O177</f>
        <v>8.551466267546784E-2</v>
      </c>
      <c r="Y177" s="70"/>
      <c r="Z177" s="71" t="s">
        <v>496</v>
      </c>
      <c r="AA177" s="66">
        <v>117.78</v>
      </c>
      <c r="AB177" s="72">
        <v>11.2</v>
      </c>
      <c r="AC177" s="72">
        <v>52.7</v>
      </c>
    </row>
    <row r="178" spans="1:29" s="41" customFormat="1" ht="12" x14ac:dyDescent="0.2">
      <c r="A178" s="61">
        <v>562</v>
      </c>
      <c r="B178" s="62" t="s">
        <v>497</v>
      </c>
      <c r="C178" s="63">
        <v>859.5</v>
      </c>
      <c r="D178" s="64">
        <v>4973</v>
      </c>
      <c r="E178" s="64">
        <v>627</v>
      </c>
      <c r="F178" s="64">
        <v>523</v>
      </c>
      <c r="G178" s="64">
        <v>598</v>
      </c>
      <c r="H178" s="64">
        <v>861</v>
      </c>
      <c r="I178" s="64">
        <v>1555</v>
      </c>
      <c r="J178" s="65">
        <v>9139</v>
      </c>
      <c r="K178" s="64">
        <v>2</v>
      </c>
      <c r="L178" s="64">
        <v>384</v>
      </c>
      <c r="M178" s="78"/>
      <c r="N178" s="66">
        <v>8935</v>
      </c>
      <c r="O178" s="66">
        <f>J178*C178/N178</f>
        <v>879.12372691662006</v>
      </c>
      <c r="P178" s="67">
        <f>E178*C178/N178</f>
        <v>60.314101846670397</v>
      </c>
      <c r="Q178" s="57">
        <f>P178/O178</f>
        <v>6.8607068607068611E-2</v>
      </c>
      <c r="R178" s="83">
        <v>68.017255146982066</v>
      </c>
      <c r="S178" s="68">
        <v>0</v>
      </c>
      <c r="T178" s="68">
        <v>0</v>
      </c>
      <c r="U178" s="69">
        <v>18.113545999999996</v>
      </c>
      <c r="V178" s="55">
        <f>SUM(R178:U178)</f>
        <v>86.130801146982066</v>
      </c>
      <c r="W178" s="87">
        <f>V178/P178</f>
        <v>1.4280375320176779</v>
      </c>
      <c r="X178" s="87">
        <f>V178/O178</f>
        <v>9.7973468932605765E-2</v>
      </c>
      <c r="Y178" s="70"/>
      <c r="Z178" s="71" t="s">
        <v>497</v>
      </c>
      <c r="AA178" s="66">
        <v>799.72</v>
      </c>
      <c r="AB178" s="72">
        <v>11.2</v>
      </c>
      <c r="AC178" s="72">
        <v>72.2</v>
      </c>
    </row>
    <row r="179" spans="1:29" s="41" customFormat="1" ht="12" x14ac:dyDescent="0.2">
      <c r="A179" s="61">
        <v>563</v>
      </c>
      <c r="B179" s="62" t="s">
        <v>498</v>
      </c>
      <c r="C179" s="63">
        <v>838.5</v>
      </c>
      <c r="D179" s="64">
        <v>5384</v>
      </c>
      <c r="E179" s="64">
        <v>403</v>
      </c>
      <c r="F179" s="64">
        <v>754</v>
      </c>
      <c r="G179" s="64">
        <v>856</v>
      </c>
      <c r="H179" s="64">
        <v>747</v>
      </c>
      <c r="I179" s="64">
        <v>1400</v>
      </c>
      <c r="J179" s="65">
        <v>9544</v>
      </c>
      <c r="K179" s="64">
        <v>9</v>
      </c>
      <c r="L179" s="64">
        <v>0</v>
      </c>
      <c r="M179" s="78"/>
      <c r="N179" s="66">
        <v>7025</v>
      </c>
      <c r="O179" s="66">
        <f>J179*C179/N179</f>
        <v>1139.1664056939501</v>
      </c>
      <c r="P179" s="67">
        <f>E179*C179/N179</f>
        <v>48.101850533807827</v>
      </c>
      <c r="Q179" s="57">
        <f>P179/O179</f>
        <v>4.2225481978206206E-2</v>
      </c>
      <c r="R179" s="83">
        <v>63.589953508310352</v>
      </c>
      <c r="S179" s="68">
        <v>0</v>
      </c>
      <c r="T179" s="68">
        <v>0</v>
      </c>
      <c r="U179" s="69">
        <v>30.043200000000002</v>
      </c>
      <c r="V179" s="55">
        <f>SUM(R179:U179)</f>
        <v>93.633153508310357</v>
      </c>
      <c r="W179" s="87">
        <f>V179/P179</f>
        <v>1.9465603187657279</v>
      </c>
      <c r="X179" s="87">
        <f>V179/O179</f>
        <v>8.219444765953357E-2</v>
      </c>
      <c r="Y179" s="70"/>
      <c r="Z179" s="71" t="s">
        <v>498</v>
      </c>
      <c r="AA179" s="66">
        <v>587.84</v>
      </c>
      <c r="AB179" s="72">
        <v>12</v>
      </c>
      <c r="AC179" s="72">
        <v>72.3</v>
      </c>
    </row>
    <row r="180" spans="1:29" s="41" customFormat="1" ht="12" x14ac:dyDescent="0.2">
      <c r="A180" s="61">
        <v>564</v>
      </c>
      <c r="B180" s="62" t="s">
        <v>499</v>
      </c>
      <c r="C180" s="63">
        <v>21410.5</v>
      </c>
      <c r="D180" s="64">
        <v>5217</v>
      </c>
      <c r="E180" s="64">
        <v>223</v>
      </c>
      <c r="F180" s="64">
        <v>382</v>
      </c>
      <c r="G180" s="64">
        <v>517</v>
      </c>
      <c r="H180" s="64">
        <v>515</v>
      </c>
      <c r="I180" s="64">
        <v>2279</v>
      </c>
      <c r="J180" s="65">
        <v>9133</v>
      </c>
      <c r="K180" s="64">
        <v>4</v>
      </c>
      <c r="L180" s="64">
        <v>79</v>
      </c>
      <c r="M180" s="78"/>
      <c r="N180" s="66">
        <v>211848</v>
      </c>
      <c r="O180" s="66">
        <f>J180*C180/N180</f>
        <v>923.03017493674713</v>
      </c>
      <c r="P180" s="67">
        <f>E180*C180/N180</f>
        <v>22.537581190287376</v>
      </c>
      <c r="Q180" s="57">
        <f>P180/O180</f>
        <v>2.4416949523705246E-2</v>
      </c>
      <c r="R180" s="83">
        <v>10.662632231639606</v>
      </c>
      <c r="S180" s="68">
        <v>0</v>
      </c>
      <c r="T180" s="68">
        <v>0</v>
      </c>
      <c r="U180" s="69">
        <v>0</v>
      </c>
      <c r="V180" s="55">
        <f>SUM(R180:U180)</f>
        <v>10.662632231639606</v>
      </c>
      <c r="W180" s="87">
        <f>V180/P180</f>
        <v>0.47310455108797089</v>
      </c>
      <c r="X180" s="87">
        <f>V180/O180</f>
        <v>1.1551769943350214E-2</v>
      </c>
      <c r="Y180" s="70"/>
      <c r="Z180" s="71" t="s">
        <v>499</v>
      </c>
      <c r="AA180" s="66">
        <v>2972.44</v>
      </c>
      <c r="AB180" s="72">
        <v>71.3</v>
      </c>
      <c r="AC180" s="72">
        <v>96.9</v>
      </c>
    </row>
    <row r="181" spans="1:29" s="41" customFormat="1" ht="12" x14ac:dyDescent="0.2">
      <c r="A181" s="61">
        <v>576</v>
      </c>
      <c r="B181" s="62" t="s">
        <v>500</v>
      </c>
      <c r="C181" s="63">
        <v>186</v>
      </c>
      <c r="D181" s="64">
        <v>9226</v>
      </c>
      <c r="E181" s="64">
        <v>1604</v>
      </c>
      <c r="F181" s="64">
        <v>887</v>
      </c>
      <c r="G181" s="64">
        <v>44</v>
      </c>
      <c r="H181" s="64">
        <v>717</v>
      </c>
      <c r="I181" s="64">
        <v>1037</v>
      </c>
      <c r="J181" s="65">
        <v>13515</v>
      </c>
      <c r="K181" s="64">
        <v>19</v>
      </c>
      <c r="L181" s="64">
        <v>191</v>
      </c>
      <c r="M181" s="78"/>
      <c r="N181" s="66">
        <v>2750</v>
      </c>
      <c r="O181" s="66">
        <f>J181*C181/N181</f>
        <v>914.10545454545456</v>
      </c>
      <c r="P181" s="67">
        <f>E181*C181/N181</f>
        <v>108.48872727272727</v>
      </c>
      <c r="Q181" s="57">
        <f>P181/O181</f>
        <v>0.11868294487606364</v>
      </c>
      <c r="R181" s="83">
        <v>144.55044241113904</v>
      </c>
      <c r="S181" s="68">
        <v>0</v>
      </c>
      <c r="T181" s="68">
        <v>0</v>
      </c>
      <c r="U181" s="69">
        <v>104.16853699999999</v>
      </c>
      <c r="V181" s="55">
        <f>SUM(R181:U181)</f>
        <v>248.71897941113903</v>
      </c>
      <c r="W181" s="87">
        <f>V181/P181</f>
        <v>2.2925790140932358</v>
      </c>
      <c r="X181" s="87">
        <f>V181/O181</f>
        <v>0.27209002875364779</v>
      </c>
      <c r="Y181" s="70"/>
      <c r="Z181" s="71" t="s">
        <v>500</v>
      </c>
      <c r="AA181" s="66">
        <v>523.09</v>
      </c>
      <c r="AB181" s="72">
        <v>5.3</v>
      </c>
      <c r="AC181" s="72">
        <v>49.8</v>
      </c>
    </row>
    <row r="182" spans="1:29" s="41" customFormat="1" ht="12" x14ac:dyDescent="0.2">
      <c r="A182" s="61">
        <v>577</v>
      </c>
      <c r="B182" s="62" t="s">
        <v>501</v>
      </c>
      <c r="C182" s="63">
        <v>1311</v>
      </c>
      <c r="D182" s="64">
        <v>4804</v>
      </c>
      <c r="E182" s="64">
        <v>525</v>
      </c>
      <c r="F182" s="64">
        <v>530</v>
      </c>
      <c r="G182" s="64">
        <v>482</v>
      </c>
      <c r="H182" s="64">
        <v>590</v>
      </c>
      <c r="I182" s="64">
        <v>1137</v>
      </c>
      <c r="J182" s="65">
        <v>8068</v>
      </c>
      <c r="K182" s="64">
        <v>6</v>
      </c>
      <c r="L182" s="64">
        <v>9</v>
      </c>
      <c r="M182" s="78"/>
      <c r="N182" s="66">
        <v>11138</v>
      </c>
      <c r="O182" s="66">
        <f>J182*C182/N182</f>
        <v>949.64517866762435</v>
      </c>
      <c r="P182" s="67">
        <f>E182*C182/N182</f>
        <v>61.795205602442088</v>
      </c>
      <c r="Q182" s="57">
        <f>P182/O182</f>
        <v>6.5071888943976197E-2</v>
      </c>
      <c r="R182" s="83">
        <v>16.273961661246513</v>
      </c>
      <c r="S182" s="68">
        <v>0</v>
      </c>
      <c r="T182" s="68">
        <v>0</v>
      </c>
      <c r="U182" s="69">
        <v>0</v>
      </c>
      <c r="V182" s="55">
        <f>SUM(R182:U182)</f>
        <v>16.273961661246513</v>
      </c>
      <c r="W182" s="87">
        <f>V182/P182</f>
        <v>0.26335314370413521</v>
      </c>
      <c r="X182" s="87">
        <f>V182/O182</f>
        <v>1.7136886520162493E-2</v>
      </c>
      <c r="Y182" s="70"/>
      <c r="Z182" s="71" t="s">
        <v>501</v>
      </c>
      <c r="AA182" s="66">
        <v>238.52</v>
      </c>
      <c r="AB182" s="72">
        <v>46.7</v>
      </c>
      <c r="AC182" s="72">
        <v>80.3</v>
      </c>
    </row>
    <row r="183" spans="1:29" s="41" customFormat="1" ht="12" x14ac:dyDescent="0.2">
      <c r="A183" s="61">
        <v>578</v>
      </c>
      <c r="B183" s="62" t="s">
        <v>502</v>
      </c>
      <c r="C183" s="63">
        <v>291</v>
      </c>
      <c r="D183" s="64">
        <v>7306</v>
      </c>
      <c r="E183" s="64">
        <v>1619</v>
      </c>
      <c r="F183" s="64">
        <v>394</v>
      </c>
      <c r="G183" s="64">
        <v>207</v>
      </c>
      <c r="H183" s="64">
        <v>1349</v>
      </c>
      <c r="I183" s="64">
        <v>1944</v>
      </c>
      <c r="J183" s="65">
        <v>12819</v>
      </c>
      <c r="K183" s="64">
        <v>-3</v>
      </c>
      <c r="L183" s="64">
        <v>0</v>
      </c>
      <c r="M183" s="78"/>
      <c r="N183" s="66">
        <v>3100</v>
      </c>
      <c r="O183" s="66">
        <f>J183*C183/N183</f>
        <v>1203.3319354838709</v>
      </c>
      <c r="P183" s="67">
        <f>E183*C183/N183</f>
        <v>151.97709677419354</v>
      </c>
      <c r="Q183" s="57">
        <f>P183/O183</f>
        <v>0.12629690303455807</v>
      </c>
      <c r="R183" s="83">
        <v>225.23209026699209</v>
      </c>
      <c r="S183" s="68">
        <v>0</v>
      </c>
      <c r="T183" s="68">
        <v>0</v>
      </c>
      <c r="U183" s="69">
        <v>60.561040833333337</v>
      </c>
      <c r="V183" s="55">
        <f>SUM(R183:U183)</f>
        <v>285.79313110032541</v>
      </c>
      <c r="W183" s="87">
        <f>V183/P183</f>
        <v>1.8805013200439982</v>
      </c>
      <c r="X183" s="87">
        <f>V183/O183</f>
        <v>0.23750149287395531</v>
      </c>
      <c r="Y183" s="70"/>
      <c r="Z183" s="71" t="s">
        <v>502</v>
      </c>
      <c r="AA183" s="66">
        <v>918.79</v>
      </c>
      <c r="AB183" s="72">
        <v>3.4</v>
      </c>
      <c r="AC183" s="72">
        <v>58.4</v>
      </c>
    </row>
    <row r="184" spans="1:29" s="41" customFormat="1" ht="12" x14ac:dyDescent="0.2">
      <c r="A184" s="61">
        <v>580</v>
      </c>
      <c r="B184" s="62" t="s">
        <v>503</v>
      </c>
      <c r="C184" s="63">
        <v>296.5</v>
      </c>
      <c r="D184" s="64">
        <v>6249</v>
      </c>
      <c r="E184" s="64">
        <v>1849</v>
      </c>
      <c r="F184" s="64">
        <v>923</v>
      </c>
      <c r="G184" s="64">
        <v>1502</v>
      </c>
      <c r="H184" s="64">
        <v>396</v>
      </c>
      <c r="I184" s="64">
        <v>1980</v>
      </c>
      <c r="J184" s="65">
        <v>12900</v>
      </c>
      <c r="K184" s="64">
        <v>3</v>
      </c>
      <c r="L184" s="64">
        <v>0</v>
      </c>
      <c r="M184" s="78"/>
      <c r="N184" s="66">
        <v>4438</v>
      </c>
      <c r="O184" s="66">
        <f>J184*C184/N184</f>
        <v>861.84091933303284</v>
      </c>
      <c r="P184" s="67">
        <f>E184*C184/N184</f>
        <v>123.53053177106806</v>
      </c>
      <c r="Q184" s="57">
        <f>P184/O184</f>
        <v>0.14333333333333334</v>
      </c>
      <c r="R184" s="83">
        <v>101.35474392415726</v>
      </c>
      <c r="S184" s="68">
        <v>0</v>
      </c>
      <c r="T184" s="68">
        <v>11.072401982875169</v>
      </c>
      <c r="U184" s="69">
        <v>126.96225025000003</v>
      </c>
      <c r="V184" s="55">
        <f>SUM(R184:U184)</f>
        <v>239.38939615703245</v>
      </c>
      <c r="W184" s="87">
        <f>V184/P184</f>
        <v>1.9378965890042381</v>
      </c>
      <c r="X184" s="87">
        <f>V184/O184</f>
        <v>0.27776517775727416</v>
      </c>
      <c r="Y184" s="70"/>
      <c r="Z184" s="71" t="s">
        <v>503</v>
      </c>
      <c r="AA184" s="66">
        <v>591.91</v>
      </c>
      <c r="AB184" s="72">
        <v>7.5</v>
      </c>
      <c r="AC184" s="72">
        <v>45.3</v>
      </c>
    </row>
    <row r="185" spans="1:29" s="41" customFormat="1" ht="12" x14ac:dyDescent="0.2">
      <c r="A185" s="61">
        <v>581</v>
      </c>
      <c r="B185" s="62" t="s">
        <v>504</v>
      </c>
      <c r="C185" s="63">
        <v>564</v>
      </c>
      <c r="D185" s="64">
        <v>4730</v>
      </c>
      <c r="E185" s="64">
        <v>844</v>
      </c>
      <c r="F185" s="64">
        <v>649</v>
      </c>
      <c r="G185" s="64">
        <v>796</v>
      </c>
      <c r="H185" s="64">
        <v>900</v>
      </c>
      <c r="I185" s="64">
        <v>1304</v>
      </c>
      <c r="J185" s="65">
        <v>9223</v>
      </c>
      <c r="K185" s="64">
        <v>-6</v>
      </c>
      <c r="L185" s="64">
        <v>88</v>
      </c>
      <c r="M185" s="78"/>
      <c r="N185" s="66">
        <v>6240</v>
      </c>
      <c r="O185" s="66">
        <f>J185*C185/N185</f>
        <v>833.61730769230769</v>
      </c>
      <c r="P185" s="67">
        <f>E185*C185/N185</f>
        <v>76.284615384615378</v>
      </c>
      <c r="Q185" s="57">
        <f>P185/O185</f>
        <v>9.1510354548411568E-2</v>
      </c>
      <c r="R185" s="83">
        <v>103.90510086882917</v>
      </c>
      <c r="S185" s="68">
        <v>0</v>
      </c>
      <c r="T185" s="68">
        <v>0</v>
      </c>
      <c r="U185" s="69">
        <v>51.018152166666674</v>
      </c>
      <c r="V185" s="55">
        <f>SUM(R185:U185)</f>
        <v>154.92325303549583</v>
      </c>
      <c r="W185" s="87">
        <f>V185/P185</f>
        <v>2.0308584143001371</v>
      </c>
      <c r="X185" s="87">
        <f>V185/O185</f>
        <v>0.18584457353023046</v>
      </c>
      <c r="Y185" s="70"/>
      <c r="Z185" s="71" t="s">
        <v>504</v>
      </c>
      <c r="AA185" s="66">
        <v>853.19</v>
      </c>
      <c r="AB185" s="72">
        <v>7.3</v>
      </c>
      <c r="AC185" s="72">
        <v>69</v>
      </c>
    </row>
    <row r="186" spans="1:29" s="41" customFormat="1" ht="12" x14ac:dyDescent="0.2">
      <c r="A186" s="61">
        <v>583</v>
      </c>
      <c r="B186" s="62" t="s">
        <v>505</v>
      </c>
      <c r="C186" s="63">
        <v>60</v>
      </c>
      <c r="D186" s="64">
        <v>9297</v>
      </c>
      <c r="E186" s="64">
        <v>2591</v>
      </c>
      <c r="F186" s="64">
        <v>1730</v>
      </c>
      <c r="G186" s="64">
        <v>1273</v>
      </c>
      <c r="H186" s="64">
        <v>1797</v>
      </c>
      <c r="I186" s="64">
        <v>1937</v>
      </c>
      <c r="J186" s="65">
        <v>18624</v>
      </c>
      <c r="K186" s="64">
        <v>7</v>
      </c>
      <c r="L186" s="64">
        <v>0</v>
      </c>
      <c r="M186" s="78"/>
      <c r="N186" s="66">
        <v>947</v>
      </c>
      <c r="O186" s="66">
        <f>J186*C186/N186</f>
        <v>1179.9788806758183</v>
      </c>
      <c r="P186" s="67">
        <f>E186*C186/N186</f>
        <v>164.16050686378037</v>
      </c>
      <c r="Q186" s="57">
        <f>P186/O186</f>
        <v>0.13912156357388317</v>
      </c>
      <c r="R186" s="83">
        <v>830.6</v>
      </c>
      <c r="S186" s="68">
        <v>0</v>
      </c>
      <c r="T186" s="68">
        <v>0</v>
      </c>
      <c r="U186" s="69">
        <v>350.37256100000002</v>
      </c>
      <c r="V186" s="55">
        <f>SUM(R186:U186)</f>
        <v>1180.972561</v>
      </c>
      <c r="W186" s="87">
        <f>V186/P186</f>
        <v>7.1940114194455163</v>
      </c>
      <c r="X186" s="87">
        <f>V186/O186</f>
        <v>1.0008421170416308</v>
      </c>
      <c r="Y186" s="70"/>
      <c r="Z186" s="71" t="s">
        <v>505</v>
      </c>
      <c r="AA186" s="66">
        <v>1836.38</v>
      </c>
      <c r="AB186" s="72">
        <v>0.5</v>
      </c>
      <c r="AC186" s="72">
        <v>34.700000000000003</v>
      </c>
    </row>
    <row r="187" spans="1:29" s="41" customFormat="1" ht="12" x14ac:dyDescent="0.2">
      <c r="A187" s="61">
        <v>584</v>
      </c>
      <c r="B187" s="62" t="s">
        <v>506</v>
      </c>
      <c r="C187" s="63">
        <v>452</v>
      </c>
      <c r="D187" s="64">
        <v>5255</v>
      </c>
      <c r="E187" s="64">
        <v>927</v>
      </c>
      <c r="F187" s="64">
        <v>730</v>
      </c>
      <c r="G187" s="64">
        <v>678</v>
      </c>
      <c r="H187" s="64">
        <v>178</v>
      </c>
      <c r="I187" s="64">
        <v>2579</v>
      </c>
      <c r="J187" s="65">
        <v>10348</v>
      </c>
      <c r="K187" s="64">
        <v>6</v>
      </c>
      <c r="L187" s="64">
        <v>313</v>
      </c>
      <c r="M187" s="78"/>
      <c r="N187" s="66">
        <v>2653</v>
      </c>
      <c r="O187" s="66">
        <f>J187*C187/N187</f>
        <v>1763.0214851111948</v>
      </c>
      <c r="P187" s="67">
        <f>E187*C187/N187</f>
        <v>157.93592159819073</v>
      </c>
      <c r="Q187" s="57">
        <f>P187/O187</f>
        <v>8.958252802473908E-2</v>
      </c>
      <c r="R187" s="83">
        <v>214.22224373966296</v>
      </c>
      <c r="S187" s="68">
        <v>0</v>
      </c>
      <c r="T187" s="68">
        <v>0</v>
      </c>
      <c r="U187" s="69">
        <v>128.71633500000002</v>
      </c>
      <c r="V187" s="55">
        <f>SUM(R187:U187)</f>
        <v>342.93857873966294</v>
      </c>
      <c r="W187" s="87">
        <f>V187/P187</f>
        <v>2.1713779567649132</v>
      </c>
      <c r="X187" s="87">
        <f>V187/O187</f>
        <v>0.19451752666419356</v>
      </c>
      <c r="Y187" s="70"/>
      <c r="Z187" s="71" t="s">
        <v>506</v>
      </c>
      <c r="AA187" s="66">
        <v>747.87</v>
      </c>
      <c r="AB187" s="72">
        <v>3.5</v>
      </c>
      <c r="AC187" s="72">
        <v>41.3</v>
      </c>
    </row>
    <row r="188" spans="1:29" s="41" customFormat="1" ht="12" x14ac:dyDescent="0.2">
      <c r="A188" s="61">
        <v>588</v>
      </c>
      <c r="B188" s="62" t="s">
        <v>507</v>
      </c>
      <c r="C188" s="63">
        <v>107</v>
      </c>
      <c r="D188" s="64">
        <v>8013</v>
      </c>
      <c r="E188" s="64">
        <v>2058</v>
      </c>
      <c r="F188" s="64">
        <v>897</v>
      </c>
      <c r="G188" s="64">
        <v>732</v>
      </c>
      <c r="H188" s="64">
        <v>1767</v>
      </c>
      <c r="I188" s="64">
        <v>2180</v>
      </c>
      <c r="J188" s="65">
        <v>15648</v>
      </c>
      <c r="K188" s="64">
        <v>-3</v>
      </c>
      <c r="L188" s="64">
        <v>0</v>
      </c>
      <c r="M188" s="78"/>
      <c r="N188" s="66">
        <v>1600</v>
      </c>
      <c r="O188" s="66">
        <f>J188*C188/N188</f>
        <v>1046.46</v>
      </c>
      <c r="P188" s="67">
        <f>E188*C188/N188</f>
        <v>137.62875</v>
      </c>
      <c r="Q188" s="57">
        <f>P188/O188</f>
        <v>0.13151840490797545</v>
      </c>
      <c r="R188" s="83">
        <v>177.84823260856203</v>
      </c>
      <c r="S188" s="68">
        <v>0</v>
      </c>
      <c r="T188" s="68">
        <v>0</v>
      </c>
      <c r="U188" s="69">
        <v>113.79174950000001</v>
      </c>
      <c r="V188" s="55">
        <f>SUM(R188:U188)</f>
        <v>291.63998210856204</v>
      </c>
      <c r="W188" s="87">
        <f>V188/P188</f>
        <v>2.1190338654428094</v>
      </c>
      <c r="X188" s="87">
        <f>V188/O188</f>
        <v>0.27869195392901974</v>
      </c>
      <c r="Y188" s="70"/>
      <c r="Z188" s="71" t="s">
        <v>507</v>
      </c>
      <c r="AA188" s="66">
        <v>374.45</v>
      </c>
      <c r="AB188" s="72">
        <v>4.3</v>
      </c>
      <c r="AC188" s="72">
        <v>42.2</v>
      </c>
    </row>
    <row r="189" spans="1:29" s="41" customFormat="1" ht="12" x14ac:dyDescent="0.2">
      <c r="A189" s="61">
        <v>592</v>
      </c>
      <c r="B189" s="62" t="s">
        <v>508</v>
      </c>
      <c r="C189" s="63">
        <v>486</v>
      </c>
      <c r="D189" s="64">
        <v>5720</v>
      </c>
      <c r="E189" s="64">
        <v>1095</v>
      </c>
      <c r="F189" s="64">
        <v>930</v>
      </c>
      <c r="G189" s="64">
        <v>750</v>
      </c>
      <c r="H189" s="64">
        <v>1060</v>
      </c>
      <c r="I189" s="64">
        <v>1300</v>
      </c>
      <c r="J189" s="65">
        <v>10855</v>
      </c>
      <c r="K189" s="64">
        <v>61</v>
      </c>
      <c r="L189" s="64">
        <v>45</v>
      </c>
      <c r="M189" s="78"/>
      <c r="N189" s="66">
        <v>3651</v>
      </c>
      <c r="O189" s="66">
        <f>J189*C189/N189</f>
        <v>1444.9548069022185</v>
      </c>
      <c r="P189" s="67">
        <f>E189*C189/N189</f>
        <v>145.76006573541497</v>
      </c>
      <c r="Q189" s="57">
        <f>P189/O189</f>
        <v>0.10087517273146017</v>
      </c>
      <c r="R189" s="83">
        <v>95.001078381421436</v>
      </c>
      <c r="S189" s="68">
        <v>0</v>
      </c>
      <c r="T189" s="68">
        <v>0</v>
      </c>
      <c r="U189" s="69">
        <v>30.723344666666669</v>
      </c>
      <c r="V189" s="55">
        <f>SUM(R189:U189)</f>
        <v>125.72442304808811</v>
      </c>
      <c r="W189" s="87">
        <f>V189/P189</f>
        <v>0.86254367692385825</v>
      </c>
      <c r="X189" s="87">
        <f>V189/O189</f>
        <v>8.700924239812298E-2</v>
      </c>
      <c r="Y189" s="70"/>
      <c r="Z189" s="71" t="s">
        <v>508</v>
      </c>
      <c r="AA189" s="66">
        <v>456.42</v>
      </c>
      <c r="AB189" s="72">
        <v>8</v>
      </c>
      <c r="AC189" s="72">
        <v>57</v>
      </c>
    </row>
    <row r="190" spans="1:29" s="41" customFormat="1" ht="12" x14ac:dyDescent="0.2">
      <c r="A190" s="61">
        <v>593</v>
      </c>
      <c r="B190" s="62" t="s">
        <v>509</v>
      </c>
      <c r="C190" s="63">
        <v>1325</v>
      </c>
      <c r="D190" s="64">
        <v>5920</v>
      </c>
      <c r="E190" s="64">
        <v>816</v>
      </c>
      <c r="F190" s="64">
        <v>527</v>
      </c>
      <c r="G190" s="64">
        <v>343</v>
      </c>
      <c r="H190" s="64">
        <v>131</v>
      </c>
      <c r="I190" s="64">
        <v>1665</v>
      </c>
      <c r="J190" s="65">
        <v>9402</v>
      </c>
      <c r="K190" s="64">
        <v>5</v>
      </c>
      <c r="L190" s="64">
        <v>155</v>
      </c>
      <c r="M190" s="78"/>
      <c r="N190" s="66">
        <v>17077</v>
      </c>
      <c r="O190" s="66">
        <f>J190*C190/N190</f>
        <v>729.49874099666215</v>
      </c>
      <c r="P190" s="67">
        <f>E190*C190/N190</f>
        <v>63.31322831879136</v>
      </c>
      <c r="Q190" s="57">
        <f>P190/O190</f>
        <v>8.6790044671346531E-2</v>
      </c>
      <c r="R190" s="83">
        <v>69.822496094457193</v>
      </c>
      <c r="S190" s="68">
        <v>0</v>
      </c>
      <c r="T190" s="68">
        <v>0</v>
      </c>
      <c r="U190" s="69">
        <v>0</v>
      </c>
      <c r="V190" s="55">
        <f>SUM(R190:U190)</f>
        <v>69.822496094457193</v>
      </c>
      <c r="W190" s="87">
        <f>V190/P190</f>
        <v>1.1028105492092539</v>
      </c>
      <c r="X190" s="87">
        <f>V190/O190</f>
        <v>9.571297682990336E-2</v>
      </c>
      <c r="Y190" s="70"/>
      <c r="Z190" s="71" t="s">
        <v>509</v>
      </c>
      <c r="AA190" s="66">
        <v>1569.03</v>
      </c>
      <c r="AB190" s="72">
        <v>10.9</v>
      </c>
      <c r="AC190" s="72">
        <v>75</v>
      </c>
    </row>
    <row r="191" spans="1:29" s="41" customFormat="1" ht="12" x14ac:dyDescent="0.2">
      <c r="A191" s="61">
        <v>595</v>
      </c>
      <c r="B191" s="62" t="s">
        <v>510</v>
      </c>
      <c r="C191" s="63">
        <v>383.5</v>
      </c>
      <c r="D191" s="64">
        <v>6866</v>
      </c>
      <c r="E191" s="64">
        <v>1692</v>
      </c>
      <c r="F191" s="64">
        <v>1266</v>
      </c>
      <c r="G191" s="64">
        <v>447</v>
      </c>
      <c r="H191" s="64">
        <v>1040</v>
      </c>
      <c r="I191" s="64">
        <v>1429</v>
      </c>
      <c r="J191" s="65">
        <v>12739</v>
      </c>
      <c r="K191" s="64">
        <v>12</v>
      </c>
      <c r="L191" s="64">
        <v>59</v>
      </c>
      <c r="M191" s="78"/>
      <c r="N191" s="66">
        <v>4140</v>
      </c>
      <c r="O191" s="66">
        <f>J191*C191/N191</f>
        <v>1180.0498792270532</v>
      </c>
      <c r="P191" s="67">
        <f>E191*C191/N191</f>
        <v>156.73478260869564</v>
      </c>
      <c r="Q191" s="57">
        <f>P191/O191</f>
        <v>0.1328204725645655</v>
      </c>
      <c r="R191" s="83">
        <v>211.68558824496552</v>
      </c>
      <c r="S191" s="68">
        <v>0</v>
      </c>
      <c r="T191" s="68">
        <v>0</v>
      </c>
      <c r="U191" s="69">
        <v>122.86729950000002</v>
      </c>
      <c r="V191" s="55">
        <f>SUM(R191:U191)</f>
        <v>334.55288774496552</v>
      </c>
      <c r="W191" s="87">
        <f>V191/P191</f>
        <v>2.1345159139322054</v>
      </c>
      <c r="X191" s="87">
        <f>V191/O191</f>
        <v>0.28350741238506094</v>
      </c>
      <c r="Y191" s="70"/>
      <c r="Z191" s="71" t="s">
        <v>510</v>
      </c>
      <c r="AA191" s="66">
        <v>1153.23</v>
      </c>
      <c r="AB191" s="72">
        <v>3.6</v>
      </c>
      <c r="AC191" s="72">
        <v>42.8</v>
      </c>
    </row>
    <row r="192" spans="1:29" s="41" customFormat="1" ht="12" x14ac:dyDescent="0.2">
      <c r="A192" s="61">
        <v>598</v>
      </c>
      <c r="B192" s="62" t="s">
        <v>511</v>
      </c>
      <c r="C192" s="63">
        <v>1883.5</v>
      </c>
      <c r="D192" s="64">
        <v>5825</v>
      </c>
      <c r="E192" s="64">
        <v>276</v>
      </c>
      <c r="F192" s="64">
        <v>598</v>
      </c>
      <c r="G192" s="64">
        <v>686</v>
      </c>
      <c r="H192" s="64">
        <v>387</v>
      </c>
      <c r="I192" s="64">
        <v>2734</v>
      </c>
      <c r="J192" s="65">
        <v>10506</v>
      </c>
      <c r="K192" s="64">
        <v>7</v>
      </c>
      <c r="L192" s="64">
        <v>0</v>
      </c>
      <c r="M192" s="78"/>
      <c r="N192" s="66">
        <v>19207</v>
      </c>
      <c r="O192" s="66">
        <f>J192*C192/N192</f>
        <v>1030.2520435257979</v>
      </c>
      <c r="P192" s="67">
        <f>E192*C192/N192</f>
        <v>27.065444889883896</v>
      </c>
      <c r="Q192" s="57">
        <f>P192/O192</f>
        <v>2.6270702455739574E-2</v>
      </c>
      <c r="R192" s="83">
        <v>3.5023340813524437</v>
      </c>
      <c r="S192" s="68">
        <v>0</v>
      </c>
      <c r="T192" s="68">
        <v>0</v>
      </c>
      <c r="U192" s="69">
        <v>0</v>
      </c>
      <c r="V192" s="55">
        <f>SUM(R192:U192)</f>
        <v>3.5023340813524437</v>
      </c>
      <c r="W192" s="87">
        <f>V192/P192</f>
        <v>0.12940242052557177</v>
      </c>
      <c r="X192" s="87">
        <f>V192/O192</f>
        <v>3.3994924866797838E-3</v>
      </c>
      <c r="Y192" s="70"/>
      <c r="Z192" s="71" t="s">
        <v>511</v>
      </c>
      <c r="AA192" s="66">
        <v>88.52</v>
      </c>
      <c r="AB192" s="72">
        <v>217</v>
      </c>
      <c r="AC192" s="72">
        <v>98.7</v>
      </c>
    </row>
    <row r="193" spans="1:29" s="41" customFormat="1" ht="12" x14ac:dyDescent="0.2">
      <c r="A193" s="61">
        <v>599</v>
      </c>
      <c r="B193" s="62" t="s">
        <v>512</v>
      </c>
      <c r="C193" s="63">
        <v>1589.5</v>
      </c>
      <c r="D193" s="64">
        <v>6007</v>
      </c>
      <c r="E193" s="64">
        <v>545</v>
      </c>
      <c r="F193" s="64">
        <v>572</v>
      </c>
      <c r="G193" s="64">
        <v>271</v>
      </c>
      <c r="H193" s="64">
        <v>417</v>
      </c>
      <c r="I193" s="64">
        <v>2482</v>
      </c>
      <c r="J193" s="65">
        <v>10294</v>
      </c>
      <c r="K193" s="64">
        <v>4</v>
      </c>
      <c r="L193" s="64">
        <v>140</v>
      </c>
      <c r="M193" s="78"/>
      <c r="N193" s="66">
        <v>11206</v>
      </c>
      <c r="O193" s="66">
        <f>J193*C193/N193</f>
        <v>1460.138586471533</v>
      </c>
      <c r="P193" s="67">
        <f>E193*C193/N193</f>
        <v>77.304792075673745</v>
      </c>
      <c r="Q193" s="57">
        <f>P193/O193</f>
        <v>5.2943462210996703E-2</v>
      </c>
      <c r="R193" s="83">
        <v>53.862657215991824</v>
      </c>
      <c r="S193" s="68">
        <v>0</v>
      </c>
      <c r="T193" s="68">
        <v>0</v>
      </c>
      <c r="U193" s="69">
        <v>0</v>
      </c>
      <c r="V193" s="55">
        <f>SUM(R193:U193)</f>
        <v>53.862657215991824</v>
      </c>
      <c r="W193" s="87">
        <f>V193/P193</f>
        <v>0.69675702850692112</v>
      </c>
      <c r="X193" s="87">
        <f>V193/O193</f>
        <v>3.6888729409002528E-2</v>
      </c>
      <c r="Y193" s="70"/>
      <c r="Z193" s="71" t="s">
        <v>636</v>
      </c>
      <c r="AA193" s="66">
        <v>794.26</v>
      </c>
      <c r="AB193" s="72">
        <v>14.1</v>
      </c>
      <c r="AC193" s="72">
        <v>74.099999999999994</v>
      </c>
    </row>
    <row r="194" spans="1:29" s="41" customFormat="1" ht="12" x14ac:dyDescent="0.2">
      <c r="A194" s="61">
        <v>601</v>
      </c>
      <c r="B194" s="62" t="s">
        <v>513</v>
      </c>
      <c r="C194" s="63">
        <v>382</v>
      </c>
      <c r="D194" s="64">
        <v>5758</v>
      </c>
      <c r="E194" s="64">
        <v>1627</v>
      </c>
      <c r="F194" s="64">
        <v>734</v>
      </c>
      <c r="G194" s="64">
        <v>474</v>
      </c>
      <c r="H194" s="64">
        <v>397</v>
      </c>
      <c r="I194" s="64">
        <v>1660</v>
      </c>
      <c r="J194" s="65">
        <v>10650</v>
      </c>
      <c r="K194" s="64">
        <v>9</v>
      </c>
      <c r="L194" s="64">
        <v>149</v>
      </c>
      <c r="M194" s="78"/>
      <c r="N194" s="66">
        <v>3786</v>
      </c>
      <c r="O194" s="66">
        <f>J194*C194/N194</f>
        <v>1074.5641838351823</v>
      </c>
      <c r="P194" s="67">
        <f>E194*C194/N194</f>
        <v>164.16111991547808</v>
      </c>
      <c r="Q194" s="57">
        <f>P194/O194</f>
        <v>0.15276995305164318</v>
      </c>
      <c r="R194" s="83">
        <v>215.76215715761498</v>
      </c>
      <c r="S194" s="68">
        <v>0</v>
      </c>
      <c r="T194" s="68">
        <v>0</v>
      </c>
      <c r="U194" s="69">
        <v>139.16417075000001</v>
      </c>
      <c r="V194" s="55">
        <f>SUM(R194:U194)</f>
        <v>354.92632790761502</v>
      </c>
      <c r="W194" s="87">
        <f>V194/P194</f>
        <v>2.1620608344433601</v>
      </c>
      <c r="X194" s="87">
        <f>V194/O194</f>
        <v>0.33029793217270859</v>
      </c>
      <c r="Y194" s="70"/>
      <c r="Z194" s="71" t="s">
        <v>513</v>
      </c>
      <c r="AA194" s="66">
        <v>1074.93</v>
      </c>
      <c r="AB194" s="72">
        <v>3.5</v>
      </c>
      <c r="AC194" s="72">
        <v>47.9</v>
      </c>
    </row>
    <row r="195" spans="1:29" s="41" customFormat="1" ht="12" x14ac:dyDescent="0.2">
      <c r="A195" s="61">
        <v>604</v>
      </c>
      <c r="B195" s="62" t="s">
        <v>514</v>
      </c>
      <c r="C195" s="63">
        <v>2542</v>
      </c>
      <c r="D195" s="64">
        <v>5216</v>
      </c>
      <c r="E195" s="64">
        <v>40</v>
      </c>
      <c r="F195" s="64">
        <v>501</v>
      </c>
      <c r="G195" s="64">
        <v>729</v>
      </c>
      <c r="H195" s="64">
        <v>479</v>
      </c>
      <c r="I195" s="64">
        <v>3282</v>
      </c>
      <c r="J195" s="65">
        <v>10247</v>
      </c>
      <c r="K195" s="64">
        <v>11</v>
      </c>
      <c r="L195" s="64">
        <v>109</v>
      </c>
      <c r="M195" s="78"/>
      <c r="N195" s="66">
        <v>20405</v>
      </c>
      <c r="O195" s="66">
        <f>J195*C195/N195</f>
        <v>1276.5436902719921</v>
      </c>
      <c r="P195" s="67">
        <f>E195*C195/N195</f>
        <v>4.9830923793187942</v>
      </c>
      <c r="Q195" s="57">
        <f>P195/O195</f>
        <v>3.9035815360593347E-3</v>
      </c>
      <c r="R195" s="83">
        <v>3.0322862761333749</v>
      </c>
      <c r="S195" s="68">
        <v>0</v>
      </c>
      <c r="T195" s="68">
        <v>0</v>
      </c>
      <c r="U195" s="69">
        <v>0</v>
      </c>
      <c r="V195" s="55">
        <f>SUM(R195:U195)</f>
        <v>3.0322862761333749</v>
      </c>
      <c r="W195" s="87">
        <f>V195/P195</f>
        <v>0.60851496326221</v>
      </c>
      <c r="X195" s="87">
        <f>V195/O195</f>
        <v>2.3753877750061873E-3</v>
      </c>
      <c r="Y195" s="70"/>
      <c r="Z195" s="71" t="s">
        <v>514</v>
      </c>
      <c r="AA195" s="66">
        <v>81.42</v>
      </c>
      <c r="AB195" s="72">
        <v>250.6</v>
      </c>
      <c r="AC195" s="72">
        <v>97.8</v>
      </c>
    </row>
    <row r="196" spans="1:29" s="41" customFormat="1" ht="12" x14ac:dyDescent="0.2">
      <c r="A196" s="61">
        <v>607</v>
      </c>
      <c r="B196" s="62" t="s">
        <v>515</v>
      </c>
      <c r="C196" s="63">
        <v>339</v>
      </c>
      <c r="D196" s="64">
        <v>6971</v>
      </c>
      <c r="E196" s="64">
        <v>1750</v>
      </c>
      <c r="F196" s="64">
        <v>1088</v>
      </c>
      <c r="G196" s="64">
        <v>765</v>
      </c>
      <c r="H196" s="64">
        <v>671</v>
      </c>
      <c r="I196" s="64">
        <v>1165</v>
      </c>
      <c r="J196" s="65">
        <v>12410</v>
      </c>
      <c r="K196" s="64">
        <v>5</v>
      </c>
      <c r="L196" s="64">
        <v>95</v>
      </c>
      <c r="M196" s="78"/>
      <c r="N196" s="66">
        <v>4084</v>
      </c>
      <c r="O196" s="66">
        <f>J196*C196/N196</f>
        <v>1030.1150832517139</v>
      </c>
      <c r="P196" s="67">
        <f>E196*C196/N196</f>
        <v>145.26199804113614</v>
      </c>
      <c r="Q196" s="57">
        <f>P196/O196</f>
        <v>0.14101531023368252</v>
      </c>
      <c r="R196" s="83">
        <v>149.72219617575814</v>
      </c>
      <c r="S196" s="68">
        <v>0</v>
      </c>
      <c r="T196" s="68">
        <v>0</v>
      </c>
      <c r="U196" s="69">
        <v>38.672274666666667</v>
      </c>
      <c r="V196" s="55">
        <f>SUM(R196:U196)</f>
        <v>188.39447084242482</v>
      </c>
      <c r="W196" s="87">
        <f>V196/P196</f>
        <v>1.296928814025222</v>
      </c>
      <c r="X196" s="87">
        <f>V196/O196</f>
        <v>0.18288681906076862</v>
      </c>
      <c r="Y196" s="70"/>
      <c r="Z196" s="71" t="s">
        <v>515</v>
      </c>
      <c r="AA196" s="66">
        <v>804.63</v>
      </c>
      <c r="AB196" s="72">
        <v>5.0999999999999996</v>
      </c>
      <c r="AC196" s="72">
        <v>29.1</v>
      </c>
    </row>
    <row r="197" spans="1:29" s="41" customFormat="1" ht="12" x14ac:dyDescent="0.2">
      <c r="A197" s="61">
        <v>608</v>
      </c>
      <c r="B197" s="62" t="s">
        <v>516</v>
      </c>
      <c r="C197" s="63">
        <v>193</v>
      </c>
      <c r="D197" s="64">
        <v>6301</v>
      </c>
      <c r="E197" s="64">
        <v>766</v>
      </c>
      <c r="F197" s="64">
        <v>534</v>
      </c>
      <c r="G197" s="64">
        <v>827</v>
      </c>
      <c r="H197" s="64">
        <v>1134</v>
      </c>
      <c r="I197" s="64">
        <v>1016</v>
      </c>
      <c r="J197" s="65">
        <v>10578</v>
      </c>
      <c r="K197" s="64">
        <v>21</v>
      </c>
      <c r="L197" s="64">
        <v>0</v>
      </c>
      <c r="M197" s="78"/>
      <c r="N197" s="66">
        <v>1980</v>
      </c>
      <c r="O197" s="66">
        <f>J197*C197/N197</f>
        <v>1031.0878787878787</v>
      </c>
      <c r="P197" s="67">
        <f>E197*C197/N197</f>
        <v>74.665656565656562</v>
      </c>
      <c r="Q197" s="57">
        <f>P197/O197</f>
        <v>7.2414445074683309E-2</v>
      </c>
      <c r="R197" s="83">
        <v>115.60203484803732</v>
      </c>
      <c r="S197" s="68">
        <v>0</v>
      </c>
      <c r="T197" s="68">
        <v>0</v>
      </c>
      <c r="U197" s="69">
        <v>6.7722380000000006</v>
      </c>
      <c r="V197" s="55">
        <f>SUM(R197:U197)</f>
        <v>122.37427284803732</v>
      </c>
      <c r="W197" s="87">
        <f>V197/P197</f>
        <v>1.6389633263377068</v>
      </c>
      <c r="X197" s="87">
        <f>V197/O197</f>
        <v>0.11868461977450212</v>
      </c>
      <c r="Y197" s="70"/>
      <c r="Z197" s="71" t="s">
        <v>516</v>
      </c>
      <c r="AA197" s="66">
        <v>301.2</v>
      </c>
      <c r="AB197" s="72">
        <v>6.6</v>
      </c>
      <c r="AC197" s="72">
        <v>62.6</v>
      </c>
    </row>
    <row r="198" spans="1:29" s="41" customFormat="1" ht="12" x14ac:dyDescent="0.2">
      <c r="A198" s="61">
        <v>609</v>
      </c>
      <c r="B198" s="62" t="s">
        <v>517</v>
      </c>
      <c r="C198" s="63">
        <v>7153.5</v>
      </c>
      <c r="D198" s="64">
        <v>4860</v>
      </c>
      <c r="E198" s="64">
        <v>200</v>
      </c>
      <c r="F198" s="64">
        <v>588</v>
      </c>
      <c r="G198" s="64">
        <v>552</v>
      </c>
      <c r="H198" s="64">
        <v>648</v>
      </c>
      <c r="I198" s="64">
        <v>2643</v>
      </c>
      <c r="J198" s="65">
        <v>9491</v>
      </c>
      <c r="K198" s="64">
        <v>-1</v>
      </c>
      <c r="L198" s="64">
        <v>103</v>
      </c>
      <c r="M198" s="78"/>
      <c r="N198" s="66">
        <v>83205</v>
      </c>
      <c r="O198" s="66">
        <f>J198*C198/N198</f>
        <v>815.98303587524788</v>
      </c>
      <c r="P198" s="67">
        <f>E198*C198/N198</f>
        <v>17.194880115377682</v>
      </c>
      <c r="Q198" s="57">
        <f>P198/O198</f>
        <v>2.1072595090085345E-2</v>
      </c>
      <c r="R198" s="83">
        <v>10.559520955004393</v>
      </c>
      <c r="S198" s="68">
        <v>0</v>
      </c>
      <c r="T198" s="68">
        <v>3.2090624361516733</v>
      </c>
      <c r="U198" s="69">
        <v>0</v>
      </c>
      <c r="V198" s="55">
        <f>SUM(R198:U198)</f>
        <v>13.768583391156067</v>
      </c>
      <c r="W198" s="87">
        <f>V198/P198</f>
        <v>0.8007373880346268</v>
      </c>
      <c r="X198" s="87">
        <f>V198/O198</f>
        <v>1.687361475154624E-2</v>
      </c>
      <c r="Y198" s="70"/>
      <c r="Z198" s="71" t="s">
        <v>517</v>
      </c>
      <c r="AA198" s="66">
        <v>1156.1600000000001</v>
      </c>
      <c r="AB198" s="72">
        <v>72</v>
      </c>
      <c r="AC198" s="72">
        <v>94</v>
      </c>
    </row>
    <row r="199" spans="1:29" s="41" customFormat="1" ht="12" x14ac:dyDescent="0.2">
      <c r="A199" s="61">
        <v>611</v>
      </c>
      <c r="B199" s="62" t="s">
        <v>518</v>
      </c>
      <c r="C199" s="63">
        <v>675</v>
      </c>
      <c r="D199" s="64">
        <v>5260</v>
      </c>
      <c r="E199" s="64">
        <v>734</v>
      </c>
      <c r="F199" s="64">
        <v>664</v>
      </c>
      <c r="G199" s="64">
        <v>1074</v>
      </c>
      <c r="H199" s="64">
        <v>32</v>
      </c>
      <c r="I199" s="64">
        <v>2533</v>
      </c>
      <c r="J199" s="65">
        <v>10298</v>
      </c>
      <c r="K199" s="64">
        <v>4</v>
      </c>
      <c r="L199" s="64">
        <v>147</v>
      </c>
      <c r="M199" s="78"/>
      <c r="N199" s="66">
        <v>5011</v>
      </c>
      <c r="O199" s="66">
        <f>J199*C199/N199</f>
        <v>1387.1782079425263</v>
      </c>
      <c r="P199" s="67">
        <f>E199*C199/N199</f>
        <v>98.872480542805832</v>
      </c>
      <c r="Q199" s="57">
        <f>P199/O199</f>
        <v>7.1275975917653916E-2</v>
      </c>
      <c r="R199" s="83">
        <v>22.221729068055694</v>
      </c>
      <c r="S199" s="68">
        <v>0</v>
      </c>
      <c r="T199" s="68">
        <v>0</v>
      </c>
      <c r="U199" s="69">
        <v>0</v>
      </c>
      <c r="V199" s="55">
        <f>SUM(R199:U199)</f>
        <v>22.221729068055694</v>
      </c>
      <c r="W199" s="87">
        <f>V199/P199</f>
        <v>0.22475140651938053</v>
      </c>
      <c r="X199" s="87">
        <f>V199/O199</f>
        <v>1.6019375838534213E-2</v>
      </c>
      <c r="Y199" s="70"/>
      <c r="Z199" s="71" t="s">
        <v>518</v>
      </c>
      <c r="AA199" s="66">
        <v>146.53</v>
      </c>
      <c r="AB199" s="72">
        <v>34.200000000000003</v>
      </c>
      <c r="AC199" s="72">
        <v>66</v>
      </c>
    </row>
    <row r="200" spans="1:29" s="41" customFormat="1" ht="12" x14ac:dyDescent="0.2">
      <c r="A200" s="61">
        <v>614</v>
      </c>
      <c r="B200" s="62" t="s">
        <v>519</v>
      </c>
      <c r="C200" s="63">
        <v>164</v>
      </c>
      <c r="D200" s="64">
        <v>8785</v>
      </c>
      <c r="E200" s="64">
        <v>2357</v>
      </c>
      <c r="F200" s="64">
        <v>927</v>
      </c>
      <c r="G200" s="64">
        <v>2049</v>
      </c>
      <c r="H200" s="64">
        <v>58</v>
      </c>
      <c r="I200" s="64">
        <v>1435</v>
      </c>
      <c r="J200" s="65">
        <v>15610</v>
      </c>
      <c r="K200" s="64">
        <v>-3</v>
      </c>
      <c r="L200" s="64">
        <v>0</v>
      </c>
      <c r="M200" s="78"/>
      <c r="N200" s="66">
        <v>2999</v>
      </c>
      <c r="O200" s="66">
        <f>J200*C200/N200</f>
        <v>853.63121040346778</v>
      </c>
      <c r="P200" s="67">
        <f>E200*C200/N200</f>
        <v>128.89229743247751</v>
      </c>
      <c r="Q200" s="57">
        <f>P200/O200</f>
        <v>0.15099295323510573</v>
      </c>
      <c r="R200" s="83">
        <v>770.24183216896392</v>
      </c>
      <c r="S200" s="68">
        <v>0</v>
      </c>
      <c r="T200" s="68">
        <v>0</v>
      </c>
      <c r="U200" s="69">
        <v>338.58999350000005</v>
      </c>
      <c r="V200" s="55">
        <f>SUM(R200:U200)</f>
        <v>1108.831825668964</v>
      </c>
      <c r="W200" s="87">
        <f>V200/P200</f>
        <v>8.6027780383839083</v>
      </c>
      <c r="X200" s="87">
        <f>V200/O200</f>
        <v>1.2989588620416959</v>
      </c>
      <c r="Y200" s="70"/>
      <c r="Z200" s="71" t="s">
        <v>519</v>
      </c>
      <c r="AA200" s="66">
        <v>3039.68</v>
      </c>
      <c r="AB200" s="72">
        <v>1</v>
      </c>
      <c r="AC200" s="72">
        <v>41.1</v>
      </c>
    </row>
    <row r="201" spans="1:29" s="41" customFormat="1" ht="12" x14ac:dyDescent="0.2">
      <c r="A201" s="61">
        <v>615</v>
      </c>
      <c r="B201" s="62" t="s">
        <v>520</v>
      </c>
      <c r="C201" s="63">
        <v>804</v>
      </c>
      <c r="D201" s="64">
        <v>6569</v>
      </c>
      <c r="E201" s="64">
        <v>1607</v>
      </c>
      <c r="F201" s="64">
        <v>1056</v>
      </c>
      <c r="G201" s="64">
        <v>720</v>
      </c>
      <c r="H201" s="64">
        <v>610</v>
      </c>
      <c r="I201" s="64">
        <v>2304</v>
      </c>
      <c r="J201" s="65">
        <v>12865</v>
      </c>
      <c r="K201" s="64">
        <v>4</v>
      </c>
      <c r="L201" s="64">
        <v>0</v>
      </c>
      <c r="M201" s="78"/>
      <c r="N201" s="66">
        <v>7603</v>
      </c>
      <c r="O201" s="66">
        <f>J201*C201/N201</f>
        <v>1360.4445613573589</v>
      </c>
      <c r="P201" s="67">
        <f>E201*C201/N201</f>
        <v>169.93660397211627</v>
      </c>
      <c r="Q201" s="57">
        <f>P201/O201</f>
        <v>0.12491255343956471</v>
      </c>
      <c r="R201" s="83">
        <v>563.59533463167531</v>
      </c>
      <c r="S201" s="68">
        <v>0</v>
      </c>
      <c r="T201" s="68">
        <v>0</v>
      </c>
      <c r="U201" s="69">
        <v>287.04712850000004</v>
      </c>
      <c r="V201" s="55">
        <f>SUM(R201:U201)</f>
        <v>850.64246313167541</v>
      </c>
      <c r="W201" s="87">
        <f>V201/P201</f>
        <v>5.0056458894003288</v>
      </c>
      <c r="X201" s="87">
        <f>V201/O201</f>
        <v>0.625268009659256</v>
      </c>
      <c r="Y201" s="70"/>
      <c r="Z201" s="71" t="s">
        <v>520</v>
      </c>
      <c r="AA201" s="66">
        <v>5638.67</v>
      </c>
      <c r="AB201" s="72">
        <v>1.3</v>
      </c>
      <c r="AC201" s="72">
        <v>51.1</v>
      </c>
    </row>
    <row r="202" spans="1:29" s="41" customFormat="1" ht="12" x14ac:dyDescent="0.2">
      <c r="A202" s="61">
        <v>616</v>
      </c>
      <c r="B202" s="62" t="s">
        <v>521</v>
      </c>
      <c r="C202" s="63">
        <v>132</v>
      </c>
      <c r="D202" s="64">
        <v>6427</v>
      </c>
      <c r="E202" s="64">
        <v>1127</v>
      </c>
      <c r="F202" s="64">
        <v>1122</v>
      </c>
      <c r="G202" s="64">
        <v>1571</v>
      </c>
      <c r="H202" s="64">
        <v>906</v>
      </c>
      <c r="I202" s="64">
        <v>1106</v>
      </c>
      <c r="J202" s="65">
        <v>12258</v>
      </c>
      <c r="K202" s="64">
        <v>23</v>
      </c>
      <c r="L202" s="64">
        <v>47</v>
      </c>
      <c r="M202" s="78"/>
      <c r="N202" s="66">
        <v>1807</v>
      </c>
      <c r="O202" s="66">
        <f>J202*C202/N202</f>
        <v>895.43774211400114</v>
      </c>
      <c r="P202" s="67">
        <f>E202*C202/N202</f>
        <v>82.326508024349749</v>
      </c>
      <c r="Q202" s="57">
        <f>P202/O202</f>
        <v>9.1939957578724099E-2</v>
      </c>
      <c r="R202" s="83">
        <v>61.017587071895839</v>
      </c>
      <c r="S202" s="68">
        <v>0</v>
      </c>
      <c r="T202" s="68">
        <v>0</v>
      </c>
      <c r="U202" s="69">
        <v>0</v>
      </c>
      <c r="V202" s="55">
        <f>SUM(R202:U202)</f>
        <v>61.017587071895839</v>
      </c>
      <c r="W202" s="87">
        <f>V202/P202</f>
        <v>0.74116573794006468</v>
      </c>
      <c r="X202" s="87">
        <f>V202/O202</f>
        <v>6.8142746505013285E-2</v>
      </c>
      <c r="Y202" s="70"/>
      <c r="Z202" s="71" t="s">
        <v>521</v>
      </c>
      <c r="AA202" s="66">
        <v>145.09</v>
      </c>
      <c r="AB202" s="72">
        <v>12.5</v>
      </c>
      <c r="AC202" s="72">
        <v>40.200000000000003</v>
      </c>
    </row>
    <row r="203" spans="1:29" s="41" customFormat="1" ht="12" x14ac:dyDescent="0.2">
      <c r="A203" s="61">
        <v>619</v>
      </c>
      <c r="B203" s="62" t="s">
        <v>522</v>
      </c>
      <c r="C203" s="63">
        <v>248.5</v>
      </c>
      <c r="D203" s="64">
        <v>7533</v>
      </c>
      <c r="E203" s="64">
        <v>1139</v>
      </c>
      <c r="F203" s="64">
        <v>990</v>
      </c>
      <c r="G203" s="64">
        <v>729</v>
      </c>
      <c r="H203" s="64">
        <v>563</v>
      </c>
      <c r="I203" s="64">
        <v>2508</v>
      </c>
      <c r="J203" s="65">
        <v>13462</v>
      </c>
      <c r="K203" s="64">
        <v>4</v>
      </c>
      <c r="L203" s="64">
        <v>0</v>
      </c>
      <c r="M203" s="78"/>
      <c r="N203" s="66">
        <v>2675</v>
      </c>
      <c r="O203" s="66">
        <f>J203*C203/N203</f>
        <v>1250.5820560747663</v>
      </c>
      <c r="P203" s="67">
        <f>E203*C203/N203</f>
        <v>105.80990654205607</v>
      </c>
      <c r="Q203" s="57">
        <f>P203/O203</f>
        <v>8.460852770762145E-2</v>
      </c>
      <c r="R203" s="83">
        <v>102.5839466701171</v>
      </c>
      <c r="S203" s="68">
        <v>0</v>
      </c>
      <c r="T203" s="68">
        <v>0</v>
      </c>
      <c r="U203" s="69">
        <v>30.009818666666668</v>
      </c>
      <c r="V203" s="55">
        <f>SUM(R203:U203)</f>
        <v>132.59376533678378</v>
      </c>
      <c r="W203" s="87">
        <f>V203/P203</f>
        <v>1.2531318632635025</v>
      </c>
      <c r="X203" s="87">
        <f>V203/O203</f>
        <v>0.10602564197423334</v>
      </c>
      <c r="Y203" s="70"/>
      <c r="Z203" s="71" t="s">
        <v>522</v>
      </c>
      <c r="AA203" s="66">
        <v>361.1</v>
      </c>
      <c r="AB203" s="72">
        <v>7.4</v>
      </c>
      <c r="AC203" s="72">
        <v>41.1</v>
      </c>
    </row>
    <row r="204" spans="1:29" s="41" customFormat="1" ht="12" x14ac:dyDescent="0.2">
      <c r="A204" s="61">
        <v>620</v>
      </c>
      <c r="B204" s="62" t="s">
        <v>523</v>
      </c>
      <c r="C204" s="63">
        <v>148.5</v>
      </c>
      <c r="D204" s="64">
        <v>11815</v>
      </c>
      <c r="E204" s="64">
        <v>2905</v>
      </c>
      <c r="F204" s="64">
        <v>749</v>
      </c>
      <c r="G204" s="64">
        <v>2</v>
      </c>
      <c r="H204" s="64">
        <v>1042</v>
      </c>
      <c r="I204" s="64">
        <v>875</v>
      </c>
      <c r="J204" s="65">
        <v>17389</v>
      </c>
      <c r="K204" s="64">
        <v>7</v>
      </c>
      <c r="L204" s="64">
        <v>0</v>
      </c>
      <c r="M204" s="78"/>
      <c r="N204" s="66">
        <v>2380</v>
      </c>
      <c r="O204" s="66">
        <f>J204*C204/N204</f>
        <v>1084.9859243697479</v>
      </c>
      <c r="P204" s="67">
        <f>E204*C204/N204</f>
        <v>181.25735294117646</v>
      </c>
      <c r="Q204" s="57">
        <f>P204/O204</f>
        <v>0.16705963540169072</v>
      </c>
      <c r="R204" s="83">
        <v>785.85126582151668</v>
      </c>
      <c r="S204" s="68">
        <v>0</v>
      </c>
      <c r="T204" s="68">
        <v>0</v>
      </c>
      <c r="U204" s="69">
        <v>337.78884150000005</v>
      </c>
      <c r="V204" s="55">
        <f>SUM(R204:U204)</f>
        <v>1123.6401073215168</v>
      </c>
      <c r="W204" s="87">
        <f>V204/P204</f>
        <v>6.1991422090676354</v>
      </c>
      <c r="X204" s="87">
        <f>V204/O204</f>
        <v>1.0356264372500708</v>
      </c>
      <c r="Y204" s="70"/>
      <c r="Z204" s="71" t="s">
        <v>523</v>
      </c>
      <c r="AA204" s="66">
        <v>2461.17</v>
      </c>
      <c r="AB204" s="72">
        <v>1</v>
      </c>
      <c r="AC204" s="72">
        <v>56.9</v>
      </c>
    </row>
    <row r="205" spans="1:29" s="41" customFormat="1" ht="12" x14ac:dyDescent="0.2">
      <c r="A205" s="61">
        <v>623</v>
      </c>
      <c r="B205" s="62" t="s">
        <v>524</v>
      </c>
      <c r="C205" s="63">
        <v>88.5</v>
      </c>
      <c r="D205" s="64">
        <v>12889</v>
      </c>
      <c r="E205" s="64">
        <v>2126</v>
      </c>
      <c r="F205" s="64">
        <v>1432</v>
      </c>
      <c r="G205" s="64">
        <v>8</v>
      </c>
      <c r="H205" s="64">
        <v>1393</v>
      </c>
      <c r="I205" s="64">
        <v>2573</v>
      </c>
      <c r="J205" s="65">
        <v>20419</v>
      </c>
      <c r="K205" s="64">
        <v>20</v>
      </c>
      <c r="L205" s="64">
        <v>475</v>
      </c>
      <c r="M205" s="78"/>
      <c r="N205" s="66">
        <v>2107</v>
      </c>
      <c r="O205" s="66">
        <f>J205*C205/N205</f>
        <v>857.65614617940196</v>
      </c>
      <c r="P205" s="67">
        <f>E205*C205/N205</f>
        <v>89.298054105363079</v>
      </c>
      <c r="Q205" s="57">
        <f>P205/O205</f>
        <v>0.10411871296341643</v>
      </c>
      <c r="R205" s="83">
        <v>286.41240944856293</v>
      </c>
      <c r="S205" s="68">
        <v>404.68</v>
      </c>
      <c r="T205" s="68">
        <v>0</v>
      </c>
      <c r="U205" s="69">
        <v>327.27685100000002</v>
      </c>
      <c r="V205" s="55">
        <f>SUM(R205:U205)</f>
        <v>1018.369260448563</v>
      </c>
      <c r="W205" s="87">
        <f>V205/P205</f>
        <v>11.404159593970386</v>
      </c>
      <c r="X205" s="87">
        <f>V205/O205</f>
        <v>1.1873864193535943</v>
      </c>
      <c r="Y205" s="70"/>
      <c r="Z205" s="71" t="s">
        <v>524</v>
      </c>
      <c r="AA205" s="66">
        <v>794.11</v>
      </c>
      <c r="AB205" s="72">
        <v>2.7</v>
      </c>
      <c r="AC205" s="72">
        <v>50.6</v>
      </c>
    </row>
    <row r="206" spans="1:29" s="41" customFormat="1" ht="12" x14ac:dyDescent="0.2">
      <c r="A206" s="61">
        <v>624</v>
      </c>
      <c r="B206" s="62" t="s">
        <v>525</v>
      </c>
      <c r="C206" s="63">
        <v>532</v>
      </c>
      <c r="D206" s="64">
        <v>5438</v>
      </c>
      <c r="E206" s="64">
        <v>370</v>
      </c>
      <c r="F206" s="64">
        <v>628</v>
      </c>
      <c r="G206" s="64">
        <v>922</v>
      </c>
      <c r="H206" s="64">
        <v>220</v>
      </c>
      <c r="I206" s="64">
        <v>1559</v>
      </c>
      <c r="J206" s="65">
        <v>9137</v>
      </c>
      <c r="K206" s="64">
        <v>-9</v>
      </c>
      <c r="L206" s="64">
        <v>343</v>
      </c>
      <c r="M206" s="78"/>
      <c r="N206" s="66">
        <v>5117</v>
      </c>
      <c r="O206" s="66">
        <f>J206*C206/N206</f>
        <v>949.94801641586866</v>
      </c>
      <c r="P206" s="67">
        <f>E206*C206/N206</f>
        <v>38.467852257181946</v>
      </c>
      <c r="Q206" s="57">
        <f>P206/O206</f>
        <v>4.049469191200613E-2</v>
      </c>
      <c r="R206" s="83">
        <v>48.211310431508501</v>
      </c>
      <c r="S206" s="68">
        <v>0</v>
      </c>
      <c r="T206" s="68">
        <v>10.933707250341998</v>
      </c>
      <c r="U206" s="69">
        <v>0</v>
      </c>
      <c r="V206" s="55">
        <f>SUM(R206:U206)</f>
        <v>59.145017681850497</v>
      </c>
      <c r="W206" s="87">
        <f>V206/P206</f>
        <v>1.5375180627821021</v>
      </c>
      <c r="X206" s="87">
        <f>V206/O206</f>
        <v>6.2261320261505729E-2</v>
      </c>
      <c r="Y206" s="70"/>
      <c r="Z206" s="71" t="s">
        <v>525</v>
      </c>
      <c r="AA206" s="66">
        <v>324.63</v>
      </c>
      <c r="AB206" s="72">
        <v>15.8</v>
      </c>
      <c r="AC206" s="72">
        <v>74.900000000000006</v>
      </c>
    </row>
    <row r="207" spans="1:29" s="41" customFormat="1" ht="12" x14ac:dyDescent="0.2">
      <c r="A207" s="61">
        <v>625</v>
      </c>
      <c r="B207" s="62" t="s">
        <v>526</v>
      </c>
      <c r="C207" s="63">
        <v>355</v>
      </c>
      <c r="D207" s="64">
        <v>7929</v>
      </c>
      <c r="E207" s="64">
        <v>632</v>
      </c>
      <c r="F207" s="64">
        <v>670</v>
      </c>
      <c r="G207" s="64">
        <v>343</v>
      </c>
      <c r="H207" s="64">
        <v>691</v>
      </c>
      <c r="I207" s="64">
        <v>2898</v>
      </c>
      <c r="J207" s="65">
        <v>13162</v>
      </c>
      <c r="K207" s="64">
        <v>4</v>
      </c>
      <c r="L207" s="64">
        <v>1233</v>
      </c>
      <c r="M207" s="78"/>
      <c r="N207" s="66">
        <v>2991</v>
      </c>
      <c r="O207" s="66">
        <f>J207*C207/N207</f>
        <v>1562.1899030424606</v>
      </c>
      <c r="P207" s="67">
        <f>E207*C207/N207</f>
        <v>75.011701771982615</v>
      </c>
      <c r="Q207" s="57">
        <f>P207/O207</f>
        <v>4.8017018690168674E-2</v>
      </c>
      <c r="R207" s="83">
        <v>138.0152399125316</v>
      </c>
      <c r="S207" s="68">
        <v>0</v>
      </c>
      <c r="T207" s="68">
        <v>0</v>
      </c>
      <c r="U207" s="69">
        <v>54.565962000000013</v>
      </c>
      <c r="V207" s="55">
        <f>SUM(R207:U207)</f>
        <v>192.58120191253161</v>
      </c>
      <c r="W207" s="87">
        <f>V207/P207</f>
        <v>2.5673487917649407</v>
      </c>
      <c r="X207" s="87">
        <f>V207/O207</f>
        <v>0.1232764349183591</v>
      </c>
      <c r="Y207" s="70"/>
      <c r="Z207" s="71" t="s">
        <v>526</v>
      </c>
      <c r="AA207" s="66">
        <v>543.21</v>
      </c>
      <c r="AB207" s="72">
        <v>5.5</v>
      </c>
      <c r="AC207" s="72">
        <v>69.599999999999994</v>
      </c>
    </row>
    <row r="208" spans="1:29" s="41" customFormat="1" ht="12" x14ac:dyDescent="0.2">
      <c r="A208" s="61">
        <v>626</v>
      </c>
      <c r="B208" s="62" t="s">
        <v>527</v>
      </c>
      <c r="C208" s="63">
        <v>456</v>
      </c>
      <c r="D208" s="64">
        <v>6368</v>
      </c>
      <c r="E208" s="64">
        <v>1453</v>
      </c>
      <c r="F208" s="64">
        <v>667</v>
      </c>
      <c r="G208" s="64">
        <v>237</v>
      </c>
      <c r="H208" s="64">
        <v>572</v>
      </c>
      <c r="I208" s="64">
        <v>2083</v>
      </c>
      <c r="J208" s="65">
        <v>11379</v>
      </c>
      <c r="K208" s="64">
        <v>5</v>
      </c>
      <c r="L208" s="64">
        <v>0</v>
      </c>
      <c r="M208" s="78"/>
      <c r="N208" s="66">
        <v>4835</v>
      </c>
      <c r="O208" s="66">
        <f>J208*C208/N208</f>
        <v>1073.1797311271976</v>
      </c>
      <c r="P208" s="67">
        <f>E208*C208/N208</f>
        <v>137.03578076525335</v>
      </c>
      <c r="Q208" s="57">
        <f>P208/O208</f>
        <v>0.12769136127955003</v>
      </c>
      <c r="R208" s="83">
        <v>205.93653033236856</v>
      </c>
      <c r="S208" s="68">
        <v>0</v>
      </c>
      <c r="T208" s="68">
        <v>0</v>
      </c>
      <c r="U208" s="69">
        <v>118.52355350000002</v>
      </c>
      <c r="V208" s="55">
        <f>SUM(R208:U208)</f>
        <v>324.46008383236858</v>
      </c>
      <c r="W208" s="87">
        <f>V208/P208</f>
        <v>2.3677033984881586</v>
      </c>
      <c r="X208" s="87">
        <f>V208/O208</f>
        <v>0.30233527005916988</v>
      </c>
      <c r="Y208" s="70"/>
      <c r="Z208" s="71" t="s">
        <v>527</v>
      </c>
      <c r="AA208" s="66">
        <v>1310.25</v>
      </c>
      <c r="AB208" s="72">
        <v>3.7</v>
      </c>
      <c r="AC208" s="72">
        <v>54.3</v>
      </c>
    </row>
    <row r="209" spans="1:29" s="41" customFormat="1" ht="12" x14ac:dyDescent="0.2">
      <c r="A209" s="61">
        <v>630</v>
      </c>
      <c r="B209" s="62" t="s">
        <v>528</v>
      </c>
      <c r="C209" s="63">
        <v>230</v>
      </c>
      <c r="D209" s="64">
        <v>5510</v>
      </c>
      <c r="E209" s="64">
        <v>785</v>
      </c>
      <c r="F209" s="64">
        <v>689</v>
      </c>
      <c r="G209" s="64">
        <v>604</v>
      </c>
      <c r="H209" s="64">
        <v>596</v>
      </c>
      <c r="I209" s="64">
        <v>1424</v>
      </c>
      <c r="J209" s="65">
        <v>9609</v>
      </c>
      <c r="K209" s="64">
        <v>8</v>
      </c>
      <c r="L209" s="64">
        <v>-64</v>
      </c>
      <c r="M209" s="78"/>
      <c r="N209" s="66">
        <v>1635</v>
      </c>
      <c r="O209" s="66">
        <f>J209*C209/N209</f>
        <v>1351.7247706422017</v>
      </c>
      <c r="P209" s="67">
        <f>E209*C209/N209</f>
        <v>110.42813455657492</v>
      </c>
      <c r="Q209" s="57">
        <f>P209/O209</f>
        <v>8.1694244978665842E-2</v>
      </c>
      <c r="R209" s="83">
        <v>376.55527982650864</v>
      </c>
      <c r="S209" s="68">
        <v>0</v>
      </c>
      <c r="T209" s="68">
        <v>0</v>
      </c>
      <c r="U209" s="69">
        <v>306.85686350000003</v>
      </c>
      <c r="V209" s="55">
        <f>SUM(R209:U209)</f>
        <v>683.41214332650861</v>
      </c>
      <c r="W209" s="87">
        <f>V209/P209</f>
        <v>6.1887502317299452</v>
      </c>
      <c r="X209" s="87">
        <f>V209/O209</f>
        <v>0.50558527754272109</v>
      </c>
      <c r="Y209" s="70"/>
      <c r="Z209" s="71" t="s">
        <v>528</v>
      </c>
      <c r="AA209" s="66">
        <v>810.16</v>
      </c>
      <c r="AB209" s="72">
        <v>2</v>
      </c>
      <c r="AC209" s="72">
        <v>56.8</v>
      </c>
    </row>
    <row r="210" spans="1:29" s="41" customFormat="1" ht="12" x14ac:dyDescent="0.2">
      <c r="A210" s="61">
        <v>631</v>
      </c>
      <c r="B210" s="62" t="s">
        <v>529</v>
      </c>
      <c r="C210" s="63">
        <v>131</v>
      </c>
      <c r="D210" s="64">
        <v>10288</v>
      </c>
      <c r="E210" s="64">
        <v>109</v>
      </c>
      <c r="F210" s="64">
        <v>1407</v>
      </c>
      <c r="G210" s="64">
        <v>149</v>
      </c>
      <c r="H210" s="64">
        <v>42</v>
      </c>
      <c r="I210" s="64">
        <v>3227</v>
      </c>
      <c r="J210" s="65">
        <v>15222</v>
      </c>
      <c r="K210" s="64">
        <v>21</v>
      </c>
      <c r="L210" s="64">
        <v>704</v>
      </c>
      <c r="M210" s="78"/>
      <c r="N210" s="66">
        <v>1963</v>
      </c>
      <c r="O210" s="66">
        <f>J210*C210/N210</f>
        <v>1015.8339276617422</v>
      </c>
      <c r="P210" s="67">
        <f>E210*C210/N210</f>
        <v>7.2740703005603669</v>
      </c>
      <c r="Q210" s="57">
        <f>P210/O210</f>
        <v>7.1606884772040472E-3</v>
      </c>
      <c r="R210" s="83">
        <v>55.556843912620586</v>
      </c>
      <c r="S210" s="68">
        <v>0</v>
      </c>
      <c r="T210" s="68">
        <v>0</v>
      </c>
      <c r="U210" s="69">
        <v>0</v>
      </c>
      <c r="V210" s="55">
        <f>SUM(R210:U210)</f>
        <v>55.556843912620586</v>
      </c>
      <c r="W210" s="87">
        <f>V210/P210</f>
        <v>7.6376556201746766</v>
      </c>
      <c r="X210" s="87">
        <f>V210/O210</f>
        <v>5.4690872592237538E-2</v>
      </c>
      <c r="Y210" s="70"/>
      <c r="Z210" s="71" t="s">
        <v>529</v>
      </c>
      <c r="AA210" s="66">
        <v>143.51</v>
      </c>
      <c r="AB210" s="72">
        <v>13.7</v>
      </c>
      <c r="AC210" s="72">
        <v>42</v>
      </c>
    </row>
    <row r="211" spans="1:29" s="41" customFormat="1" ht="12" x14ac:dyDescent="0.2">
      <c r="A211" s="61">
        <v>635</v>
      </c>
      <c r="B211" s="62" t="s">
        <v>530</v>
      </c>
      <c r="C211" s="63">
        <v>573.5</v>
      </c>
      <c r="D211" s="64">
        <v>6608</v>
      </c>
      <c r="E211" s="64">
        <v>874</v>
      </c>
      <c r="F211" s="64">
        <v>832</v>
      </c>
      <c r="G211" s="64">
        <v>758</v>
      </c>
      <c r="H211" s="64">
        <v>530</v>
      </c>
      <c r="I211" s="64">
        <v>1686</v>
      </c>
      <c r="J211" s="65">
        <v>11288</v>
      </c>
      <c r="K211" s="64">
        <v>4</v>
      </c>
      <c r="L211" s="64">
        <v>0</v>
      </c>
      <c r="M211" s="78"/>
      <c r="N211" s="66">
        <v>6347</v>
      </c>
      <c r="O211" s="66">
        <f>J211*C211/N211</f>
        <v>1019.957145107925</v>
      </c>
      <c r="P211" s="67">
        <f>E211*C211/N211</f>
        <v>78.972585473452028</v>
      </c>
      <c r="Q211" s="57">
        <f>P211/O211</f>
        <v>7.742735648476258E-2</v>
      </c>
      <c r="R211" s="83">
        <v>67.134460728637976</v>
      </c>
      <c r="S211" s="68">
        <v>0</v>
      </c>
      <c r="T211" s="68">
        <v>0</v>
      </c>
      <c r="U211" s="69">
        <v>24.522761999999997</v>
      </c>
      <c r="V211" s="55">
        <f>SUM(R211:U211)</f>
        <v>91.657222728637976</v>
      </c>
      <c r="W211" s="87">
        <f>V211/P211</f>
        <v>1.1606207670565643</v>
      </c>
      <c r="X211" s="87">
        <f>V211/O211</f>
        <v>8.9863797874507184E-2</v>
      </c>
      <c r="Y211" s="70"/>
      <c r="Z211" s="71" t="s">
        <v>530</v>
      </c>
      <c r="AA211" s="66">
        <v>560.71</v>
      </c>
      <c r="AB211" s="72">
        <v>11.3</v>
      </c>
      <c r="AC211" s="72">
        <v>56.1</v>
      </c>
    </row>
    <row r="212" spans="1:29" s="41" customFormat="1" ht="12" x14ac:dyDescent="0.2">
      <c r="A212" s="61">
        <v>636</v>
      </c>
      <c r="B212" s="62" t="s">
        <v>531</v>
      </c>
      <c r="C212" s="63">
        <v>1037.5</v>
      </c>
      <c r="D212" s="64">
        <v>5946</v>
      </c>
      <c r="E212" s="64">
        <v>1185</v>
      </c>
      <c r="F212" s="64">
        <v>580</v>
      </c>
      <c r="G212" s="64">
        <v>626</v>
      </c>
      <c r="H212" s="64">
        <v>176</v>
      </c>
      <c r="I212" s="64">
        <v>2227</v>
      </c>
      <c r="J212" s="65">
        <v>10740</v>
      </c>
      <c r="K212" s="64">
        <v>-16</v>
      </c>
      <c r="L212" s="64">
        <v>123</v>
      </c>
      <c r="M212" s="78"/>
      <c r="N212" s="66">
        <v>8154</v>
      </c>
      <c r="O212" s="66">
        <f>J212*C212/N212</f>
        <v>1366.5378955114054</v>
      </c>
      <c r="P212" s="67">
        <f>E212*C212/N212</f>
        <v>150.77722590139808</v>
      </c>
      <c r="Q212" s="57">
        <f>P212/O212</f>
        <v>0.11033519553072625</v>
      </c>
      <c r="R212" s="83">
        <v>69.895446823801805</v>
      </c>
      <c r="S212" s="68">
        <v>0</v>
      </c>
      <c r="T212" s="68">
        <v>0</v>
      </c>
      <c r="U212" s="69">
        <v>0</v>
      </c>
      <c r="V212" s="55">
        <f>SUM(R212:U212)</f>
        <v>69.895446823801805</v>
      </c>
      <c r="W212" s="87">
        <f>V212/P212</f>
        <v>0.46356766684055101</v>
      </c>
      <c r="X212" s="87">
        <f>V212/O212</f>
        <v>5.1147829162574765E-2</v>
      </c>
      <c r="Y212" s="70"/>
      <c r="Z212" s="71" t="s">
        <v>531</v>
      </c>
      <c r="AA212" s="66">
        <v>749.97</v>
      </c>
      <c r="AB212" s="72">
        <v>10.9</v>
      </c>
      <c r="AC212" s="72">
        <v>53.7</v>
      </c>
    </row>
    <row r="213" spans="1:29" s="41" customFormat="1" ht="12" x14ac:dyDescent="0.2">
      <c r="A213" s="61">
        <v>638</v>
      </c>
      <c r="B213" s="62" t="s">
        <v>532</v>
      </c>
      <c r="C213" s="63">
        <v>5512</v>
      </c>
      <c r="D213" s="64">
        <v>5550</v>
      </c>
      <c r="E213" s="64">
        <v>424</v>
      </c>
      <c r="F213" s="64">
        <v>618</v>
      </c>
      <c r="G213" s="64">
        <v>637</v>
      </c>
      <c r="H213" s="64">
        <v>553</v>
      </c>
      <c r="I213" s="64">
        <v>2849</v>
      </c>
      <c r="J213" s="65">
        <v>10631</v>
      </c>
      <c r="K213" s="64">
        <v>4</v>
      </c>
      <c r="L213" s="64">
        <v>75</v>
      </c>
      <c r="M213" s="78"/>
      <c r="N213" s="66">
        <v>51232</v>
      </c>
      <c r="O213" s="66">
        <f>J213*C213/N213</f>
        <v>1143.7787320424734</v>
      </c>
      <c r="P213" s="67">
        <f>E213*C213/N213</f>
        <v>45.617738913179259</v>
      </c>
      <c r="Q213" s="57">
        <f>P213/O213</f>
        <v>3.9883359984949678E-2</v>
      </c>
      <c r="R213" s="83">
        <v>9.7092090791049301</v>
      </c>
      <c r="S213" s="68">
        <v>0</v>
      </c>
      <c r="T213" s="68">
        <v>9.9613226108682067</v>
      </c>
      <c r="U213" s="69">
        <v>0</v>
      </c>
      <c r="V213" s="55">
        <f>SUM(R213:U213)</f>
        <v>19.670531689973139</v>
      </c>
      <c r="W213" s="87">
        <f>V213/P213</f>
        <v>0.43120356595074893</v>
      </c>
      <c r="X213" s="87">
        <f>V213/O213</f>
        <v>1.7197847047607708E-2</v>
      </c>
      <c r="Y213" s="70"/>
      <c r="Z213" s="71" t="s">
        <v>532</v>
      </c>
      <c r="AA213" s="66">
        <v>654.55999999999995</v>
      </c>
      <c r="AB213" s="72">
        <v>78.3</v>
      </c>
      <c r="AC213" s="72">
        <v>85.7</v>
      </c>
    </row>
    <row r="214" spans="1:29" s="41" customFormat="1" ht="12" x14ac:dyDescent="0.2">
      <c r="A214" s="61">
        <v>678</v>
      </c>
      <c r="B214" s="62" t="s">
        <v>533</v>
      </c>
      <c r="C214" s="63">
        <v>2897</v>
      </c>
      <c r="D214" s="64">
        <v>5678</v>
      </c>
      <c r="E214" s="64">
        <v>453</v>
      </c>
      <c r="F214" s="64">
        <v>521</v>
      </c>
      <c r="G214" s="64">
        <v>581</v>
      </c>
      <c r="H214" s="64">
        <v>550</v>
      </c>
      <c r="I214" s="64">
        <v>1165</v>
      </c>
      <c r="J214" s="65">
        <v>8948</v>
      </c>
      <c r="K214" s="64">
        <v>4</v>
      </c>
      <c r="L214" s="64">
        <v>40</v>
      </c>
      <c r="M214" s="78"/>
      <c r="N214" s="66">
        <v>24073</v>
      </c>
      <c r="O214" s="66">
        <f>J214*C214/N214</f>
        <v>1076.8228305570556</v>
      </c>
      <c r="P214" s="67">
        <f>E214*C214/N214</f>
        <v>54.515058364142398</v>
      </c>
      <c r="Q214" s="57">
        <f>P214/O214</f>
        <v>5.0625838176128743E-2</v>
      </c>
      <c r="R214" s="83">
        <v>32.002890438925789</v>
      </c>
      <c r="S214" s="68">
        <v>0</v>
      </c>
      <c r="T214" s="68">
        <v>0</v>
      </c>
      <c r="U214" s="69">
        <v>26.160533666666669</v>
      </c>
      <c r="V214" s="55">
        <f>SUM(R214:U214)</f>
        <v>58.163424105592455</v>
      </c>
      <c r="W214" s="87">
        <f>V214/P214</f>
        <v>1.0669239995503663</v>
      </c>
      <c r="X214" s="87">
        <f>V214/O214</f>
        <v>5.4013921747464902E-2</v>
      </c>
      <c r="Y214" s="70"/>
      <c r="Z214" s="71" t="s">
        <v>533</v>
      </c>
      <c r="AA214" s="66">
        <v>1013.78</v>
      </c>
      <c r="AB214" s="72">
        <v>23.7</v>
      </c>
      <c r="AC214" s="72">
        <v>87.5</v>
      </c>
    </row>
    <row r="215" spans="1:29" s="41" customFormat="1" ht="12" x14ac:dyDescent="0.2">
      <c r="A215" s="61">
        <v>680</v>
      </c>
      <c r="B215" s="62" t="s">
        <v>534</v>
      </c>
      <c r="C215" s="63">
        <v>2301.5</v>
      </c>
      <c r="D215" s="64">
        <v>5239</v>
      </c>
      <c r="E215" s="64">
        <v>107</v>
      </c>
      <c r="F215" s="64">
        <v>659</v>
      </c>
      <c r="G215" s="64">
        <v>512</v>
      </c>
      <c r="H215" s="64">
        <v>636</v>
      </c>
      <c r="I215" s="64">
        <v>1720</v>
      </c>
      <c r="J215" s="65">
        <v>8872</v>
      </c>
      <c r="K215" s="64">
        <v>4</v>
      </c>
      <c r="L215" s="64">
        <v>87</v>
      </c>
      <c r="M215" s="78"/>
      <c r="N215" s="66">
        <v>24942</v>
      </c>
      <c r="O215" s="66">
        <f>J215*C215/N215</f>
        <v>818.65560099430684</v>
      </c>
      <c r="P215" s="67">
        <f>E215*C215/N215</f>
        <v>9.8733261165904906</v>
      </c>
      <c r="Q215" s="57">
        <f>P215/O215</f>
        <v>1.2060414788097384E-2</v>
      </c>
      <c r="R215" s="83">
        <v>1.4856213206134636</v>
      </c>
      <c r="S215" s="68">
        <v>0</v>
      </c>
      <c r="T215" s="68">
        <v>0</v>
      </c>
      <c r="U215" s="69">
        <v>0</v>
      </c>
      <c r="V215" s="55">
        <f>SUM(R215:U215)</f>
        <v>1.4856213206134636</v>
      </c>
      <c r="W215" s="87">
        <f>V215/P215</f>
        <v>0.15046817081399985</v>
      </c>
      <c r="X215" s="87">
        <f>V215/O215</f>
        <v>1.8147085524231269E-3</v>
      </c>
      <c r="Y215" s="70"/>
      <c r="Z215" s="71" t="s">
        <v>534</v>
      </c>
      <c r="AA215" s="66">
        <v>48.76</v>
      </c>
      <c r="AB215" s="72">
        <v>511.5</v>
      </c>
      <c r="AC215" s="72">
        <v>99.3</v>
      </c>
    </row>
    <row r="216" spans="1:29" s="41" customFormat="1" ht="12" x14ac:dyDescent="0.2">
      <c r="A216" s="61">
        <v>681</v>
      </c>
      <c r="B216" s="62" t="s">
        <v>535</v>
      </c>
      <c r="C216" s="63">
        <v>254.5</v>
      </c>
      <c r="D216" s="64">
        <v>6507</v>
      </c>
      <c r="E216" s="64">
        <v>1651</v>
      </c>
      <c r="F216" s="64">
        <v>606</v>
      </c>
      <c r="G216" s="64">
        <v>782</v>
      </c>
      <c r="H216" s="64">
        <v>369</v>
      </c>
      <c r="I216" s="64">
        <v>1893</v>
      </c>
      <c r="J216" s="65">
        <v>11809</v>
      </c>
      <c r="K216" s="64">
        <v>10</v>
      </c>
      <c r="L216" s="64">
        <v>252</v>
      </c>
      <c r="M216" s="78"/>
      <c r="N216" s="66">
        <v>3308</v>
      </c>
      <c r="O216" s="66">
        <f>J216*C216/N216</f>
        <v>908.52191656590082</v>
      </c>
      <c r="P216" s="67">
        <f>E216*C216/N216</f>
        <v>127.01919588875454</v>
      </c>
      <c r="Q216" s="57">
        <f>P216/O216</f>
        <v>0.13980862054365314</v>
      </c>
      <c r="R216" s="83">
        <v>128.53860353213727</v>
      </c>
      <c r="S216" s="68">
        <v>0</v>
      </c>
      <c r="T216" s="68">
        <v>0</v>
      </c>
      <c r="U216" s="69">
        <v>58.376649833333332</v>
      </c>
      <c r="V216" s="55">
        <f>SUM(R216:U216)</f>
        <v>186.91525336547062</v>
      </c>
      <c r="W216" s="87">
        <f>V216/P216</f>
        <v>1.4715512254476404</v>
      </c>
      <c r="X216" s="87">
        <f>V216/O216</f>
        <v>0.20573554688915693</v>
      </c>
      <c r="Y216" s="70"/>
      <c r="Z216" s="71" t="s">
        <v>535</v>
      </c>
      <c r="AA216" s="66">
        <v>559.53</v>
      </c>
      <c r="AB216" s="72">
        <v>5.9</v>
      </c>
      <c r="AC216" s="72">
        <v>39.1</v>
      </c>
    </row>
    <row r="217" spans="1:29" s="41" customFormat="1" ht="12" x14ac:dyDescent="0.2">
      <c r="A217" s="61">
        <v>683</v>
      </c>
      <c r="B217" s="62" t="s">
        <v>536</v>
      </c>
      <c r="C217" s="63">
        <v>470</v>
      </c>
      <c r="D217" s="64">
        <v>6174</v>
      </c>
      <c r="E217" s="64">
        <v>945</v>
      </c>
      <c r="F217" s="64">
        <v>558</v>
      </c>
      <c r="G217" s="64">
        <v>1429</v>
      </c>
      <c r="H217" s="64">
        <v>655</v>
      </c>
      <c r="I217" s="64">
        <v>2912</v>
      </c>
      <c r="J217" s="65">
        <v>12673</v>
      </c>
      <c r="K217" s="64">
        <v>10</v>
      </c>
      <c r="L217" s="64">
        <v>0</v>
      </c>
      <c r="M217" s="78"/>
      <c r="N217" s="66">
        <v>3618</v>
      </c>
      <c r="O217" s="66">
        <f>J217*C217/N217</f>
        <v>1646.2990602542841</v>
      </c>
      <c r="P217" s="67">
        <f>E217*C217/N217</f>
        <v>122.76119402985074</v>
      </c>
      <c r="Q217" s="57">
        <f>P217/O217</f>
        <v>7.456797916831058E-2</v>
      </c>
      <c r="R217" s="83">
        <v>725.5224356011272</v>
      </c>
      <c r="S217" s="68">
        <v>0</v>
      </c>
      <c r="T217" s="68">
        <v>0</v>
      </c>
      <c r="U217" s="69">
        <v>331.79271950000009</v>
      </c>
      <c r="V217" s="55">
        <f>SUM(R217:U217)</f>
        <v>1057.3151551011274</v>
      </c>
      <c r="W217" s="87">
        <f>V217/P217</f>
        <v>8.6127799868420105</v>
      </c>
      <c r="X217" s="87">
        <f>V217/O217</f>
        <v>0.64223759864007735</v>
      </c>
      <c r="Y217" s="70"/>
      <c r="Z217" s="71" t="s">
        <v>536</v>
      </c>
      <c r="AA217" s="66">
        <v>3454.17</v>
      </c>
      <c r="AB217" s="72">
        <v>1</v>
      </c>
      <c r="AC217" s="72">
        <v>49.5</v>
      </c>
    </row>
    <row r="218" spans="1:29" s="41" customFormat="1" ht="12" x14ac:dyDescent="0.2">
      <c r="A218" s="61">
        <v>684</v>
      </c>
      <c r="B218" s="62" t="s">
        <v>537</v>
      </c>
      <c r="C218" s="63">
        <v>3132</v>
      </c>
      <c r="D218" s="64">
        <v>5624</v>
      </c>
      <c r="E218" s="64">
        <v>387</v>
      </c>
      <c r="F218" s="64">
        <v>569</v>
      </c>
      <c r="G218" s="64">
        <v>881</v>
      </c>
      <c r="H218" s="64">
        <v>843</v>
      </c>
      <c r="I218" s="64">
        <v>3187</v>
      </c>
      <c r="J218" s="65">
        <v>11492</v>
      </c>
      <c r="K218" s="64">
        <v>11</v>
      </c>
      <c r="L218" s="64">
        <v>23</v>
      </c>
      <c r="M218" s="78"/>
      <c r="N218" s="66">
        <v>38667</v>
      </c>
      <c r="O218" s="66">
        <f>J218*C218/N218</f>
        <v>930.84397548297</v>
      </c>
      <c r="P218" s="67">
        <f>E218*C218/N218</f>
        <v>31.346729769570953</v>
      </c>
      <c r="Q218" s="57">
        <f>P218/O218</f>
        <v>3.3675600417681868E-2</v>
      </c>
      <c r="R218" s="83">
        <v>9.7564818660917343</v>
      </c>
      <c r="S218" s="68">
        <v>0</v>
      </c>
      <c r="T218" s="68">
        <v>0</v>
      </c>
      <c r="U218" s="69">
        <v>0</v>
      </c>
      <c r="V218" s="55">
        <f>SUM(R218:U218)</f>
        <v>9.7564818660917343</v>
      </c>
      <c r="W218" s="87">
        <f>V218/P218</f>
        <v>0.31124400975193889</v>
      </c>
      <c r="X218" s="87">
        <f>V218/O218</f>
        <v>1.0481328904803371E-2</v>
      </c>
      <c r="Y218" s="70"/>
      <c r="Z218" s="71" t="s">
        <v>537</v>
      </c>
      <c r="AA218" s="66">
        <v>496.43</v>
      </c>
      <c r="AB218" s="72">
        <v>77.900000000000006</v>
      </c>
      <c r="AC218" s="72">
        <v>93.4</v>
      </c>
    </row>
    <row r="219" spans="1:29" s="41" customFormat="1" ht="12" x14ac:dyDescent="0.2">
      <c r="A219" s="61">
        <v>686</v>
      </c>
      <c r="B219" s="62" t="s">
        <v>538</v>
      </c>
      <c r="C219" s="63">
        <v>250</v>
      </c>
      <c r="D219" s="64">
        <v>5892</v>
      </c>
      <c r="E219" s="64">
        <v>1647</v>
      </c>
      <c r="F219" s="64">
        <v>670</v>
      </c>
      <c r="G219" s="64">
        <v>954</v>
      </c>
      <c r="H219" s="64">
        <v>220</v>
      </c>
      <c r="I219" s="64">
        <v>1204</v>
      </c>
      <c r="J219" s="65">
        <v>10588</v>
      </c>
      <c r="K219" s="64">
        <v>-10</v>
      </c>
      <c r="L219" s="64">
        <v>0</v>
      </c>
      <c r="M219" s="78"/>
      <c r="N219" s="66">
        <v>2964</v>
      </c>
      <c r="O219" s="66">
        <f>J219*C219/N219</f>
        <v>893.04993252361669</v>
      </c>
      <c r="P219" s="67">
        <f>E219*C219/N219</f>
        <v>138.91700404858301</v>
      </c>
      <c r="Q219" s="57">
        <f>P219/O219</f>
        <v>0.1555534567434832</v>
      </c>
      <c r="R219" s="83">
        <v>138.18025136193023</v>
      </c>
      <c r="S219" s="68">
        <v>0</v>
      </c>
      <c r="T219" s="68">
        <v>0</v>
      </c>
      <c r="U219" s="69">
        <v>114.96687675000001</v>
      </c>
      <c r="V219" s="55">
        <f>SUM(R219:U219)</f>
        <v>253.14712811193024</v>
      </c>
      <c r="W219" s="87">
        <f>V219/P219</f>
        <v>1.8222904377019093</v>
      </c>
      <c r="X219" s="87">
        <f>V219/O219</f>
        <v>0.28346357677512707</v>
      </c>
      <c r="Y219" s="70"/>
      <c r="Z219" s="71" t="s">
        <v>538</v>
      </c>
      <c r="AA219" s="66">
        <v>538.95000000000005</v>
      </c>
      <c r="AB219" s="72">
        <v>5.5</v>
      </c>
      <c r="AC219" s="72">
        <v>48.6</v>
      </c>
    </row>
    <row r="220" spans="1:29" s="41" customFormat="1" ht="12" x14ac:dyDescent="0.2">
      <c r="A220" s="61">
        <v>687</v>
      </c>
      <c r="B220" s="62" t="s">
        <v>539</v>
      </c>
      <c r="C220" s="63">
        <v>123</v>
      </c>
      <c r="D220" s="64">
        <v>6522</v>
      </c>
      <c r="E220" s="64">
        <v>1682</v>
      </c>
      <c r="F220" s="64">
        <v>869</v>
      </c>
      <c r="G220" s="64">
        <v>1051</v>
      </c>
      <c r="H220" s="64">
        <v>946</v>
      </c>
      <c r="I220" s="64">
        <v>2185</v>
      </c>
      <c r="J220" s="65">
        <v>13253</v>
      </c>
      <c r="K220" s="64">
        <v>6</v>
      </c>
      <c r="L220" s="64">
        <v>45</v>
      </c>
      <c r="M220" s="78"/>
      <c r="N220" s="66">
        <v>1477</v>
      </c>
      <c r="O220" s="66">
        <f>J220*C220/N220</f>
        <v>1103.6689234935679</v>
      </c>
      <c r="P220" s="67">
        <f>E220*C220/N220</f>
        <v>140.07176709546377</v>
      </c>
      <c r="Q220" s="57">
        <f>P220/O220</f>
        <v>0.12691466083150985</v>
      </c>
      <c r="R220" s="83">
        <v>592.01253062057901</v>
      </c>
      <c r="S220" s="68">
        <v>0</v>
      </c>
      <c r="T220" s="68">
        <v>0</v>
      </c>
      <c r="U220" s="69">
        <v>331.97110099999998</v>
      </c>
      <c r="V220" s="55">
        <f>SUM(R220:U220)</f>
        <v>923.98363162057899</v>
      </c>
      <c r="W220" s="87">
        <f>V220/P220</f>
        <v>6.5965015704474697</v>
      </c>
      <c r="X220" s="87">
        <f>V220/O220</f>
        <v>0.83719275948786276</v>
      </c>
      <c r="Y220" s="70"/>
      <c r="Z220" s="71" t="s">
        <v>539</v>
      </c>
      <c r="AA220" s="66">
        <v>1150.6300000000001</v>
      </c>
      <c r="AB220" s="72">
        <v>1.3</v>
      </c>
      <c r="AC220" s="72">
        <v>44.5</v>
      </c>
    </row>
    <row r="221" spans="1:29" s="41" customFormat="1" ht="12" x14ac:dyDescent="0.2">
      <c r="A221" s="61">
        <v>689</v>
      </c>
      <c r="B221" s="62" t="s">
        <v>540</v>
      </c>
      <c r="C221" s="63">
        <v>202</v>
      </c>
      <c r="D221" s="64">
        <v>7367</v>
      </c>
      <c r="E221" s="64">
        <v>2195</v>
      </c>
      <c r="F221" s="64">
        <v>2690</v>
      </c>
      <c r="G221" s="64">
        <v>1126</v>
      </c>
      <c r="H221" s="64">
        <v>782</v>
      </c>
      <c r="I221" s="64">
        <v>2845</v>
      </c>
      <c r="J221" s="65">
        <v>17006</v>
      </c>
      <c r="K221" s="64">
        <v>13</v>
      </c>
      <c r="L221" s="64">
        <v>0</v>
      </c>
      <c r="M221" s="78"/>
      <c r="N221" s="66">
        <v>3093</v>
      </c>
      <c r="O221" s="66">
        <f>J221*C221/N221</f>
        <v>1110.6408018105399</v>
      </c>
      <c r="P221" s="67">
        <f>E221*C221/N221</f>
        <v>143.35273197542838</v>
      </c>
      <c r="Q221" s="57">
        <f>P221/O221</f>
        <v>0.12907209220275198</v>
      </c>
      <c r="R221" s="83">
        <v>86.354314858594051</v>
      </c>
      <c r="S221" s="68">
        <v>0</v>
      </c>
      <c r="T221" s="68">
        <v>0</v>
      </c>
      <c r="U221" s="69">
        <v>101.97788700000002</v>
      </c>
      <c r="V221" s="55">
        <f>SUM(R221:U221)</f>
        <v>188.33220185859409</v>
      </c>
      <c r="W221" s="87">
        <f>V221/P221</f>
        <v>1.3137677898658777</v>
      </c>
      <c r="X221" s="87">
        <f>V221/O221</f>
        <v>0.16957075730657425</v>
      </c>
      <c r="Y221" s="70"/>
      <c r="Z221" s="71" t="s">
        <v>540</v>
      </c>
      <c r="AA221" s="66">
        <v>351.47</v>
      </c>
      <c r="AB221" s="72">
        <v>8.8000000000000007</v>
      </c>
      <c r="AC221" s="72">
        <v>49.9</v>
      </c>
    </row>
    <row r="222" spans="1:29" s="41" customFormat="1" ht="12" x14ac:dyDescent="0.2">
      <c r="A222" s="61">
        <v>691</v>
      </c>
      <c r="B222" s="62" t="s">
        <v>541</v>
      </c>
      <c r="C222" s="63">
        <v>315.5</v>
      </c>
      <c r="D222" s="64">
        <v>5647</v>
      </c>
      <c r="E222" s="64">
        <v>1009</v>
      </c>
      <c r="F222" s="64">
        <v>705</v>
      </c>
      <c r="G222" s="64">
        <v>562</v>
      </c>
      <c r="H222" s="64">
        <v>582</v>
      </c>
      <c r="I222" s="64">
        <v>2571</v>
      </c>
      <c r="J222" s="65">
        <v>11074</v>
      </c>
      <c r="K222" s="64">
        <v>7</v>
      </c>
      <c r="L222" s="64">
        <v>141</v>
      </c>
      <c r="M222" s="78"/>
      <c r="N222" s="66">
        <v>2636</v>
      </c>
      <c r="O222" s="66">
        <f>J222*C222/N222</f>
        <v>1325.435128983308</v>
      </c>
      <c r="P222" s="67">
        <f>E222*C222/N222</f>
        <v>120.76612291350531</v>
      </c>
      <c r="Q222" s="57">
        <f>P222/O222</f>
        <v>9.1114321834928666E-2</v>
      </c>
      <c r="R222" s="83">
        <v>136.7621189960563</v>
      </c>
      <c r="S222" s="68">
        <v>0</v>
      </c>
      <c r="T222" s="68">
        <v>0</v>
      </c>
      <c r="U222" s="69">
        <v>116.98071000000002</v>
      </c>
      <c r="V222" s="55">
        <f>SUM(R222:U222)</f>
        <v>253.74282899605632</v>
      </c>
      <c r="W222" s="87">
        <f>V222/P222</f>
        <v>2.1011093415476383</v>
      </c>
      <c r="X222" s="87">
        <f>V222/O222</f>
        <v>0.19144115275614659</v>
      </c>
      <c r="Y222" s="70"/>
      <c r="Z222" s="71" t="s">
        <v>541</v>
      </c>
      <c r="AA222" s="66">
        <v>474.39</v>
      </c>
      <c r="AB222" s="72">
        <v>5.6</v>
      </c>
      <c r="AC222" s="72">
        <v>44.9</v>
      </c>
    </row>
    <row r="223" spans="1:29" s="41" customFormat="1" ht="12" x14ac:dyDescent="0.2">
      <c r="A223" s="61">
        <v>694</v>
      </c>
      <c r="B223" s="62" t="s">
        <v>542</v>
      </c>
      <c r="C223" s="63">
        <v>2915.5</v>
      </c>
      <c r="D223" s="64">
        <v>5126</v>
      </c>
      <c r="E223" s="64">
        <v>72</v>
      </c>
      <c r="F223" s="64">
        <v>340</v>
      </c>
      <c r="G223" s="64">
        <v>353</v>
      </c>
      <c r="H223" s="64">
        <v>1324</v>
      </c>
      <c r="I223" s="64">
        <v>2104</v>
      </c>
      <c r="J223" s="65">
        <v>9319</v>
      </c>
      <c r="K223" s="64">
        <v>17</v>
      </c>
      <c r="L223" s="64">
        <v>71</v>
      </c>
      <c r="M223" s="78"/>
      <c r="N223" s="66">
        <v>28349</v>
      </c>
      <c r="O223" s="66">
        <f>J223*C223/N223</f>
        <v>958.39516385057675</v>
      </c>
      <c r="P223" s="67">
        <f>E223*C223/N223</f>
        <v>7.4047056333556736</v>
      </c>
      <c r="Q223" s="57">
        <f>P223/O223</f>
        <v>7.7261508745573556E-3</v>
      </c>
      <c r="R223" s="83">
        <v>3.2438384584327538</v>
      </c>
      <c r="S223" s="68">
        <v>0</v>
      </c>
      <c r="T223" s="68">
        <v>0</v>
      </c>
      <c r="U223" s="69">
        <v>0</v>
      </c>
      <c r="V223" s="55">
        <f>SUM(R223:U223)</f>
        <v>3.2438384584327538</v>
      </c>
      <c r="W223" s="87">
        <f>V223/P223</f>
        <v>0.43807797622911138</v>
      </c>
      <c r="X223" s="87">
        <f>V223/O223</f>
        <v>3.384656539166865E-3</v>
      </c>
      <c r="Y223" s="70"/>
      <c r="Z223" s="71" t="s">
        <v>542</v>
      </c>
      <c r="AA223" s="66">
        <v>121.01</v>
      </c>
      <c r="AB223" s="72">
        <v>234.3</v>
      </c>
      <c r="AC223" s="72">
        <v>97.3</v>
      </c>
    </row>
    <row r="224" spans="1:29" s="41" customFormat="1" ht="12" x14ac:dyDescent="0.2">
      <c r="A224" s="61">
        <v>697</v>
      </c>
      <c r="B224" s="62" t="s">
        <v>543</v>
      </c>
      <c r="C224" s="63">
        <v>79.5</v>
      </c>
      <c r="D224" s="64">
        <v>11473</v>
      </c>
      <c r="E224" s="64">
        <v>2742</v>
      </c>
      <c r="F224" s="64">
        <v>1515</v>
      </c>
      <c r="G224" s="64">
        <v>410</v>
      </c>
      <c r="H224" s="64">
        <v>414</v>
      </c>
      <c r="I224" s="64">
        <v>0</v>
      </c>
      <c r="J224" s="65">
        <v>16555</v>
      </c>
      <c r="K224" s="64">
        <v>21</v>
      </c>
      <c r="L224" s="64">
        <v>0</v>
      </c>
      <c r="M224" s="78"/>
      <c r="N224" s="66">
        <v>1174</v>
      </c>
      <c r="O224" s="66">
        <f>J224*C224/N224</f>
        <v>1121.0583475298126</v>
      </c>
      <c r="P224" s="67">
        <f>E224*C224/N224</f>
        <v>185.68057921635435</v>
      </c>
      <c r="Q224" s="57">
        <f>P224/O224</f>
        <v>0.16562971911809121</v>
      </c>
      <c r="R224" s="83">
        <v>541.03524742124455</v>
      </c>
      <c r="S224" s="68">
        <v>0</v>
      </c>
      <c r="T224" s="68">
        <v>0</v>
      </c>
      <c r="U224" s="69">
        <v>100.84970225000001</v>
      </c>
      <c r="V224" s="55">
        <f>SUM(R224:U224)</f>
        <v>641.88494967124461</v>
      </c>
      <c r="W224" s="87">
        <f>V224/P224</f>
        <v>3.4569309961238464</v>
      </c>
      <c r="X224" s="87">
        <f>V224/O224</f>
        <v>0.57257050989861591</v>
      </c>
      <c r="Y224" s="70"/>
      <c r="Z224" s="71" t="s">
        <v>543</v>
      </c>
      <c r="AA224" s="66">
        <v>835.83</v>
      </c>
      <c r="AB224" s="72">
        <v>1.4</v>
      </c>
      <c r="AC224" s="72">
        <v>41.7</v>
      </c>
    </row>
    <row r="225" spans="1:29" s="41" customFormat="1" ht="12" x14ac:dyDescent="0.2">
      <c r="A225" s="61">
        <v>698</v>
      </c>
      <c r="B225" s="62" t="s">
        <v>544</v>
      </c>
      <c r="C225" s="63">
        <v>5903</v>
      </c>
      <c r="D225" s="64">
        <v>4814</v>
      </c>
      <c r="E225" s="64">
        <v>334</v>
      </c>
      <c r="F225" s="64">
        <v>424</v>
      </c>
      <c r="G225" s="64">
        <v>613</v>
      </c>
      <c r="H225" s="64">
        <v>834</v>
      </c>
      <c r="I225" s="64">
        <v>2555</v>
      </c>
      <c r="J225" s="65">
        <v>9574</v>
      </c>
      <c r="K225" s="64">
        <v>-1</v>
      </c>
      <c r="L225" s="64">
        <v>114</v>
      </c>
      <c r="M225" s="78"/>
      <c r="N225" s="66">
        <v>64535</v>
      </c>
      <c r="O225" s="66">
        <f>J225*C225/N225</f>
        <v>875.73133958317192</v>
      </c>
      <c r="P225" s="67">
        <f>E225*C225/N225</f>
        <v>30.550894863252498</v>
      </c>
      <c r="Q225" s="57">
        <f>P225/O225</f>
        <v>3.4886149989555047E-2</v>
      </c>
      <c r="R225" s="83">
        <v>89.277695849722775</v>
      </c>
      <c r="S225" s="68">
        <v>0</v>
      </c>
      <c r="T225" s="68">
        <v>0</v>
      </c>
      <c r="U225" s="69">
        <v>0</v>
      </c>
      <c r="V225" s="55">
        <f>SUM(R225:U225)</f>
        <v>89.277695849722775</v>
      </c>
      <c r="W225" s="87">
        <f>V225/P225</f>
        <v>2.9222612381514419</v>
      </c>
      <c r="X225" s="87">
        <f>V225/O225</f>
        <v>0.10194644386281404</v>
      </c>
      <c r="Y225" s="70"/>
      <c r="Z225" s="71" t="s">
        <v>544</v>
      </c>
      <c r="AA225" s="66">
        <v>7581.63</v>
      </c>
      <c r="AB225" s="72">
        <v>8.5</v>
      </c>
      <c r="AC225" s="72">
        <v>90.5</v>
      </c>
    </row>
    <row r="226" spans="1:29" s="41" customFormat="1" ht="12" x14ac:dyDescent="0.2">
      <c r="A226" s="61">
        <v>700</v>
      </c>
      <c r="B226" s="62" t="s">
        <v>545</v>
      </c>
      <c r="C226" s="63">
        <v>414.5</v>
      </c>
      <c r="D226" s="64">
        <v>6756</v>
      </c>
      <c r="E226" s="64">
        <v>1145</v>
      </c>
      <c r="F226" s="64">
        <v>1216</v>
      </c>
      <c r="G226" s="64">
        <v>1125</v>
      </c>
      <c r="H226" s="64">
        <v>982</v>
      </c>
      <c r="I226" s="64">
        <v>2213</v>
      </c>
      <c r="J226" s="65">
        <v>13437</v>
      </c>
      <c r="K226" s="64">
        <v>21</v>
      </c>
      <c r="L226" s="64">
        <v>0</v>
      </c>
      <c r="M226" s="78"/>
      <c r="N226" s="66">
        <v>4842</v>
      </c>
      <c r="O226" s="66">
        <f>J226*C226/N226</f>
        <v>1150.2760223048326</v>
      </c>
      <c r="P226" s="67">
        <f>E226*C226/N226</f>
        <v>98.017864518793886</v>
      </c>
      <c r="Q226" s="57">
        <f>P226/O226</f>
        <v>8.5212473022252003E-2</v>
      </c>
      <c r="R226" s="83">
        <v>147.85748346266266</v>
      </c>
      <c r="S226" s="68">
        <v>0</v>
      </c>
      <c r="T226" s="68">
        <v>17.973952912019826</v>
      </c>
      <c r="U226" s="69">
        <v>4.9539985</v>
      </c>
      <c r="V226" s="55">
        <f>SUM(R226:U226)</f>
        <v>170.78543487468249</v>
      </c>
      <c r="W226" s="87">
        <f>V226/P226</f>
        <v>1.7423908969363049</v>
      </c>
      <c r="X226" s="87">
        <f>V226/O226</f>
        <v>0.14847343729940235</v>
      </c>
      <c r="Y226" s="70"/>
      <c r="Z226" s="71" t="s">
        <v>545</v>
      </c>
      <c r="AA226" s="66">
        <v>942.09</v>
      </c>
      <c r="AB226" s="72">
        <v>5.0999999999999996</v>
      </c>
      <c r="AC226" s="72">
        <v>60.9</v>
      </c>
    </row>
    <row r="227" spans="1:29" s="41" customFormat="1" ht="12" x14ac:dyDescent="0.2">
      <c r="A227" s="61">
        <v>702</v>
      </c>
      <c r="B227" s="62" t="s">
        <v>546</v>
      </c>
      <c r="C227" s="63">
        <v>294.5</v>
      </c>
      <c r="D227" s="64">
        <v>6036</v>
      </c>
      <c r="E227" s="64">
        <v>2657</v>
      </c>
      <c r="F227" s="64">
        <v>160</v>
      </c>
      <c r="G227" s="64">
        <v>0</v>
      </c>
      <c r="H227" s="64">
        <v>484</v>
      </c>
      <c r="I227" s="64">
        <v>1636</v>
      </c>
      <c r="J227" s="65">
        <v>10972</v>
      </c>
      <c r="K227" s="64">
        <v>-14</v>
      </c>
      <c r="L227" s="64">
        <v>307</v>
      </c>
      <c r="M227" s="78"/>
      <c r="N227" s="66">
        <v>4114</v>
      </c>
      <c r="O227" s="66">
        <f>J227*C227/N227</f>
        <v>785.4287797763734</v>
      </c>
      <c r="P227" s="67">
        <f>E227*C227/N227</f>
        <v>190.20089936801168</v>
      </c>
      <c r="Q227" s="57">
        <f>P227/O227</f>
        <v>0.24216186656944952</v>
      </c>
      <c r="R227" s="83">
        <v>143.52476466845431</v>
      </c>
      <c r="S227" s="68">
        <v>0</v>
      </c>
      <c r="T227" s="68">
        <v>0</v>
      </c>
      <c r="U227" s="69">
        <v>102.17817500000001</v>
      </c>
      <c r="V227" s="55">
        <f>SUM(R227:U227)</f>
        <v>245.70293966845432</v>
      </c>
      <c r="W227" s="87">
        <f>V227/P227</f>
        <v>1.2918074545644187</v>
      </c>
      <c r="X227" s="87">
        <f>V227/O227</f>
        <v>0.31282650444564897</v>
      </c>
      <c r="Y227" s="70"/>
      <c r="Z227" s="71" t="s">
        <v>546</v>
      </c>
      <c r="AA227" s="66">
        <v>776.99</v>
      </c>
      <c r="AB227" s="72">
        <v>5.3</v>
      </c>
      <c r="AC227" s="72">
        <v>48.9</v>
      </c>
    </row>
    <row r="228" spans="1:29" s="41" customFormat="1" ht="12" x14ac:dyDescent="0.2">
      <c r="A228" s="61">
        <v>704</v>
      </c>
      <c r="B228" s="62" t="s">
        <v>547</v>
      </c>
      <c r="C228" s="63">
        <v>805</v>
      </c>
      <c r="D228" s="64">
        <v>5113</v>
      </c>
      <c r="E228" s="64">
        <v>311</v>
      </c>
      <c r="F228" s="64">
        <v>579</v>
      </c>
      <c r="G228" s="64">
        <v>325</v>
      </c>
      <c r="H228" s="64">
        <v>723</v>
      </c>
      <c r="I228" s="64">
        <v>1690</v>
      </c>
      <c r="J228" s="65">
        <v>8741</v>
      </c>
      <c r="K228" s="64">
        <v>1</v>
      </c>
      <c r="L228" s="64">
        <v>0</v>
      </c>
      <c r="M228" s="78"/>
      <c r="N228" s="66">
        <v>6428</v>
      </c>
      <c r="O228" s="66">
        <f>J228*C228/N228</f>
        <v>1094.6647479775979</v>
      </c>
      <c r="P228" s="67">
        <f>E228*C228/N228</f>
        <v>38.947573117610453</v>
      </c>
      <c r="Q228" s="57">
        <f>P228/O228</f>
        <v>3.5579453151813295E-2</v>
      </c>
      <c r="R228" s="83">
        <v>15.033162520798017</v>
      </c>
      <c r="S228" s="68">
        <v>0</v>
      </c>
      <c r="T228" s="68">
        <v>0</v>
      </c>
      <c r="U228" s="69">
        <v>0</v>
      </c>
      <c r="V228" s="55">
        <f>SUM(R228:U228)</f>
        <v>15.033162520798017</v>
      </c>
      <c r="W228" s="87">
        <f>V228/P228</f>
        <v>0.38598457663593561</v>
      </c>
      <c r="X228" s="87">
        <f>V228/O228</f>
        <v>1.3733120161740759E-2</v>
      </c>
      <c r="Y228" s="70"/>
      <c r="Z228" s="71" t="s">
        <v>547</v>
      </c>
      <c r="AA228" s="66">
        <v>127.16</v>
      </c>
      <c r="AB228" s="72">
        <v>50.6</v>
      </c>
      <c r="AC228" s="72">
        <v>81.3</v>
      </c>
    </row>
    <row r="229" spans="1:29" s="41" customFormat="1" ht="12" x14ac:dyDescent="0.2">
      <c r="A229" s="61">
        <v>707</v>
      </c>
      <c r="B229" s="62" t="s">
        <v>548</v>
      </c>
      <c r="C229" s="63">
        <v>119.5</v>
      </c>
      <c r="D229" s="64">
        <v>9057</v>
      </c>
      <c r="E229" s="64">
        <v>1545</v>
      </c>
      <c r="F229" s="64">
        <v>813</v>
      </c>
      <c r="G229" s="64">
        <v>6</v>
      </c>
      <c r="H229" s="64">
        <v>39</v>
      </c>
      <c r="I229" s="64">
        <v>1870</v>
      </c>
      <c r="J229" s="65">
        <v>13331</v>
      </c>
      <c r="K229" s="64">
        <v>8</v>
      </c>
      <c r="L229" s="64">
        <v>306</v>
      </c>
      <c r="M229" s="78"/>
      <c r="N229" s="66">
        <v>1960</v>
      </c>
      <c r="O229" s="66">
        <f>J229*C229/N229</f>
        <v>812.78290816326535</v>
      </c>
      <c r="P229" s="67">
        <f>E229*C229/N229</f>
        <v>94.197704081632651</v>
      </c>
      <c r="Q229" s="57">
        <f>P229/O229</f>
        <v>0.115895281674293</v>
      </c>
      <c r="R229" s="83">
        <v>165.91756438462278</v>
      </c>
      <c r="S229" s="68">
        <v>0</v>
      </c>
      <c r="T229" s="68">
        <v>51.3504081632653</v>
      </c>
      <c r="U229" s="69">
        <v>135.1224215</v>
      </c>
      <c r="V229" s="55">
        <f>SUM(R229:U229)</f>
        <v>352.39039404788809</v>
      </c>
      <c r="W229" s="87">
        <f>V229/P229</f>
        <v>3.7409658492578877</v>
      </c>
      <c r="X229" s="87">
        <f>V229/O229</f>
        <v>0.43356029083365361</v>
      </c>
      <c r="Y229" s="70"/>
      <c r="Z229" s="71" t="s">
        <v>548</v>
      </c>
      <c r="AA229" s="66">
        <v>427.93</v>
      </c>
      <c r="AB229" s="72">
        <v>4.5999999999999996</v>
      </c>
      <c r="AC229" s="72">
        <v>25.3</v>
      </c>
    </row>
    <row r="230" spans="1:29" s="41" customFormat="1" ht="12" x14ac:dyDescent="0.2">
      <c r="A230" s="61">
        <v>710</v>
      </c>
      <c r="B230" s="62" t="s">
        <v>549</v>
      </c>
      <c r="C230" s="63">
        <v>2423.5</v>
      </c>
      <c r="D230" s="64">
        <v>7015</v>
      </c>
      <c r="E230" s="64">
        <v>754</v>
      </c>
      <c r="F230" s="64">
        <v>756</v>
      </c>
      <c r="G230" s="64">
        <v>806</v>
      </c>
      <c r="H230" s="64">
        <v>238</v>
      </c>
      <c r="I230" s="64">
        <v>3054</v>
      </c>
      <c r="J230" s="65">
        <v>12623</v>
      </c>
      <c r="K230" s="64">
        <v>8</v>
      </c>
      <c r="L230" s="64">
        <v>271</v>
      </c>
      <c r="M230" s="78"/>
      <c r="N230" s="66">
        <v>27306</v>
      </c>
      <c r="O230" s="66">
        <f>J230*C230/N230</f>
        <v>1120.3340108401085</v>
      </c>
      <c r="P230" s="67">
        <f>E230*C230/N230</f>
        <v>66.920054200542012</v>
      </c>
      <c r="Q230" s="57">
        <f>P230/O230</f>
        <v>5.9732234809474767E-2</v>
      </c>
      <c r="R230" s="83">
        <v>31.987013547706383</v>
      </c>
      <c r="S230" s="68">
        <v>0</v>
      </c>
      <c r="T230" s="68">
        <v>19.253333333333334</v>
      </c>
      <c r="U230" s="69">
        <v>0</v>
      </c>
      <c r="V230" s="55">
        <f>SUM(R230:U230)</f>
        <v>51.240346881039713</v>
      </c>
      <c r="W230" s="87">
        <f>V230/P230</f>
        <v>0.76569493992765925</v>
      </c>
      <c r="X230" s="87">
        <f>V230/O230</f>
        <v>4.5736669944185619E-2</v>
      </c>
      <c r="Y230" s="70"/>
      <c r="Z230" s="71" t="s">
        <v>549</v>
      </c>
      <c r="AA230" s="66">
        <v>1149.3599999999999</v>
      </c>
      <c r="AB230" s="72">
        <v>23.8</v>
      </c>
      <c r="AC230" s="72">
        <v>77.900000000000006</v>
      </c>
    </row>
    <row r="231" spans="1:29" s="41" customFormat="1" ht="12" x14ac:dyDescent="0.2">
      <c r="A231" s="61">
        <v>729</v>
      </c>
      <c r="B231" s="62" t="s">
        <v>550</v>
      </c>
      <c r="C231" s="63">
        <v>816</v>
      </c>
      <c r="D231" s="64">
        <v>5049</v>
      </c>
      <c r="E231" s="64">
        <v>987</v>
      </c>
      <c r="F231" s="64">
        <v>472</v>
      </c>
      <c r="G231" s="64">
        <v>487</v>
      </c>
      <c r="H231" s="64">
        <v>900</v>
      </c>
      <c r="I231" s="64">
        <v>2144</v>
      </c>
      <c r="J231" s="65">
        <v>10039</v>
      </c>
      <c r="K231" s="64">
        <v>-3</v>
      </c>
      <c r="L231" s="64">
        <v>34</v>
      </c>
      <c r="M231" s="78"/>
      <c r="N231" s="66">
        <v>8975</v>
      </c>
      <c r="O231" s="66">
        <f>J231*C231/N231</f>
        <v>912.73805013927574</v>
      </c>
      <c r="P231" s="67">
        <f>E231*C231/N231</f>
        <v>89.737270194986067</v>
      </c>
      <c r="Q231" s="57">
        <f>P231/O231</f>
        <v>9.8316565394959657E-2</v>
      </c>
      <c r="R231" s="83">
        <v>105.98937073245766</v>
      </c>
      <c r="S231" s="68">
        <v>0</v>
      </c>
      <c r="T231" s="68">
        <v>0</v>
      </c>
      <c r="U231" s="69">
        <v>48.877574166666669</v>
      </c>
      <c r="V231" s="55">
        <f>SUM(R231:U231)</f>
        <v>154.86694489912432</v>
      </c>
      <c r="W231" s="87">
        <f>V231/P231</f>
        <v>1.7257817689642321</v>
      </c>
      <c r="X231" s="87">
        <f>V231/O231</f>
        <v>0.16967293614580109</v>
      </c>
      <c r="Y231" s="70"/>
      <c r="Z231" s="71" t="s">
        <v>550</v>
      </c>
      <c r="AA231" s="66">
        <v>1251.76</v>
      </c>
      <c r="AB231" s="72">
        <v>7.2</v>
      </c>
      <c r="AC231" s="72">
        <v>57.6</v>
      </c>
    </row>
    <row r="232" spans="1:29" s="41" customFormat="1" ht="12" x14ac:dyDescent="0.2">
      <c r="A232" s="61">
        <v>732</v>
      </c>
      <c r="B232" s="62" t="s">
        <v>551</v>
      </c>
      <c r="C232" s="63">
        <v>204</v>
      </c>
      <c r="D232" s="64">
        <v>6798</v>
      </c>
      <c r="E232" s="64">
        <v>2713</v>
      </c>
      <c r="F232" s="64">
        <v>975</v>
      </c>
      <c r="G232" s="64">
        <v>1069</v>
      </c>
      <c r="H232" s="64">
        <v>2105</v>
      </c>
      <c r="I232" s="64">
        <v>1924</v>
      </c>
      <c r="J232" s="65">
        <v>15584</v>
      </c>
      <c r="K232" s="64">
        <v>3</v>
      </c>
      <c r="L232" s="64">
        <v>1332</v>
      </c>
      <c r="M232" s="78"/>
      <c r="N232" s="66">
        <v>3336</v>
      </c>
      <c r="O232" s="66">
        <f>J232*C232/N232</f>
        <v>952.97841726618708</v>
      </c>
      <c r="P232" s="67">
        <f>E232*C232/N232</f>
        <v>165.90287769784172</v>
      </c>
      <c r="Q232" s="57">
        <f>P232/O232</f>
        <v>0.17408880903490759</v>
      </c>
      <c r="R232" s="83">
        <v>830.6</v>
      </c>
      <c r="S232" s="68">
        <v>0</v>
      </c>
      <c r="T232" s="68">
        <v>0</v>
      </c>
      <c r="U232" s="69">
        <v>336.91884050000004</v>
      </c>
      <c r="V232" s="55">
        <f>SUM(R232:U232)</f>
        <v>1167.5188405000001</v>
      </c>
      <c r="W232" s="87">
        <f>V232/P232</f>
        <v>7.0373634062357722</v>
      </c>
      <c r="X232" s="87">
        <f>V232/O232</f>
        <v>1.2251262141374262</v>
      </c>
      <c r="Y232" s="70"/>
      <c r="Z232" s="71" t="s">
        <v>551</v>
      </c>
      <c r="AA232" s="66">
        <v>5729.81</v>
      </c>
      <c r="AB232" s="72">
        <v>0.6</v>
      </c>
      <c r="AC232" s="72">
        <v>47.6</v>
      </c>
    </row>
    <row r="233" spans="1:29" s="41" customFormat="1" ht="12" x14ac:dyDescent="0.2">
      <c r="A233" s="61">
        <v>734</v>
      </c>
      <c r="B233" s="62" t="s">
        <v>552</v>
      </c>
      <c r="C233" s="63">
        <v>4753.5</v>
      </c>
      <c r="D233" s="64">
        <v>5556</v>
      </c>
      <c r="E233" s="64">
        <v>763</v>
      </c>
      <c r="F233" s="64">
        <v>817</v>
      </c>
      <c r="G233" s="64">
        <v>613</v>
      </c>
      <c r="H233" s="64">
        <v>641</v>
      </c>
      <c r="I233" s="64">
        <v>1682</v>
      </c>
      <c r="J233" s="65">
        <v>10072</v>
      </c>
      <c r="K233" s="64">
        <v>5</v>
      </c>
      <c r="L233" s="64">
        <v>140</v>
      </c>
      <c r="M233" s="78"/>
      <c r="N233" s="66">
        <v>50933</v>
      </c>
      <c r="O233" s="66">
        <f>J233*C233/N233</f>
        <v>940.00455500363228</v>
      </c>
      <c r="P233" s="67">
        <f>E233*C233/N233</f>
        <v>71.20963815208215</v>
      </c>
      <c r="Q233" s="57">
        <f>P233/O233</f>
        <v>7.5754567116759333E-2</v>
      </c>
      <c r="R233" s="83">
        <v>29.653125149126268</v>
      </c>
      <c r="S233" s="68">
        <v>0</v>
      </c>
      <c r="T233" s="68">
        <v>3.3767423870575066</v>
      </c>
      <c r="U233" s="69">
        <v>0</v>
      </c>
      <c r="V233" s="55">
        <f>SUM(R233:U233)</f>
        <v>33.029867536183772</v>
      </c>
      <c r="W233" s="87">
        <f>V233/P233</f>
        <v>0.46383984518559146</v>
      </c>
      <c r="X233" s="87">
        <f>V233/O233</f>
        <v>3.5137986683539145E-2</v>
      </c>
      <c r="Y233" s="70"/>
      <c r="Z233" s="71" t="s">
        <v>552</v>
      </c>
      <c r="AA233" s="66">
        <v>1987.44</v>
      </c>
      <c r="AB233" s="72">
        <v>25.6</v>
      </c>
      <c r="AC233" s="72">
        <v>75.599999999999994</v>
      </c>
    </row>
    <row r="234" spans="1:29" s="41" customFormat="1" ht="12" x14ac:dyDescent="0.2">
      <c r="A234" s="61">
        <v>738</v>
      </c>
      <c r="B234" s="62" t="s">
        <v>553</v>
      </c>
      <c r="C234" s="63">
        <v>301</v>
      </c>
      <c r="D234" s="64">
        <v>5781</v>
      </c>
      <c r="E234" s="64">
        <v>1541</v>
      </c>
      <c r="F234" s="64">
        <v>667</v>
      </c>
      <c r="G234" s="64">
        <v>604</v>
      </c>
      <c r="H234" s="64">
        <v>186</v>
      </c>
      <c r="I234" s="64">
        <v>1767</v>
      </c>
      <c r="J234" s="65">
        <v>10545</v>
      </c>
      <c r="K234" s="64">
        <v>5</v>
      </c>
      <c r="L234" s="64">
        <v>44</v>
      </c>
      <c r="M234" s="78"/>
      <c r="N234" s="66">
        <v>2917</v>
      </c>
      <c r="O234" s="66">
        <f>J234*C234/N234</f>
        <v>1088.1196434693177</v>
      </c>
      <c r="P234" s="67">
        <f>E234*C234/N234</f>
        <v>159.01302708261912</v>
      </c>
      <c r="Q234" s="57">
        <f>P234/O234</f>
        <v>0.14613560929350403</v>
      </c>
      <c r="R234" s="83">
        <v>65.851367891598983</v>
      </c>
      <c r="S234" s="68">
        <v>0</v>
      </c>
      <c r="T234" s="68">
        <v>0</v>
      </c>
      <c r="U234" s="69">
        <v>0</v>
      </c>
      <c r="V234" s="55">
        <f>SUM(R234:U234)</f>
        <v>65.851367891598983</v>
      </c>
      <c r="W234" s="87">
        <f>V234/P234</f>
        <v>0.41412561662249403</v>
      </c>
      <c r="X234" s="87">
        <f>V234/O234</f>
        <v>6.0518499309176223E-2</v>
      </c>
      <c r="Y234" s="70"/>
      <c r="Z234" s="71" t="s">
        <v>553</v>
      </c>
      <c r="AA234" s="66">
        <v>252.77</v>
      </c>
      <c r="AB234" s="72">
        <v>11.5</v>
      </c>
      <c r="AC234" s="72">
        <v>43.9</v>
      </c>
    </row>
    <row r="235" spans="1:29" s="41" customFormat="1" ht="12" x14ac:dyDescent="0.2">
      <c r="A235" s="61">
        <v>739</v>
      </c>
      <c r="B235" s="62" t="s">
        <v>554</v>
      </c>
      <c r="C235" s="63">
        <v>269</v>
      </c>
      <c r="D235" s="64">
        <v>6819</v>
      </c>
      <c r="E235" s="64">
        <v>1243</v>
      </c>
      <c r="F235" s="64">
        <v>795</v>
      </c>
      <c r="G235" s="64">
        <v>614</v>
      </c>
      <c r="H235" s="64">
        <v>2484</v>
      </c>
      <c r="I235" s="64">
        <v>1333</v>
      </c>
      <c r="J235" s="65">
        <v>13289</v>
      </c>
      <c r="K235" s="64">
        <v>30</v>
      </c>
      <c r="L235" s="64">
        <v>0</v>
      </c>
      <c r="M235" s="78"/>
      <c r="N235" s="66">
        <v>3256</v>
      </c>
      <c r="O235" s="66">
        <f>J235*C235/N235</f>
        <v>1097.8934275184274</v>
      </c>
      <c r="P235" s="67">
        <f>E235*C235/N235</f>
        <v>102.69256756756756</v>
      </c>
      <c r="Q235" s="57">
        <f>P235/O235</f>
        <v>9.3536007224019876E-2</v>
      </c>
      <c r="R235" s="83">
        <v>125.82550811670627</v>
      </c>
      <c r="S235" s="68">
        <v>0</v>
      </c>
      <c r="T235" s="68">
        <v>0</v>
      </c>
      <c r="U235" s="69">
        <v>37.570690666666671</v>
      </c>
      <c r="V235" s="55">
        <f>SUM(R235:U235)</f>
        <v>163.39619878337294</v>
      </c>
      <c r="W235" s="87">
        <f>V235/P235</f>
        <v>1.5911200065755959</v>
      </c>
      <c r="X235" s="87">
        <f>V235/O235</f>
        <v>0.14882701242933749</v>
      </c>
      <c r="Y235" s="70"/>
      <c r="Z235" s="71" t="s">
        <v>554</v>
      </c>
      <c r="AA235" s="66">
        <v>539.11</v>
      </c>
      <c r="AB235" s="72">
        <v>6</v>
      </c>
      <c r="AC235" s="72">
        <v>52.4</v>
      </c>
    </row>
    <row r="236" spans="1:29" s="41" customFormat="1" ht="12" x14ac:dyDescent="0.2">
      <c r="A236" s="61">
        <v>740</v>
      </c>
      <c r="B236" s="62" t="s">
        <v>555</v>
      </c>
      <c r="C236" s="63">
        <v>2508.5</v>
      </c>
      <c r="D236" s="64">
        <v>5018</v>
      </c>
      <c r="E236" s="64">
        <v>743</v>
      </c>
      <c r="F236" s="64">
        <v>551</v>
      </c>
      <c r="G236" s="64">
        <v>880</v>
      </c>
      <c r="H236" s="64">
        <v>675</v>
      </c>
      <c r="I236" s="64">
        <v>2139</v>
      </c>
      <c r="J236" s="65">
        <v>10006</v>
      </c>
      <c r="K236" s="64">
        <v>5</v>
      </c>
      <c r="L236" s="64">
        <v>0</v>
      </c>
      <c r="M236" s="78"/>
      <c r="N236" s="66">
        <v>32085</v>
      </c>
      <c r="O236" s="66">
        <f>J236*C236/N236</f>
        <v>782.29861305906184</v>
      </c>
      <c r="P236" s="67">
        <f>E236*C236/N236</f>
        <v>58.089932990493999</v>
      </c>
      <c r="Q236" s="57">
        <f>P236/O236</f>
        <v>7.4255446731960828E-2</v>
      </c>
      <c r="R236" s="83">
        <v>53.003983746717665</v>
      </c>
      <c r="S236" s="68">
        <v>0</v>
      </c>
      <c r="T236" s="68">
        <v>43.21513729156927</v>
      </c>
      <c r="U236" s="69">
        <v>23.026861000000004</v>
      </c>
      <c r="V236" s="55">
        <f>SUM(R236:U236)</f>
        <v>119.24598203828694</v>
      </c>
      <c r="W236" s="87">
        <f>V236/P236</f>
        <v>2.0527822274782221</v>
      </c>
      <c r="X236" s="87">
        <f>V236/O236</f>
        <v>0.15243026134482501</v>
      </c>
      <c r="Y236" s="70"/>
      <c r="Z236" s="71" t="s">
        <v>555</v>
      </c>
      <c r="AA236" s="66">
        <v>2237.87</v>
      </c>
      <c r="AB236" s="72">
        <v>14.3</v>
      </c>
      <c r="AC236" s="72">
        <v>77</v>
      </c>
    </row>
    <row r="237" spans="1:29" s="41" customFormat="1" ht="12" x14ac:dyDescent="0.2">
      <c r="A237" s="61">
        <v>742</v>
      </c>
      <c r="B237" s="62" t="s">
        <v>556</v>
      </c>
      <c r="C237" s="63">
        <v>58</v>
      </c>
      <c r="D237" s="64">
        <v>10155</v>
      </c>
      <c r="E237" s="64">
        <v>2466</v>
      </c>
      <c r="F237" s="64">
        <v>2040</v>
      </c>
      <c r="G237" s="64">
        <v>1531</v>
      </c>
      <c r="H237" s="64">
        <v>714</v>
      </c>
      <c r="I237" s="64">
        <v>3727</v>
      </c>
      <c r="J237" s="65">
        <v>20633</v>
      </c>
      <c r="K237" s="64">
        <v>-11</v>
      </c>
      <c r="L237" s="64">
        <v>285</v>
      </c>
      <c r="M237" s="78"/>
      <c r="N237" s="66">
        <v>988</v>
      </c>
      <c r="O237" s="66">
        <f>J237*C237/N237</f>
        <v>1211.248987854251</v>
      </c>
      <c r="P237" s="67">
        <f>E237*C237/N237</f>
        <v>144.76518218623482</v>
      </c>
      <c r="Q237" s="57">
        <f>P237/O237</f>
        <v>0.11951727814665827</v>
      </c>
      <c r="R237" s="83">
        <v>830.6</v>
      </c>
      <c r="S237" s="68">
        <v>0</v>
      </c>
      <c r="T237" s="68">
        <v>0</v>
      </c>
      <c r="U237" s="69">
        <v>364.90908849999994</v>
      </c>
      <c r="V237" s="55">
        <f>SUM(R237:U237)</f>
        <v>1195.5090885</v>
      </c>
      <c r="W237" s="87">
        <f>V237/P237</f>
        <v>8.2582639723550635</v>
      </c>
      <c r="X237" s="87">
        <f>V237/O237</f>
        <v>0.98700523219248704</v>
      </c>
      <c r="Y237" s="70"/>
      <c r="Z237" s="71" t="s">
        <v>556</v>
      </c>
      <c r="AA237" s="66">
        <v>6440.08</v>
      </c>
      <c r="AB237" s="72">
        <v>0.2</v>
      </c>
      <c r="AC237" s="72">
        <v>37.799999999999997</v>
      </c>
    </row>
    <row r="238" spans="1:29" s="41" customFormat="1" ht="12" x14ac:dyDescent="0.2">
      <c r="A238" s="61">
        <v>743</v>
      </c>
      <c r="B238" s="62" t="s">
        <v>557</v>
      </c>
      <c r="C238" s="63">
        <v>6797</v>
      </c>
      <c r="D238" s="64">
        <v>4888</v>
      </c>
      <c r="E238" s="64">
        <v>332</v>
      </c>
      <c r="F238" s="64">
        <v>655</v>
      </c>
      <c r="G238" s="64">
        <v>513</v>
      </c>
      <c r="H238" s="64">
        <v>620</v>
      </c>
      <c r="I238" s="64">
        <v>1784</v>
      </c>
      <c r="J238" s="65">
        <v>8792</v>
      </c>
      <c r="K238" s="64">
        <v>0</v>
      </c>
      <c r="L238" s="64">
        <v>55</v>
      </c>
      <c r="M238" s="78"/>
      <c r="N238" s="66">
        <v>65323</v>
      </c>
      <c r="O238" s="66">
        <f>J238*C238/N238</f>
        <v>914.82669197679229</v>
      </c>
      <c r="P238" s="67">
        <f>E238*C238/N238</f>
        <v>34.545320943618634</v>
      </c>
      <c r="Q238" s="57">
        <f>P238/O238</f>
        <v>3.7761601455868973E-2</v>
      </c>
      <c r="R238" s="83">
        <v>16.656465055182284</v>
      </c>
      <c r="S238" s="68">
        <v>0</v>
      </c>
      <c r="T238" s="68">
        <v>0</v>
      </c>
      <c r="U238" s="69">
        <v>0</v>
      </c>
      <c r="V238" s="55">
        <f>SUM(R238:U238)</f>
        <v>16.656465055182284</v>
      </c>
      <c r="W238" s="87">
        <f>V238/P238</f>
        <v>0.48216269527115629</v>
      </c>
      <c r="X238" s="87">
        <f>V238/O238</f>
        <v>1.8207235535717001E-2</v>
      </c>
      <c r="Y238" s="70"/>
      <c r="Z238" s="71" t="s">
        <v>557</v>
      </c>
      <c r="AA238" s="66">
        <v>1431.77</v>
      </c>
      <c r="AB238" s="72">
        <v>45.6</v>
      </c>
      <c r="AC238" s="72">
        <v>91.9</v>
      </c>
    </row>
    <row r="239" spans="1:29" s="41" customFormat="1" ht="12" x14ac:dyDescent="0.2">
      <c r="A239" s="61">
        <v>746</v>
      </c>
      <c r="B239" s="62" t="s">
        <v>558</v>
      </c>
      <c r="C239" s="63">
        <v>806</v>
      </c>
      <c r="D239" s="64">
        <v>5290</v>
      </c>
      <c r="E239" s="64">
        <v>593</v>
      </c>
      <c r="F239" s="64">
        <v>669</v>
      </c>
      <c r="G239" s="64">
        <v>489</v>
      </c>
      <c r="H239" s="64">
        <v>598</v>
      </c>
      <c r="I239" s="64">
        <v>1108</v>
      </c>
      <c r="J239" s="65">
        <v>8746</v>
      </c>
      <c r="K239" s="64">
        <v>-5</v>
      </c>
      <c r="L239" s="64">
        <v>189</v>
      </c>
      <c r="M239" s="78"/>
      <c r="N239" s="66">
        <v>4735</v>
      </c>
      <c r="O239" s="66">
        <f>J239*C239/N239</f>
        <v>1488.7594508975712</v>
      </c>
      <c r="P239" s="67">
        <f>E239*C239/N239</f>
        <v>100.9414994720169</v>
      </c>
      <c r="Q239" s="57">
        <f>P239/O239</f>
        <v>6.7802423965241262E-2</v>
      </c>
      <c r="R239" s="83">
        <v>126.21158562154281</v>
      </c>
      <c r="S239" s="68">
        <v>0</v>
      </c>
      <c r="T239" s="68">
        <v>0</v>
      </c>
      <c r="U239" s="69">
        <v>10.6622065</v>
      </c>
      <c r="V239" s="55">
        <f>SUM(R239:U239)</f>
        <v>136.87379212154281</v>
      </c>
      <c r="W239" s="87">
        <f>V239/P239</f>
        <v>1.3559714571060746</v>
      </c>
      <c r="X239" s="87">
        <f>V239/O239</f>
        <v>9.1938151619472011E-2</v>
      </c>
      <c r="Y239" s="70"/>
      <c r="Z239" s="71" t="s">
        <v>558</v>
      </c>
      <c r="AA239" s="66">
        <v>786.4</v>
      </c>
      <c r="AB239" s="72">
        <v>6</v>
      </c>
      <c r="AC239" s="72">
        <v>49.5</v>
      </c>
    </row>
    <row r="240" spans="1:29" s="41" customFormat="1" ht="12" x14ac:dyDescent="0.2">
      <c r="A240" s="61">
        <v>747</v>
      </c>
      <c r="B240" s="62" t="s">
        <v>559</v>
      </c>
      <c r="C240" s="63">
        <v>102.5</v>
      </c>
      <c r="D240" s="64">
        <v>8110</v>
      </c>
      <c r="E240" s="64">
        <v>2182</v>
      </c>
      <c r="F240" s="64">
        <v>995</v>
      </c>
      <c r="G240" s="64">
        <v>762</v>
      </c>
      <c r="H240" s="64">
        <v>941</v>
      </c>
      <c r="I240" s="64">
        <v>0</v>
      </c>
      <c r="J240" s="65">
        <v>12990</v>
      </c>
      <c r="K240" s="64">
        <v>-10</v>
      </c>
      <c r="L240" s="64">
        <v>0</v>
      </c>
      <c r="M240" s="78"/>
      <c r="N240" s="66">
        <v>1308</v>
      </c>
      <c r="O240" s="66">
        <f>J240*C240/N240</f>
        <v>1017.947247706422</v>
      </c>
      <c r="P240" s="67">
        <f>E240*C240/N240</f>
        <v>170.99006116207951</v>
      </c>
      <c r="Q240" s="57">
        <f>P240/O240</f>
        <v>0.16797536566589685</v>
      </c>
      <c r="R240" s="83">
        <v>269.18385295685113</v>
      </c>
      <c r="S240" s="68">
        <v>0</v>
      </c>
      <c r="T240" s="68">
        <v>0</v>
      </c>
      <c r="U240" s="69">
        <v>114.83230825000003</v>
      </c>
      <c r="V240" s="55">
        <f>SUM(R240:U240)</f>
        <v>384.01616120685117</v>
      </c>
      <c r="W240" s="87">
        <f>V240/P240</f>
        <v>2.2458390774119126</v>
      </c>
      <c r="X240" s="87">
        <f>V240/O240</f>
        <v>0.37724564025502644</v>
      </c>
      <c r="Y240" s="70"/>
      <c r="Z240" s="71" t="s">
        <v>559</v>
      </c>
      <c r="AA240" s="66">
        <v>463.32</v>
      </c>
      <c r="AB240" s="72">
        <v>2.8</v>
      </c>
      <c r="AC240" s="72">
        <v>30.3</v>
      </c>
    </row>
    <row r="241" spans="1:29" s="41" customFormat="1" ht="12" x14ac:dyDescent="0.2">
      <c r="A241" s="61">
        <v>748</v>
      </c>
      <c r="B241" s="62" t="s">
        <v>560</v>
      </c>
      <c r="C241" s="63">
        <v>725.5</v>
      </c>
      <c r="D241" s="64">
        <v>6790</v>
      </c>
      <c r="E241" s="64">
        <v>929</v>
      </c>
      <c r="F241" s="64">
        <v>595</v>
      </c>
      <c r="G241" s="64">
        <v>81</v>
      </c>
      <c r="H241" s="64">
        <v>472</v>
      </c>
      <c r="I241" s="64">
        <v>1615</v>
      </c>
      <c r="J241" s="65">
        <v>10483</v>
      </c>
      <c r="K241" s="64">
        <v>6</v>
      </c>
      <c r="L241" s="64">
        <v>0</v>
      </c>
      <c r="M241" s="78"/>
      <c r="N241" s="66">
        <v>4897</v>
      </c>
      <c r="O241" s="66">
        <f>J241*C241/N241</f>
        <v>1553.0766795997549</v>
      </c>
      <c r="P241" s="67">
        <f>E241*C241/N241</f>
        <v>137.63314274045334</v>
      </c>
      <c r="Q241" s="57">
        <f>P241/O241</f>
        <v>8.8619669941810544E-2</v>
      </c>
      <c r="R241" s="83">
        <v>163.78999753989609</v>
      </c>
      <c r="S241" s="68">
        <v>0</v>
      </c>
      <c r="T241" s="68">
        <v>0</v>
      </c>
      <c r="U241" s="69">
        <v>33.815290666666669</v>
      </c>
      <c r="V241" s="55">
        <f>SUM(R241:U241)</f>
        <v>197.60528820656276</v>
      </c>
      <c r="W241" s="87">
        <f>V241/P241</f>
        <v>1.4357391270153881</v>
      </c>
      <c r="X241" s="87">
        <f>V241/O241</f>
        <v>0.1272347275586469</v>
      </c>
      <c r="Y241" s="70"/>
      <c r="Z241" s="71" t="s">
        <v>560</v>
      </c>
      <c r="AA241" s="66">
        <v>1055.46</v>
      </c>
      <c r="AB241" s="72">
        <v>4.5999999999999996</v>
      </c>
      <c r="AC241" s="72">
        <v>47.1</v>
      </c>
    </row>
    <row r="242" spans="1:29" s="41" customFormat="1" ht="12" x14ac:dyDescent="0.2">
      <c r="A242" s="61">
        <v>749</v>
      </c>
      <c r="B242" s="62" t="s">
        <v>561</v>
      </c>
      <c r="C242" s="63">
        <v>2710</v>
      </c>
      <c r="D242" s="64">
        <v>4580</v>
      </c>
      <c r="E242" s="64">
        <v>258</v>
      </c>
      <c r="F242" s="64">
        <v>643</v>
      </c>
      <c r="G242" s="64">
        <v>426</v>
      </c>
      <c r="H242" s="64">
        <v>747</v>
      </c>
      <c r="I242" s="64">
        <v>2424</v>
      </c>
      <c r="J242" s="65">
        <v>9078</v>
      </c>
      <c r="K242" s="64">
        <v>2</v>
      </c>
      <c r="L242" s="64">
        <v>53</v>
      </c>
      <c r="M242" s="78"/>
      <c r="N242" s="66">
        <v>21232</v>
      </c>
      <c r="O242" s="66">
        <f>J242*C242/N242</f>
        <v>1158.6934815373022</v>
      </c>
      <c r="P242" s="67">
        <f>E242*C242/N242</f>
        <v>32.930482290881685</v>
      </c>
      <c r="Q242" s="57">
        <f>P242/O242</f>
        <v>2.8420356906807664E-2</v>
      </c>
      <c r="R242" s="83">
        <v>14.352553305467637</v>
      </c>
      <c r="S242" s="68">
        <v>0</v>
      </c>
      <c r="T242" s="68">
        <v>0</v>
      </c>
      <c r="U242" s="69">
        <v>0</v>
      </c>
      <c r="V242" s="55">
        <f>SUM(R242:U242)</f>
        <v>14.352553305467637</v>
      </c>
      <c r="W242" s="87">
        <f>V242/P242</f>
        <v>0.43584400552316843</v>
      </c>
      <c r="X242" s="87">
        <f>V242/O242</f>
        <v>1.2386842192661097E-2</v>
      </c>
      <c r="Y242" s="70"/>
      <c r="Z242" s="71" t="s">
        <v>561</v>
      </c>
      <c r="AA242" s="66">
        <v>401</v>
      </c>
      <c r="AB242" s="72">
        <v>52.9</v>
      </c>
      <c r="AC242" s="72">
        <v>81.099999999999994</v>
      </c>
    </row>
    <row r="243" spans="1:29" s="41" customFormat="1" ht="12" x14ac:dyDescent="0.2">
      <c r="A243" s="61">
        <v>751</v>
      </c>
      <c r="B243" s="62" t="s">
        <v>562</v>
      </c>
      <c r="C243" s="63">
        <v>273</v>
      </c>
      <c r="D243" s="64">
        <v>3976</v>
      </c>
      <c r="E243" s="64">
        <v>1182</v>
      </c>
      <c r="F243" s="64">
        <v>957</v>
      </c>
      <c r="G243" s="64">
        <v>518</v>
      </c>
      <c r="H243" s="64">
        <v>296</v>
      </c>
      <c r="I243" s="64">
        <v>3728</v>
      </c>
      <c r="J243" s="65">
        <v>10657</v>
      </c>
      <c r="K243" s="64">
        <v>-1</v>
      </c>
      <c r="L243" s="64">
        <v>0</v>
      </c>
      <c r="M243" s="78"/>
      <c r="N243" s="66">
        <v>2877</v>
      </c>
      <c r="O243" s="66">
        <f>J243*C243/N243</f>
        <v>1011.2481751824818</v>
      </c>
      <c r="P243" s="67">
        <f>E243*C243/N243</f>
        <v>112.16058394160584</v>
      </c>
      <c r="Q243" s="57">
        <f>P243/O243</f>
        <v>0.11091301491977104</v>
      </c>
      <c r="R243" s="83">
        <v>382.02714751170083</v>
      </c>
      <c r="S243" s="68">
        <v>0</v>
      </c>
      <c r="T243" s="68">
        <v>0</v>
      </c>
      <c r="U243" s="69">
        <v>49.596316000000002</v>
      </c>
      <c r="V243" s="55">
        <f>SUM(R243:U243)</f>
        <v>431.62346351170083</v>
      </c>
      <c r="W243" s="87">
        <f>V243/P243</f>
        <v>3.8482633412145657</v>
      </c>
      <c r="X243" s="87">
        <f>V243/O243</f>
        <v>0.42682248937933909</v>
      </c>
      <c r="Y243" s="70"/>
      <c r="Z243" s="71" t="s">
        <v>562</v>
      </c>
      <c r="AA243" s="66">
        <v>1446.3</v>
      </c>
      <c r="AB243" s="72">
        <v>2</v>
      </c>
      <c r="AC243" s="72">
        <v>53.6</v>
      </c>
    </row>
    <row r="244" spans="1:29" s="41" customFormat="1" ht="12" x14ac:dyDescent="0.2">
      <c r="A244" s="61">
        <v>753</v>
      </c>
      <c r="B244" s="62" t="s">
        <v>563</v>
      </c>
      <c r="C244" s="63">
        <v>2622.5</v>
      </c>
      <c r="D244" s="64">
        <v>3728</v>
      </c>
      <c r="E244" s="64">
        <v>390</v>
      </c>
      <c r="F244" s="64">
        <v>624</v>
      </c>
      <c r="G244" s="64">
        <v>779</v>
      </c>
      <c r="H244" s="64">
        <v>2250</v>
      </c>
      <c r="I244" s="64">
        <v>3061</v>
      </c>
      <c r="J244" s="65">
        <v>10832</v>
      </c>
      <c r="K244" s="64">
        <v>-8</v>
      </c>
      <c r="L244" s="64">
        <v>15</v>
      </c>
      <c r="M244" s="78"/>
      <c r="N244" s="66">
        <v>22320</v>
      </c>
      <c r="O244" s="66">
        <f>J244*C244/N244</f>
        <v>1272.7114695340501</v>
      </c>
      <c r="P244" s="67">
        <f>E244*C244/N244</f>
        <v>45.82325268817204</v>
      </c>
      <c r="Q244" s="57">
        <f>P244/O244</f>
        <v>3.6004431314623338E-2</v>
      </c>
      <c r="R244" s="83">
        <v>11.564474861878505</v>
      </c>
      <c r="S244" s="68">
        <v>0</v>
      </c>
      <c r="T244" s="68">
        <v>2.6259838709677421</v>
      </c>
      <c r="U244" s="69">
        <v>0</v>
      </c>
      <c r="V244" s="55">
        <f>SUM(R244:U244)</f>
        <v>14.190458732846247</v>
      </c>
      <c r="W244" s="87">
        <f>V244/P244</f>
        <v>0.30967811974004866</v>
      </c>
      <c r="X244" s="87">
        <f>V244/O244</f>
        <v>1.1149784591822283E-2</v>
      </c>
      <c r="Y244" s="70"/>
      <c r="Z244" s="71" t="s">
        <v>563</v>
      </c>
      <c r="AA244" s="66">
        <v>339.66</v>
      </c>
      <c r="AB244" s="72">
        <v>65.7</v>
      </c>
      <c r="AC244" s="72">
        <v>85.2</v>
      </c>
    </row>
    <row r="245" spans="1:29" s="41" customFormat="1" ht="12" x14ac:dyDescent="0.2">
      <c r="A245" s="61">
        <v>755</v>
      </c>
      <c r="B245" s="62" t="s">
        <v>564</v>
      </c>
      <c r="C245" s="63">
        <v>638.5</v>
      </c>
      <c r="D245" s="64">
        <v>5646</v>
      </c>
      <c r="E245" s="64">
        <v>174</v>
      </c>
      <c r="F245" s="64">
        <v>416</v>
      </c>
      <c r="G245" s="64">
        <v>263</v>
      </c>
      <c r="H245" s="64">
        <v>1062</v>
      </c>
      <c r="I245" s="64">
        <v>1895</v>
      </c>
      <c r="J245" s="65">
        <v>9455</v>
      </c>
      <c r="K245" s="64">
        <v>27</v>
      </c>
      <c r="L245" s="64">
        <v>0</v>
      </c>
      <c r="M245" s="78"/>
      <c r="N245" s="66">
        <v>6217</v>
      </c>
      <c r="O245" s="66">
        <f>J245*C245/N245</f>
        <v>971.04994370275051</v>
      </c>
      <c r="P245" s="67">
        <f>E245*C245/N245</f>
        <v>17.870194627633907</v>
      </c>
      <c r="Q245" s="57">
        <f>P245/O245</f>
        <v>1.8402961396086728E-2</v>
      </c>
      <c r="R245" s="83">
        <v>29.491588007850748</v>
      </c>
      <c r="S245" s="68">
        <v>0</v>
      </c>
      <c r="T245" s="68">
        <v>0</v>
      </c>
      <c r="U245" s="69">
        <v>0</v>
      </c>
      <c r="V245" s="55">
        <f>SUM(R245:U245)</f>
        <v>29.491588007850748</v>
      </c>
      <c r="W245" s="87">
        <f>V245/P245</f>
        <v>1.6503227089785515</v>
      </c>
      <c r="X245" s="87">
        <f>V245/O245</f>
        <v>3.0370825104417555E-2</v>
      </c>
      <c r="Y245" s="70"/>
      <c r="Z245" s="71" t="s">
        <v>564</v>
      </c>
      <c r="AA245" s="66">
        <v>241.27</v>
      </c>
      <c r="AB245" s="72">
        <v>25.8</v>
      </c>
      <c r="AC245" s="72">
        <v>49.3</v>
      </c>
    </row>
    <row r="246" spans="1:29" s="41" customFormat="1" ht="12" x14ac:dyDescent="0.2">
      <c r="A246" s="61">
        <v>758</v>
      </c>
      <c r="B246" s="62" t="s">
        <v>565</v>
      </c>
      <c r="C246" s="63">
        <v>712</v>
      </c>
      <c r="D246" s="64">
        <v>7598</v>
      </c>
      <c r="E246" s="64">
        <v>1133</v>
      </c>
      <c r="F246" s="64">
        <v>775</v>
      </c>
      <c r="G246" s="64">
        <v>978</v>
      </c>
      <c r="H246" s="64">
        <v>887</v>
      </c>
      <c r="I246" s="64">
        <v>1296</v>
      </c>
      <c r="J246" s="65">
        <v>12666</v>
      </c>
      <c r="K246" s="64">
        <v>-2</v>
      </c>
      <c r="L246" s="64">
        <v>0</v>
      </c>
      <c r="M246" s="78"/>
      <c r="N246" s="66">
        <v>8134</v>
      </c>
      <c r="O246" s="66">
        <f>J246*C246/N246</f>
        <v>1108.7032210474551</v>
      </c>
      <c r="P246" s="67">
        <f>E246*C246/N246</f>
        <v>99.175805261863786</v>
      </c>
      <c r="Q246" s="57">
        <f>P246/O246</f>
        <v>8.9452076425075008E-2</v>
      </c>
      <c r="R246" s="83">
        <v>830.6</v>
      </c>
      <c r="S246" s="68">
        <v>0</v>
      </c>
      <c r="T246" s="68">
        <v>0</v>
      </c>
      <c r="U246" s="69">
        <v>136.57294475</v>
      </c>
      <c r="V246" s="55">
        <f>SUM(R246:U246)</f>
        <v>967.17294475000006</v>
      </c>
      <c r="W246" s="87">
        <f>V246/P246</f>
        <v>9.7521057902809734</v>
      </c>
      <c r="X246" s="87">
        <f>V246/O246</f>
        <v>0.87234611245763016</v>
      </c>
      <c r="Y246" s="70"/>
      <c r="Z246" s="71" t="s">
        <v>565</v>
      </c>
      <c r="AA246" s="66">
        <v>11692.98</v>
      </c>
      <c r="AB246" s="72">
        <v>0.7</v>
      </c>
      <c r="AC246" s="72">
        <v>63.6</v>
      </c>
    </row>
    <row r="247" spans="1:29" s="41" customFormat="1" ht="12" x14ac:dyDescent="0.2">
      <c r="A247" s="61">
        <v>759</v>
      </c>
      <c r="B247" s="62" t="s">
        <v>566</v>
      </c>
      <c r="C247" s="63">
        <v>252.5</v>
      </c>
      <c r="D247" s="64">
        <v>5901</v>
      </c>
      <c r="E247" s="64">
        <v>1063</v>
      </c>
      <c r="F247" s="64">
        <v>764</v>
      </c>
      <c r="G247" s="64">
        <v>751</v>
      </c>
      <c r="H247" s="64">
        <v>328</v>
      </c>
      <c r="I247" s="64">
        <v>1689</v>
      </c>
      <c r="J247" s="65">
        <v>10497</v>
      </c>
      <c r="K247" s="64">
        <v>-2</v>
      </c>
      <c r="L247" s="64">
        <v>0</v>
      </c>
      <c r="M247" s="78"/>
      <c r="N247" s="66">
        <v>1942</v>
      </c>
      <c r="O247" s="66">
        <f>J247*C247/N247</f>
        <v>1364.8262100926879</v>
      </c>
      <c r="P247" s="67">
        <f>E247*C247/N247</f>
        <v>138.21189495365601</v>
      </c>
      <c r="Q247" s="57">
        <f>P247/O247</f>
        <v>0.10126702867485948</v>
      </c>
      <c r="R247" s="83">
        <v>215.98630436383701</v>
      </c>
      <c r="S247" s="68">
        <v>0</v>
      </c>
      <c r="T247" s="68">
        <v>0</v>
      </c>
      <c r="U247" s="69">
        <v>111.62926500000002</v>
      </c>
      <c r="V247" s="55">
        <f>SUM(R247:U247)</f>
        <v>327.61556936383704</v>
      </c>
      <c r="W247" s="87">
        <f>V247/P247</f>
        <v>2.3703862064382388</v>
      </c>
      <c r="X247" s="87">
        <f>V247/O247</f>
        <v>0.2400419679378725</v>
      </c>
      <c r="Y247" s="70"/>
      <c r="Z247" s="71" t="s">
        <v>566</v>
      </c>
      <c r="AA247" s="66">
        <v>551.95000000000005</v>
      </c>
      <c r="AB247" s="72">
        <v>3.5</v>
      </c>
      <c r="AC247" s="72">
        <v>48.6</v>
      </c>
    </row>
    <row r="248" spans="1:29" s="41" customFormat="1" ht="12" x14ac:dyDescent="0.2">
      <c r="A248" s="61">
        <v>761</v>
      </c>
      <c r="B248" s="62" t="s">
        <v>567</v>
      </c>
      <c r="C248" s="63">
        <v>770</v>
      </c>
      <c r="D248" s="64">
        <v>5035</v>
      </c>
      <c r="E248" s="64">
        <v>880</v>
      </c>
      <c r="F248" s="64">
        <v>647</v>
      </c>
      <c r="G248" s="64">
        <v>794</v>
      </c>
      <c r="H248" s="64">
        <v>1016</v>
      </c>
      <c r="I248" s="64">
        <v>1967</v>
      </c>
      <c r="J248" s="65">
        <v>10340</v>
      </c>
      <c r="K248" s="64">
        <v>0</v>
      </c>
      <c r="L248" s="64">
        <v>71</v>
      </c>
      <c r="M248" s="78"/>
      <c r="N248" s="66">
        <v>8426</v>
      </c>
      <c r="O248" s="66">
        <f>J248*C248/N248</f>
        <v>944.90861618798954</v>
      </c>
      <c r="P248" s="67">
        <f>E248*C248/N248</f>
        <v>80.417754569190606</v>
      </c>
      <c r="Q248" s="57">
        <f>P248/O248</f>
        <v>8.5106382978723416E-2</v>
      </c>
      <c r="R248" s="83">
        <v>60.250855101966543</v>
      </c>
      <c r="S248" s="68">
        <v>0</v>
      </c>
      <c r="T248" s="68">
        <v>0</v>
      </c>
      <c r="U248" s="69">
        <v>0</v>
      </c>
      <c r="V248" s="55">
        <f>SUM(R248:U248)</f>
        <v>60.250855101966543</v>
      </c>
      <c r="W248" s="87">
        <f>V248/P248</f>
        <v>0.74922329558614231</v>
      </c>
      <c r="X248" s="87">
        <f>V248/O248</f>
        <v>6.3763684730735529E-2</v>
      </c>
      <c r="Y248" s="70"/>
      <c r="Z248" s="71" t="s">
        <v>567</v>
      </c>
      <c r="AA248" s="66">
        <v>668.05</v>
      </c>
      <c r="AB248" s="72">
        <v>12.6</v>
      </c>
      <c r="AC248" s="72">
        <v>57.7</v>
      </c>
    </row>
    <row r="249" spans="1:29" s="41" customFormat="1" ht="12" x14ac:dyDescent="0.2">
      <c r="A249" s="61">
        <v>762</v>
      </c>
      <c r="B249" s="62" t="s">
        <v>568</v>
      </c>
      <c r="C249" s="63">
        <v>296</v>
      </c>
      <c r="D249" s="64">
        <v>5015</v>
      </c>
      <c r="E249" s="64">
        <v>1372</v>
      </c>
      <c r="F249" s="64">
        <v>949</v>
      </c>
      <c r="G249" s="64">
        <v>475</v>
      </c>
      <c r="H249" s="64">
        <v>646</v>
      </c>
      <c r="I249" s="64">
        <v>1572</v>
      </c>
      <c r="J249" s="65">
        <v>10029</v>
      </c>
      <c r="K249" s="64">
        <v>3</v>
      </c>
      <c r="L249" s="64">
        <v>123</v>
      </c>
      <c r="M249" s="78"/>
      <c r="N249" s="66">
        <v>3672</v>
      </c>
      <c r="O249" s="66">
        <f>J249*C249/N249</f>
        <v>808.43790849673201</v>
      </c>
      <c r="P249" s="67">
        <f>E249*C249/N249</f>
        <v>110.59694989106754</v>
      </c>
      <c r="Q249" s="57">
        <f>P249/O249</f>
        <v>0.13680327051550503</v>
      </c>
      <c r="R249" s="83">
        <v>303.37952119505917</v>
      </c>
      <c r="S249" s="68">
        <v>0</v>
      </c>
      <c r="T249" s="68">
        <v>0</v>
      </c>
      <c r="U249" s="69">
        <v>100.50545725000001</v>
      </c>
      <c r="V249" s="55">
        <f>SUM(R249:U249)</f>
        <v>403.88497844505918</v>
      </c>
      <c r="W249" s="87">
        <f>V249/P249</f>
        <v>3.6518636259215618</v>
      </c>
      <c r="X249" s="87">
        <f>V249/O249</f>
        <v>0.49958688750268049</v>
      </c>
      <c r="Y249" s="70"/>
      <c r="Z249" s="71" t="s">
        <v>568</v>
      </c>
      <c r="AA249" s="66">
        <v>1465.93</v>
      </c>
      <c r="AB249" s="72">
        <v>2.5</v>
      </c>
      <c r="AC249" s="72">
        <v>43.7</v>
      </c>
    </row>
    <row r="250" spans="1:29" s="41" customFormat="1" ht="12" x14ac:dyDescent="0.2">
      <c r="A250" s="61">
        <v>765</v>
      </c>
      <c r="B250" s="62" t="s">
        <v>569</v>
      </c>
      <c r="C250" s="63">
        <v>1005.5</v>
      </c>
      <c r="D250" s="64">
        <v>6737</v>
      </c>
      <c r="E250" s="64">
        <v>1323</v>
      </c>
      <c r="F250" s="64">
        <v>719</v>
      </c>
      <c r="G250" s="64">
        <v>504</v>
      </c>
      <c r="H250" s="64">
        <v>1105</v>
      </c>
      <c r="I250" s="64">
        <v>1125</v>
      </c>
      <c r="J250" s="65">
        <v>11513</v>
      </c>
      <c r="K250" s="64">
        <v>4</v>
      </c>
      <c r="L250" s="64">
        <v>388</v>
      </c>
      <c r="M250" s="78"/>
      <c r="N250" s="66">
        <v>10354</v>
      </c>
      <c r="O250" s="66">
        <f>J250*C250/N250</f>
        <v>1118.0530712768013</v>
      </c>
      <c r="P250" s="67">
        <f>E250*C250/N250</f>
        <v>128.47947653080934</v>
      </c>
      <c r="Q250" s="57">
        <f>P250/O250</f>
        <v>0.1149135759576131</v>
      </c>
      <c r="R250" s="83">
        <v>194.4150247811705</v>
      </c>
      <c r="S250" s="68">
        <v>0</v>
      </c>
      <c r="T250" s="68">
        <v>0</v>
      </c>
      <c r="U250" s="69">
        <v>37.280690333333339</v>
      </c>
      <c r="V250" s="55">
        <f>SUM(R250:U250)</f>
        <v>231.69571511450386</v>
      </c>
      <c r="W250" s="87">
        <f>V250/P250</f>
        <v>1.8033675211849365</v>
      </c>
      <c r="X250" s="87">
        <f>V250/O250</f>
        <v>0.20723141062517766</v>
      </c>
      <c r="Y250" s="70"/>
      <c r="Z250" s="71" t="s">
        <v>569</v>
      </c>
      <c r="AA250" s="66">
        <v>2648.88</v>
      </c>
      <c r="AB250" s="72">
        <v>3.9</v>
      </c>
      <c r="AC250" s="72">
        <v>60.5</v>
      </c>
    </row>
    <row r="251" spans="1:29" s="41" customFormat="1" ht="12" x14ac:dyDescent="0.2">
      <c r="A251" s="61">
        <v>768</v>
      </c>
      <c r="B251" s="62" t="s">
        <v>570</v>
      </c>
      <c r="C251" s="63">
        <v>140.5</v>
      </c>
      <c r="D251" s="64">
        <v>7975</v>
      </c>
      <c r="E251" s="64">
        <v>2579</v>
      </c>
      <c r="F251" s="64">
        <v>1326</v>
      </c>
      <c r="G251" s="64">
        <v>1458</v>
      </c>
      <c r="H251" s="64">
        <v>3458</v>
      </c>
      <c r="I251" s="64">
        <v>2724</v>
      </c>
      <c r="J251" s="65">
        <v>19521</v>
      </c>
      <c r="K251" s="64">
        <v>12</v>
      </c>
      <c r="L251" s="64">
        <v>0</v>
      </c>
      <c r="M251" s="78"/>
      <c r="N251" s="66">
        <v>2375</v>
      </c>
      <c r="O251" s="66">
        <f>J251*C251/N251</f>
        <v>1154.8212631578947</v>
      </c>
      <c r="P251" s="67">
        <f>E251*C251/N251</f>
        <v>152.5682105263158</v>
      </c>
      <c r="Q251" s="57">
        <f>P251/O251</f>
        <v>0.13211413349725937</v>
      </c>
      <c r="R251" s="83">
        <v>186.99808427715405</v>
      </c>
      <c r="S251" s="68">
        <v>404.68</v>
      </c>
      <c r="T251" s="68">
        <v>0</v>
      </c>
      <c r="U251" s="69">
        <v>115.52705725</v>
      </c>
      <c r="V251" s="55">
        <f>SUM(R251:U251)</f>
        <v>707.20514152715407</v>
      </c>
      <c r="W251" s="87">
        <f>V251/P251</f>
        <v>4.6353374604545907</v>
      </c>
      <c r="X251" s="87">
        <f>V251/O251</f>
        <v>0.61239359205534505</v>
      </c>
      <c r="Y251" s="70"/>
      <c r="Z251" s="71" t="s">
        <v>570</v>
      </c>
      <c r="AA251" s="66">
        <v>584.41999999999996</v>
      </c>
      <c r="AB251" s="72">
        <v>4.0999999999999996</v>
      </c>
      <c r="AC251" s="72">
        <v>42.4</v>
      </c>
    </row>
    <row r="252" spans="1:29" s="41" customFormat="1" ht="12" x14ac:dyDescent="0.2">
      <c r="A252" s="61">
        <v>777</v>
      </c>
      <c r="B252" s="62" t="s">
        <v>571</v>
      </c>
      <c r="C252" s="63">
        <v>511.5</v>
      </c>
      <c r="D252" s="64">
        <v>6588</v>
      </c>
      <c r="E252" s="64">
        <v>2455</v>
      </c>
      <c r="F252" s="64">
        <v>802</v>
      </c>
      <c r="G252" s="64">
        <v>752</v>
      </c>
      <c r="H252" s="64">
        <v>1645</v>
      </c>
      <c r="I252" s="64">
        <v>2520</v>
      </c>
      <c r="J252" s="65">
        <v>14762</v>
      </c>
      <c r="K252" s="64">
        <v>2</v>
      </c>
      <c r="L252" s="64">
        <v>0</v>
      </c>
      <c r="M252" s="78"/>
      <c r="N252" s="66">
        <v>7367</v>
      </c>
      <c r="O252" s="66">
        <f>J252*C252/N252</f>
        <v>1024.9440749287362</v>
      </c>
      <c r="P252" s="67">
        <f>E252*C252/N252</f>
        <v>170.45371250169674</v>
      </c>
      <c r="Q252" s="57">
        <f>P252/O252</f>
        <v>0.16630537867497627</v>
      </c>
      <c r="R252" s="83">
        <v>543.65431680585027</v>
      </c>
      <c r="S252" s="68">
        <v>0</v>
      </c>
      <c r="T252" s="68">
        <v>0</v>
      </c>
      <c r="U252" s="69">
        <v>139.08593325000001</v>
      </c>
      <c r="V252" s="55">
        <f>SUM(R252:U252)</f>
        <v>682.74025005585031</v>
      </c>
      <c r="W252" s="87">
        <f>V252/P252</f>
        <v>4.0054290401510269</v>
      </c>
      <c r="X252" s="87">
        <f>V252/O252</f>
        <v>0.66612439327806339</v>
      </c>
      <c r="Y252" s="70"/>
      <c r="Z252" s="71" t="s">
        <v>571</v>
      </c>
      <c r="AA252" s="66">
        <v>5270.33</v>
      </c>
      <c r="AB252" s="72">
        <v>1.4</v>
      </c>
      <c r="AC252" s="72">
        <v>63.6</v>
      </c>
    </row>
    <row r="253" spans="1:29" s="41" customFormat="1" ht="12" x14ac:dyDescent="0.2">
      <c r="A253" s="61">
        <v>778</v>
      </c>
      <c r="B253" s="62" t="s">
        <v>572</v>
      </c>
      <c r="C253" s="63">
        <v>610.5</v>
      </c>
      <c r="D253" s="64">
        <v>6270</v>
      </c>
      <c r="E253" s="64">
        <v>971</v>
      </c>
      <c r="F253" s="64">
        <v>826</v>
      </c>
      <c r="G253" s="64">
        <v>909</v>
      </c>
      <c r="H253" s="64">
        <v>587</v>
      </c>
      <c r="I253" s="64">
        <v>1265</v>
      </c>
      <c r="J253" s="65">
        <v>10829</v>
      </c>
      <c r="K253" s="64">
        <v>3</v>
      </c>
      <c r="L253" s="64">
        <v>0</v>
      </c>
      <c r="M253" s="78"/>
      <c r="N253" s="66">
        <v>6763</v>
      </c>
      <c r="O253" s="66">
        <f>J253*C253/N253</f>
        <v>977.54021883779387</v>
      </c>
      <c r="P253" s="67">
        <f>E253*C253/N253</f>
        <v>87.652742865592188</v>
      </c>
      <c r="Q253" s="57">
        <f>P253/O253</f>
        <v>8.9666635885123275E-2</v>
      </c>
      <c r="R253" s="83">
        <v>80.180140109190972</v>
      </c>
      <c r="S253" s="68">
        <v>0</v>
      </c>
      <c r="T253" s="68">
        <v>0</v>
      </c>
      <c r="U253" s="69">
        <v>24.551970666666669</v>
      </c>
      <c r="V253" s="55">
        <f>SUM(R253:U253)</f>
        <v>104.73211077585765</v>
      </c>
      <c r="W253" s="87">
        <f>V253/P253</f>
        <v>1.1948526349763542</v>
      </c>
      <c r="X253" s="87">
        <f>V253/O253</f>
        <v>0.10713841615680486</v>
      </c>
      <c r="Y253" s="70"/>
      <c r="Z253" s="71" t="s">
        <v>572</v>
      </c>
      <c r="AA253" s="66">
        <v>713.56</v>
      </c>
      <c r="AB253" s="72">
        <v>9.5</v>
      </c>
      <c r="AC253" s="72">
        <v>72.2</v>
      </c>
    </row>
    <row r="254" spans="1:29" s="41" customFormat="1" ht="12" x14ac:dyDescent="0.2">
      <c r="A254" s="61">
        <v>781</v>
      </c>
      <c r="B254" s="62" t="s">
        <v>573</v>
      </c>
      <c r="C254" s="63">
        <v>199.5</v>
      </c>
      <c r="D254" s="64">
        <v>9357</v>
      </c>
      <c r="E254" s="64">
        <v>1847</v>
      </c>
      <c r="F254" s="64">
        <v>1122</v>
      </c>
      <c r="G254" s="64">
        <v>0</v>
      </c>
      <c r="H254" s="64">
        <v>1229</v>
      </c>
      <c r="I254" s="64">
        <v>3208</v>
      </c>
      <c r="J254" s="65">
        <v>16762</v>
      </c>
      <c r="K254" s="64">
        <v>-38</v>
      </c>
      <c r="L254" s="64">
        <v>0</v>
      </c>
      <c r="M254" s="78"/>
      <c r="N254" s="66">
        <v>3504</v>
      </c>
      <c r="O254" s="66">
        <f>J254*C254/N254</f>
        <v>954.34332191780823</v>
      </c>
      <c r="P254" s="67">
        <f>E254*C254/N254</f>
        <v>105.15881849315069</v>
      </c>
      <c r="Q254" s="57">
        <f>P254/O254</f>
        <v>0.11018971483116574</v>
      </c>
      <c r="R254" s="83">
        <v>144.60427814564534</v>
      </c>
      <c r="S254" s="68">
        <v>0</v>
      </c>
      <c r="T254" s="68">
        <v>0</v>
      </c>
      <c r="U254" s="69">
        <v>101.79794075</v>
      </c>
      <c r="V254" s="55">
        <f>SUM(R254:U254)</f>
        <v>246.40221889564532</v>
      </c>
      <c r="W254" s="87">
        <f>V254/P254</f>
        <v>2.3431436604785953</v>
      </c>
      <c r="X254" s="87">
        <f>V254/O254</f>
        <v>0.25819033175659023</v>
      </c>
      <c r="Y254" s="70"/>
      <c r="Z254" s="71" t="s">
        <v>573</v>
      </c>
      <c r="AA254" s="66">
        <v>666.76</v>
      </c>
      <c r="AB254" s="72">
        <v>5.3</v>
      </c>
      <c r="AC254" s="72">
        <v>52.2</v>
      </c>
    </row>
    <row r="255" spans="1:29" s="41" customFormat="1" ht="12" x14ac:dyDescent="0.2">
      <c r="A255" s="61">
        <v>783</v>
      </c>
      <c r="B255" s="62" t="s">
        <v>574</v>
      </c>
      <c r="C255" s="63">
        <v>566</v>
      </c>
      <c r="D255" s="64">
        <v>6233</v>
      </c>
      <c r="E255" s="64">
        <v>747</v>
      </c>
      <c r="F255" s="64">
        <v>739</v>
      </c>
      <c r="G255" s="64">
        <v>1143</v>
      </c>
      <c r="H255" s="64">
        <v>379</v>
      </c>
      <c r="I255" s="64">
        <v>1871</v>
      </c>
      <c r="J255" s="65">
        <v>11112</v>
      </c>
      <c r="K255" s="64">
        <v>6</v>
      </c>
      <c r="L255" s="64">
        <v>527</v>
      </c>
      <c r="M255" s="78"/>
      <c r="N255" s="66">
        <v>6419</v>
      </c>
      <c r="O255" s="66">
        <f>J255*C255/N255</f>
        <v>979.80869294282604</v>
      </c>
      <c r="P255" s="67">
        <f>E255*C255/N255</f>
        <v>65.867269045022596</v>
      </c>
      <c r="Q255" s="57">
        <f>P255/O255</f>
        <v>6.7224622030237588E-2</v>
      </c>
      <c r="R255" s="83">
        <v>48.166228991852861</v>
      </c>
      <c r="S255" s="68">
        <v>0</v>
      </c>
      <c r="T255" s="68">
        <v>0</v>
      </c>
      <c r="U255" s="69">
        <v>0</v>
      </c>
      <c r="V255" s="55">
        <f>SUM(R255:U255)</f>
        <v>48.166228991852861</v>
      </c>
      <c r="W255" s="87">
        <f>V255/P255</f>
        <v>0.7312619710850552</v>
      </c>
      <c r="X255" s="87">
        <f>V255/O255</f>
        <v>4.9158809611279358E-2</v>
      </c>
      <c r="Y255" s="70"/>
      <c r="Z255" s="71" t="s">
        <v>574</v>
      </c>
      <c r="AA255" s="66">
        <v>406.85</v>
      </c>
      <c r="AB255" s="72">
        <v>15.8</v>
      </c>
      <c r="AC255" s="72">
        <v>73</v>
      </c>
    </row>
    <row r="256" spans="1:29" s="41" customFormat="1" ht="12" x14ac:dyDescent="0.2">
      <c r="A256" s="61">
        <v>785</v>
      </c>
      <c r="B256" s="62" t="s">
        <v>575</v>
      </c>
      <c r="C256" s="63">
        <v>192</v>
      </c>
      <c r="D256" s="64">
        <v>9722</v>
      </c>
      <c r="E256" s="64">
        <v>1694</v>
      </c>
      <c r="F256" s="64">
        <v>905</v>
      </c>
      <c r="G256" s="64">
        <v>548</v>
      </c>
      <c r="H256" s="64">
        <v>425</v>
      </c>
      <c r="I256" s="64">
        <v>1373</v>
      </c>
      <c r="J256" s="65">
        <v>14667</v>
      </c>
      <c r="K256" s="64">
        <v>9</v>
      </c>
      <c r="L256" s="64">
        <v>28</v>
      </c>
      <c r="M256" s="78"/>
      <c r="N256" s="66">
        <v>2626</v>
      </c>
      <c r="O256" s="66">
        <f>J256*C256/N256</f>
        <v>1072.3777608530083</v>
      </c>
      <c r="P256" s="67">
        <f>E256*C256/N256</f>
        <v>123.85681645087585</v>
      </c>
      <c r="Q256" s="57">
        <f>P256/O256</f>
        <v>0.11549737505965774</v>
      </c>
      <c r="R256" s="83">
        <v>376.89064990049445</v>
      </c>
      <c r="S256" s="68">
        <v>0</v>
      </c>
      <c r="T256" s="68">
        <v>8.5672201066260456</v>
      </c>
      <c r="U256" s="69">
        <v>320.73932550000006</v>
      </c>
      <c r="V256" s="55">
        <f>SUM(R256:U256)</f>
        <v>706.19719550712057</v>
      </c>
      <c r="W256" s="87">
        <f>V256/P256</f>
        <v>5.701722486846033</v>
      </c>
      <c r="X256" s="87">
        <f>V256/O256</f>
        <v>0.65853398054934076</v>
      </c>
      <c r="Y256" s="70"/>
      <c r="Z256" s="71" t="s">
        <v>575</v>
      </c>
      <c r="AA256" s="66">
        <v>1302.3699999999999</v>
      </c>
      <c r="AB256" s="72">
        <v>2</v>
      </c>
      <c r="AC256" s="72">
        <v>42.6</v>
      </c>
    </row>
    <row r="257" spans="1:29" s="41" customFormat="1" ht="12" x14ac:dyDescent="0.2">
      <c r="A257" s="61">
        <v>790</v>
      </c>
      <c r="B257" s="62" t="s">
        <v>576</v>
      </c>
      <c r="C257" s="63">
        <v>2282.5</v>
      </c>
      <c r="D257" s="64">
        <v>5238</v>
      </c>
      <c r="E257" s="64">
        <v>894</v>
      </c>
      <c r="F257" s="64">
        <v>669</v>
      </c>
      <c r="G257" s="64">
        <v>578</v>
      </c>
      <c r="H257" s="64">
        <v>318</v>
      </c>
      <c r="I257" s="64">
        <v>2810</v>
      </c>
      <c r="J257" s="65">
        <v>10506</v>
      </c>
      <c r="K257" s="64">
        <v>7</v>
      </c>
      <c r="L257" s="64">
        <v>158</v>
      </c>
      <c r="M257" s="78"/>
      <c r="N257" s="66">
        <v>23734</v>
      </c>
      <c r="O257" s="66">
        <f>J257*C257/N257</f>
        <v>1010.3625600404483</v>
      </c>
      <c r="P257" s="67">
        <f>E257*C257/N257</f>
        <v>85.976025954327127</v>
      </c>
      <c r="Q257" s="57">
        <f>P257/O257</f>
        <v>8.5094231867504283E-2</v>
      </c>
      <c r="R257" s="83">
        <v>45.758677109098727</v>
      </c>
      <c r="S257" s="68">
        <v>0</v>
      </c>
      <c r="T257" s="68">
        <v>0</v>
      </c>
      <c r="U257" s="69">
        <v>0</v>
      </c>
      <c r="V257" s="55">
        <f>SUM(R257:U257)</f>
        <v>45.758677109098727</v>
      </c>
      <c r="W257" s="87">
        <f>V257/P257</f>
        <v>0.53222600836897271</v>
      </c>
      <c r="X257" s="87">
        <f>V257/O257</f>
        <v>4.5289363362065641E-2</v>
      </c>
      <c r="Y257" s="70"/>
      <c r="Z257" s="71" t="s">
        <v>576</v>
      </c>
      <c r="AA257" s="66">
        <v>1429.12</v>
      </c>
      <c r="AB257" s="72">
        <v>16.600000000000001</v>
      </c>
      <c r="AC257" s="72">
        <v>68.599999999999994</v>
      </c>
    </row>
    <row r="258" spans="1:29" s="41" customFormat="1" ht="12" x14ac:dyDescent="0.2">
      <c r="A258" s="61">
        <v>791</v>
      </c>
      <c r="B258" s="62" t="s">
        <v>577</v>
      </c>
      <c r="C258" s="63">
        <v>489</v>
      </c>
      <c r="D258" s="64">
        <v>6321</v>
      </c>
      <c r="E258" s="64">
        <v>1330</v>
      </c>
      <c r="F258" s="64">
        <v>880</v>
      </c>
      <c r="G258" s="64">
        <v>1332</v>
      </c>
      <c r="H258" s="64">
        <v>640</v>
      </c>
      <c r="I258" s="64">
        <v>2139</v>
      </c>
      <c r="J258" s="65">
        <v>12643</v>
      </c>
      <c r="K258" s="64">
        <v>6</v>
      </c>
      <c r="L258" s="64">
        <v>409</v>
      </c>
      <c r="M258" s="78"/>
      <c r="N258" s="66">
        <v>5029</v>
      </c>
      <c r="O258" s="66">
        <f>J258*C258/N258</f>
        <v>1229.3551401869158</v>
      </c>
      <c r="P258" s="67">
        <f>E258*C258/N258</f>
        <v>129.32392125671109</v>
      </c>
      <c r="Q258" s="57">
        <f>P258/O258</f>
        <v>0.10519655145139604</v>
      </c>
      <c r="R258" s="83">
        <v>328.40196907248338</v>
      </c>
      <c r="S258" s="68">
        <v>0</v>
      </c>
      <c r="T258" s="68">
        <v>0</v>
      </c>
      <c r="U258" s="69">
        <v>136.57138</v>
      </c>
      <c r="V258" s="55">
        <f>SUM(R258:U258)</f>
        <v>464.97334907248342</v>
      </c>
      <c r="W258" s="87">
        <f>V258/P258</f>
        <v>3.5954164129426616</v>
      </c>
      <c r="X258" s="87">
        <f>V258/O258</f>
        <v>0.37822540767331653</v>
      </c>
      <c r="Y258" s="70"/>
      <c r="Z258" s="71" t="s">
        <v>577</v>
      </c>
      <c r="AA258" s="66">
        <v>2173.2600000000002</v>
      </c>
      <c r="AB258" s="72">
        <v>2.2999999999999998</v>
      </c>
      <c r="AC258" s="72">
        <v>47</v>
      </c>
    </row>
    <row r="259" spans="1:29" s="41" customFormat="1" ht="12" x14ac:dyDescent="0.2">
      <c r="A259" s="61">
        <v>831</v>
      </c>
      <c r="B259" s="62" t="s">
        <v>578</v>
      </c>
      <c r="C259" s="63">
        <v>456.5</v>
      </c>
      <c r="D259" s="64">
        <v>5181</v>
      </c>
      <c r="E259" s="64">
        <v>731</v>
      </c>
      <c r="F259" s="64">
        <v>1315</v>
      </c>
      <c r="G259" s="64">
        <v>786</v>
      </c>
      <c r="H259" s="64">
        <v>1269</v>
      </c>
      <c r="I259" s="64">
        <v>2972</v>
      </c>
      <c r="J259" s="65">
        <v>12253</v>
      </c>
      <c r="K259" s="64">
        <v>26</v>
      </c>
      <c r="L259" s="64">
        <v>151</v>
      </c>
      <c r="M259" s="78"/>
      <c r="N259" s="66">
        <v>4559</v>
      </c>
      <c r="O259" s="66">
        <f>J259*C259/N259</f>
        <v>1226.9125904803684</v>
      </c>
      <c r="P259" s="67">
        <f>E259*C259/N259</f>
        <v>73.196205308181618</v>
      </c>
      <c r="Q259" s="57">
        <f>P259/O259</f>
        <v>5.965885905492533E-2</v>
      </c>
      <c r="R259" s="83">
        <v>57.455921343291429</v>
      </c>
      <c r="S259" s="68">
        <v>0</v>
      </c>
      <c r="T259" s="68">
        <v>134.40697521386267</v>
      </c>
      <c r="U259" s="69">
        <v>0</v>
      </c>
      <c r="V259" s="55">
        <f>SUM(R259:U259)</f>
        <v>191.8628965571541</v>
      </c>
      <c r="W259" s="87">
        <f>V259/P259</f>
        <v>2.6212137056742795</v>
      </c>
      <c r="X259" s="87">
        <f>V259/O259</f>
        <v>0.15637861901966035</v>
      </c>
      <c r="Y259" s="70"/>
      <c r="Z259" s="71" t="s">
        <v>578</v>
      </c>
      <c r="AA259" s="66">
        <v>344.69</v>
      </c>
      <c r="AB259" s="72">
        <v>13.2</v>
      </c>
      <c r="AC259" s="72">
        <v>59.2</v>
      </c>
    </row>
    <row r="260" spans="1:29" s="41" customFormat="1" ht="12" x14ac:dyDescent="0.2">
      <c r="A260" s="61">
        <v>832</v>
      </c>
      <c r="B260" s="62" t="s">
        <v>579</v>
      </c>
      <c r="C260" s="63">
        <v>387.5</v>
      </c>
      <c r="D260" s="64">
        <v>7134</v>
      </c>
      <c r="E260" s="64">
        <v>1629</v>
      </c>
      <c r="F260" s="64">
        <v>782</v>
      </c>
      <c r="G260" s="64">
        <v>803</v>
      </c>
      <c r="H260" s="64">
        <v>516</v>
      </c>
      <c r="I260" s="64">
        <v>2297</v>
      </c>
      <c r="J260" s="65">
        <v>13161</v>
      </c>
      <c r="K260" s="64">
        <v>18</v>
      </c>
      <c r="L260" s="64">
        <v>1334</v>
      </c>
      <c r="M260" s="78"/>
      <c r="N260" s="66">
        <v>3825</v>
      </c>
      <c r="O260" s="66">
        <f>J260*C260/N260</f>
        <v>1333.3039215686274</v>
      </c>
      <c r="P260" s="67">
        <f>E260*C260/N260</f>
        <v>165.02941176470588</v>
      </c>
      <c r="Q260" s="57">
        <f>P260/O260</f>
        <v>0.12377478914976066</v>
      </c>
      <c r="R260" s="83">
        <v>484.4125320295546</v>
      </c>
      <c r="S260" s="68">
        <v>0</v>
      </c>
      <c r="T260" s="68">
        <v>0</v>
      </c>
      <c r="U260" s="69">
        <v>323.78119949999996</v>
      </c>
      <c r="V260" s="55">
        <f>SUM(R260:U260)</f>
        <v>808.1937315295545</v>
      </c>
      <c r="W260" s="87">
        <f>V260/P260</f>
        <v>4.8972708736419275</v>
      </c>
      <c r="X260" s="87">
        <f>V260/O260</f>
        <v>0.60615866979429367</v>
      </c>
      <c r="Y260" s="70"/>
      <c r="Z260" s="71" t="s">
        <v>579</v>
      </c>
      <c r="AA260" s="66">
        <v>2438.21</v>
      </c>
      <c r="AB260" s="72">
        <v>1.6</v>
      </c>
      <c r="AC260" s="72">
        <v>47.4</v>
      </c>
    </row>
    <row r="261" spans="1:29" s="41" customFormat="1" ht="12" x14ac:dyDescent="0.2">
      <c r="A261" s="61">
        <v>833</v>
      </c>
      <c r="B261" s="62" t="s">
        <v>580</v>
      </c>
      <c r="C261" s="63">
        <v>157.5</v>
      </c>
      <c r="D261" s="64">
        <v>9470</v>
      </c>
      <c r="E261" s="64">
        <v>730</v>
      </c>
      <c r="F261" s="64">
        <v>419</v>
      </c>
      <c r="G261" s="64">
        <v>-15</v>
      </c>
      <c r="H261" s="64">
        <v>24</v>
      </c>
      <c r="I261" s="64">
        <v>1401</v>
      </c>
      <c r="J261" s="65">
        <v>12029</v>
      </c>
      <c r="K261" s="64">
        <v>4</v>
      </c>
      <c r="L261" s="64">
        <v>172</v>
      </c>
      <c r="M261" s="78"/>
      <c r="N261" s="66">
        <v>1691</v>
      </c>
      <c r="O261" s="66">
        <f>J261*C261/N261</f>
        <v>1120.3829095209935</v>
      </c>
      <c r="P261" s="67">
        <f>E261*C261/N261</f>
        <v>67.992312241277347</v>
      </c>
      <c r="Q261" s="57">
        <f>P261/O261</f>
        <v>6.0686673871477262E-2</v>
      </c>
      <c r="R261" s="83">
        <v>63.064160526130564</v>
      </c>
      <c r="S261" s="68">
        <v>0</v>
      </c>
      <c r="T261" s="68">
        <v>31.860224719101122</v>
      </c>
      <c r="U261" s="69">
        <v>30.664927333333335</v>
      </c>
      <c r="V261" s="55">
        <f>SUM(R261:U261)</f>
        <v>125.58931257856503</v>
      </c>
      <c r="W261" s="87">
        <f>V261/P261</f>
        <v>1.8471104811511501</v>
      </c>
      <c r="X261" s="87">
        <f>V261/O261</f>
        <v>0.11209499137420728</v>
      </c>
      <c r="Y261" s="70"/>
      <c r="Z261" s="71" t="s">
        <v>580</v>
      </c>
      <c r="AA261" s="66">
        <v>140.33000000000001</v>
      </c>
      <c r="AB261" s="72">
        <v>12.1</v>
      </c>
      <c r="AC261" s="72">
        <v>39.299999999999997</v>
      </c>
    </row>
    <row r="262" spans="1:29" s="41" customFormat="1" ht="12" x14ac:dyDescent="0.2">
      <c r="A262" s="61">
        <v>834</v>
      </c>
      <c r="B262" s="62" t="s">
        <v>581</v>
      </c>
      <c r="C262" s="63">
        <v>554.5</v>
      </c>
      <c r="D262" s="64">
        <v>6702</v>
      </c>
      <c r="E262" s="64">
        <v>1068</v>
      </c>
      <c r="F262" s="64">
        <v>521</v>
      </c>
      <c r="G262" s="64">
        <v>675</v>
      </c>
      <c r="H262" s="64">
        <v>542</v>
      </c>
      <c r="I262" s="64">
        <v>1277</v>
      </c>
      <c r="J262" s="65">
        <v>10785</v>
      </c>
      <c r="K262" s="64">
        <v>0</v>
      </c>
      <c r="L262" s="64">
        <v>51</v>
      </c>
      <c r="M262" s="78"/>
      <c r="N262" s="66">
        <v>5879</v>
      </c>
      <c r="O262" s="66">
        <f>J262*C262/N262</f>
        <v>1017.2278448715768</v>
      </c>
      <c r="P262" s="67">
        <f>E262*C262/N262</f>
        <v>100.73243748936893</v>
      </c>
      <c r="Q262" s="57">
        <f>P262/O262</f>
        <v>9.9026425591098741E-2</v>
      </c>
      <c r="R262" s="83">
        <v>82.804205786449018</v>
      </c>
      <c r="S262" s="68">
        <v>0</v>
      </c>
      <c r="T262" s="68">
        <v>0</v>
      </c>
      <c r="U262" s="69">
        <v>0</v>
      </c>
      <c r="V262" s="55">
        <f>SUM(R262:U262)</f>
        <v>82.804205786449018</v>
      </c>
      <c r="W262" s="87">
        <f>V262/P262</f>
        <v>0.82202126594214475</v>
      </c>
      <c r="X262" s="87">
        <f>V262/O262</f>
        <v>8.140182772612059E-2</v>
      </c>
      <c r="Y262" s="70"/>
      <c r="Z262" s="71" t="s">
        <v>581</v>
      </c>
      <c r="AA262" s="66">
        <v>640.59</v>
      </c>
      <c r="AB262" s="72">
        <v>9.1999999999999993</v>
      </c>
      <c r="AC262" s="72">
        <v>52.6</v>
      </c>
    </row>
    <row r="263" spans="1:29" s="41" customFormat="1" ht="12" x14ac:dyDescent="0.2">
      <c r="A263" s="61">
        <v>837</v>
      </c>
      <c r="B263" s="62" t="s">
        <v>582</v>
      </c>
      <c r="C263" s="63">
        <v>17969</v>
      </c>
      <c r="D263" s="64">
        <v>5088</v>
      </c>
      <c r="E263" s="64">
        <v>59</v>
      </c>
      <c r="F263" s="64">
        <v>547</v>
      </c>
      <c r="G263" s="64">
        <v>447</v>
      </c>
      <c r="H263" s="64">
        <v>526</v>
      </c>
      <c r="I263" s="64">
        <v>2361</v>
      </c>
      <c r="J263" s="65">
        <v>9028</v>
      </c>
      <c r="K263" s="64">
        <v>2</v>
      </c>
      <c r="L263" s="64">
        <v>100</v>
      </c>
      <c r="M263" s="78"/>
      <c r="N263" s="66">
        <v>249009</v>
      </c>
      <c r="O263" s="66">
        <f>J263*C263/N263</f>
        <v>651.47899071921097</v>
      </c>
      <c r="P263" s="67">
        <f>E263*C263/N263</f>
        <v>4.2575609716917864</v>
      </c>
      <c r="Q263" s="57">
        <f>P263/O263</f>
        <v>6.5352237483385029E-3</v>
      </c>
      <c r="R263" s="83">
        <v>1.601876226489892</v>
      </c>
      <c r="S263" s="68">
        <v>0</v>
      </c>
      <c r="T263" s="68">
        <v>0</v>
      </c>
      <c r="U263" s="69">
        <v>0</v>
      </c>
      <c r="V263" s="55">
        <f>SUM(R263:U263)</f>
        <v>1.601876226489892</v>
      </c>
      <c r="W263" s="87">
        <f>V263/P263</f>
        <v>0.37624269790630144</v>
      </c>
      <c r="X263" s="87">
        <f>V263/O263</f>
        <v>2.4588302144962102E-3</v>
      </c>
      <c r="Y263" s="70"/>
      <c r="Z263" s="71" t="s">
        <v>582</v>
      </c>
      <c r="AA263" s="66">
        <v>524.89</v>
      </c>
      <c r="AB263" s="72">
        <v>474.4</v>
      </c>
      <c r="AC263" s="72">
        <v>98.7</v>
      </c>
    </row>
    <row r="264" spans="1:29" s="41" customFormat="1" ht="12" x14ac:dyDescent="0.2">
      <c r="A264" s="61">
        <v>844</v>
      </c>
      <c r="B264" s="62" t="s">
        <v>583</v>
      </c>
      <c r="C264" s="63">
        <v>80</v>
      </c>
      <c r="D264" s="64">
        <v>9715</v>
      </c>
      <c r="E264" s="64">
        <v>1387</v>
      </c>
      <c r="F264" s="64">
        <v>779</v>
      </c>
      <c r="G264" s="64">
        <v>1008</v>
      </c>
      <c r="H264" s="64">
        <v>1685</v>
      </c>
      <c r="I264" s="64">
        <v>1869</v>
      </c>
      <c r="J264" s="65">
        <v>16442</v>
      </c>
      <c r="K264" s="64">
        <v>5</v>
      </c>
      <c r="L264" s="64">
        <v>88</v>
      </c>
      <c r="M264" s="78"/>
      <c r="N264" s="66">
        <v>1441</v>
      </c>
      <c r="O264" s="66">
        <f>J264*C264/N264</f>
        <v>912.81054823039551</v>
      </c>
      <c r="P264" s="67">
        <f>E264*C264/N264</f>
        <v>77.002081887578072</v>
      </c>
      <c r="Q264" s="57">
        <f>P264/O264</f>
        <v>8.435713416859264E-2</v>
      </c>
      <c r="R264" s="83">
        <v>183.39135496976203</v>
      </c>
      <c r="S264" s="68">
        <v>0</v>
      </c>
      <c r="T264" s="68">
        <v>34.511700208188756</v>
      </c>
      <c r="U264" s="69">
        <v>138.85278550000001</v>
      </c>
      <c r="V264" s="55">
        <f>SUM(R264:U264)</f>
        <v>356.7558406779508</v>
      </c>
      <c r="W264" s="87">
        <f>V264/P264</f>
        <v>4.6330674695108787</v>
      </c>
      <c r="X264" s="87">
        <f>V264/O264</f>
        <v>0.39083229413767118</v>
      </c>
      <c r="Y264" s="70"/>
      <c r="Z264" s="71" t="s">
        <v>583</v>
      </c>
      <c r="AA264" s="66">
        <v>347.75</v>
      </c>
      <c r="AB264" s="72">
        <v>4.0999999999999996</v>
      </c>
      <c r="AC264" s="72">
        <v>34.799999999999997</v>
      </c>
    </row>
    <row r="265" spans="1:29" s="41" customFormat="1" ht="12" x14ac:dyDescent="0.2">
      <c r="A265" s="61">
        <v>845</v>
      </c>
      <c r="B265" s="62" t="s">
        <v>584</v>
      </c>
      <c r="C265" s="63">
        <v>286</v>
      </c>
      <c r="D265" s="64">
        <v>6677</v>
      </c>
      <c r="E265" s="64">
        <v>1427</v>
      </c>
      <c r="F265" s="64">
        <v>1006</v>
      </c>
      <c r="G265" s="64">
        <v>236</v>
      </c>
      <c r="H265" s="64">
        <v>505</v>
      </c>
      <c r="I265" s="64">
        <v>2467</v>
      </c>
      <c r="J265" s="65">
        <v>12318</v>
      </c>
      <c r="K265" s="64">
        <v>0</v>
      </c>
      <c r="L265" s="64">
        <v>0</v>
      </c>
      <c r="M265" s="78"/>
      <c r="N265" s="66">
        <v>2863</v>
      </c>
      <c r="O265" s="66">
        <f>J265*C265/N265</f>
        <v>1230.5092560251485</v>
      </c>
      <c r="P265" s="67">
        <f>E265*C265/N265</f>
        <v>142.55047153335661</v>
      </c>
      <c r="Q265" s="57">
        <f>P265/O265</f>
        <v>0.11584672836499431</v>
      </c>
      <c r="R265" s="83">
        <v>414.00062280914528</v>
      </c>
      <c r="S265" s="68">
        <v>0</v>
      </c>
      <c r="T265" s="68">
        <v>0</v>
      </c>
      <c r="U265" s="69">
        <v>129.37040049999999</v>
      </c>
      <c r="V265" s="55">
        <f>SUM(R265:U265)</f>
        <v>543.37102330914524</v>
      </c>
      <c r="W265" s="87">
        <f>V265/P265</f>
        <v>3.8117799082972321</v>
      </c>
      <c r="X265" s="87">
        <f>V265/O265</f>
        <v>0.44158223162365234</v>
      </c>
      <c r="Y265" s="70"/>
      <c r="Z265" s="71" t="s">
        <v>584</v>
      </c>
      <c r="AA265" s="66">
        <v>1559.72</v>
      </c>
      <c r="AB265" s="72">
        <v>1.8</v>
      </c>
      <c r="AC265" s="72">
        <v>34.299999999999997</v>
      </c>
    </row>
    <row r="266" spans="1:29" s="41" customFormat="1" ht="12" x14ac:dyDescent="0.2">
      <c r="A266" s="61">
        <v>846</v>
      </c>
      <c r="B266" s="62" t="s">
        <v>585</v>
      </c>
      <c r="C266" s="63">
        <v>466.5</v>
      </c>
      <c r="D266" s="64">
        <v>6069</v>
      </c>
      <c r="E266" s="64">
        <v>855</v>
      </c>
      <c r="F266" s="64">
        <v>655</v>
      </c>
      <c r="G266" s="64">
        <v>743</v>
      </c>
      <c r="H266" s="64">
        <v>655</v>
      </c>
      <c r="I266" s="64">
        <v>1874</v>
      </c>
      <c r="J266" s="65">
        <v>10852</v>
      </c>
      <c r="K266" s="64">
        <v>-4</v>
      </c>
      <c r="L266" s="64">
        <v>0</v>
      </c>
      <c r="M266" s="78"/>
      <c r="N266" s="66">
        <v>4862</v>
      </c>
      <c r="O266" s="66">
        <f>J266*C266/N266</f>
        <v>1041.2295351707116</v>
      </c>
      <c r="P266" s="67">
        <f>E266*C266/N266</f>
        <v>82.035684903331969</v>
      </c>
      <c r="Q266" s="57">
        <f>P266/O266</f>
        <v>7.8787320309620351E-2</v>
      </c>
      <c r="R266" s="83">
        <v>86.704652148760275</v>
      </c>
      <c r="S266" s="68">
        <v>0</v>
      </c>
      <c r="T266" s="68">
        <v>0</v>
      </c>
      <c r="U266" s="69">
        <v>11.085732166666668</v>
      </c>
      <c r="V266" s="55">
        <f>SUM(R266:U266)</f>
        <v>97.790384315426948</v>
      </c>
      <c r="W266" s="87">
        <f>V266/P266</f>
        <v>1.1920469053273557</v>
      </c>
      <c r="X266" s="87">
        <f>V266/O266</f>
        <v>9.3918181354118058E-2</v>
      </c>
      <c r="Y266" s="70"/>
      <c r="Z266" s="71" t="s">
        <v>585</v>
      </c>
      <c r="AA266" s="66">
        <v>554.73</v>
      </c>
      <c r="AB266" s="72">
        <v>8.8000000000000007</v>
      </c>
      <c r="AC266" s="72">
        <v>66.400000000000006</v>
      </c>
    </row>
    <row r="267" spans="1:29" s="41" customFormat="1" ht="12" x14ac:dyDescent="0.2">
      <c r="A267" s="61">
        <v>848</v>
      </c>
      <c r="B267" s="62" t="s">
        <v>586</v>
      </c>
      <c r="C267" s="63">
        <v>375.5</v>
      </c>
      <c r="D267" s="64">
        <v>8595</v>
      </c>
      <c r="E267" s="64">
        <v>1165</v>
      </c>
      <c r="F267" s="64">
        <v>852</v>
      </c>
      <c r="G267" s="64">
        <v>459</v>
      </c>
      <c r="H267" s="64">
        <v>187</v>
      </c>
      <c r="I267" s="64">
        <v>318</v>
      </c>
      <c r="J267" s="65">
        <v>11577</v>
      </c>
      <c r="K267" s="64">
        <v>2</v>
      </c>
      <c r="L267" s="64">
        <v>0</v>
      </c>
      <c r="M267" s="78"/>
      <c r="N267" s="66">
        <v>4160</v>
      </c>
      <c r="O267" s="66">
        <f>J267*C267/N267</f>
        <v>1044.9912259615385</v>
      </c>
      <c r="P267" s="67">
        <f>E267*C267/N267</f>
        <v>105.15805288461539</v>
      </c>
      <c r="Q267" s="57">
        <f>P267/O267</f>
        <v>0.10063056059428177</v>
      </c>
      <c r="R267" s="83">
        <v>153.04991551106281</v>
      </c>
      <c r="S267" s="68">
        <v>0</v>
      </c>
      <c r="T267" s="68">
        <v>0</v>
      </c>
      <c r="U267" s="69">
        <v>58.034491166666662</v>
      </c>
      <c r="V267" s="55">
        <f>SUM(R267:U267)</f>
        <v>211.08440667772948</v>
      </c>
      <c r="W267" s="87">
        <f>V267/P267</f>
        <v>2.0073061538077517</v>
      </c>
      <c r="X267" s="87">
        <f>V267/O267</f>
        <v>0.20199634354202564</v>
      </c>
      <c r="Y267" s="70"/>
      <c r="Z267" s="71" t="s">
        <v>586</v>
      </c>
      <c r="AA267" s="66">
        <v>837.82</v>
      </c>
      <c r="AB267" s="72">
        <v>5</v>
      </c>
      <c r="AC267" s="72">
        <v>34.700000000000003</v>
      </c>
    </row>
    <row r="268" spans="1:29" s="41" customFormat="1" ht="12" x14ac:dyDescent="0.2">
      <c r="A268" s="61">
        <v>849</v>
      </c>
      <c r="B268" s="62" t="s">
        <v>587</v>
      </c>
      <c r="C268" s="63">
        <v>399.5</v>
      </c>
      <c r="D268" s="64">
        <v>7165</v>
      </c>
      <c r="E268" s="64">
        <v>0</v>
      </c>
      <c r="F268" s="64">
        <v>787</v>
      </c>
      <c r="G268" s="64">
        <v>828</v>
      </c>
      <c r="H268" s="64">
        <v>961</v>
      </c>
      <c r="I268" s="64">
        <v>1089</v>
      </c>
      <c r="J268" s="65">
        <v>10830</v>
      </c>
      <c r="K268" s="64">
        <v>4</v>
      </c>
      <c r="L268" s="64">
        <v>0</v>
      </c>
      <c r="M268" s="78"/>
      <c r="N268" s="66">
        <v>2903</v>
      </c>
      <c r="O268" s="66">
        <f>J268*C268/N268</f>
        <v>1490.3840854288667</v>
      </c>
      <c r="P268" s="67">
        <f>E268*C268/N268</f>
        <v>0</v>
      </c>
      <c r="Q268" s="57">
        <f>P268/O268</f>
        <v>0</v>
      </c>
      <c r="R268" s="83">
        <v>159.46304160450882</v>
      </c>
      <c r="S268" s="68">
        <v>0</v>
      </c>
      <c r="T268" s="68">
        <v>0</v>
      </c>
      <c r="U268" s="69">
        <v>54.163299666666681</v>
      </c>
      <c r="V268" s="55">
        <f>SUM(R268:U268)</f>
        <v>213.62634127117551</v>
      </c>
      <c r="W268" s="87" t="e">
        <f>V268/P268</f>
        <v>#DIV/0!</v>
      </c>
      <c r="X268" s="87">
        <f>V268/O268</f>
        <v>0.14333643478868957</v>
      </c>
      <c r="Y268" s="70"/>
      <c r="Z268" s="71" t="s">
        <v>587</v>
      </c>
      <c r="AA268" s="66">
        <v>609.16</v>
      </c>
      <c r="AB268" s="72">
        <v>4.8</v>
      </c>
      <c r="AC268" s="72">
        <v>52.2</v>
      </c>
    </row>
    <row r="269" spans="1:29" s="41" customFormat="1" ht="12" x14ac:dyDescent="0.2">
      <c r="A269" s="61">
        <v>850</v>
      </c>
      <c r="B269" s="62" t="s">
        <v>588</v>
      </c>
      <c r="C269" s="63">
        <v>329.5</v>
      </c>
      <c r="D269" s="64">
        <v>5570</v>
      </c>
      <c r="E269" s="64">
        <v>1313</v>
      </c>
      <c r="F269" s="64">
        <v>692</v>
      </c>
      <c r="G269" s="64">
        <v>788</v>
      </c>
      <c r="H269" s="64">
        <v>216</v>
      </c>
      <c r="I269" s="64">
        <v>2095</v>
      </c>
      <c r="J269" s="65">
        <v>10673</v>
      </c>
      <c r="K269" s="64">
        <v>8</v>
      </c>
      <c r="L269" s="64">
        <v>0</v>
      </c>
      <c r="M269" s="78"/>
      <c r="N269" s="66">
        <v>2407</v>
      </c>
      <c r="O269" s="66">
        <f>J269*C269/N269</f>
        <v>1461.0525550477773</v>
      </c>
      <c r="P269" s="67">
        <f>E269*C269/N269</f>
        <v>179.73971749065225</v>
      </c>
      <c r="Q269" s="57">
        <f>P269/O269</f>
        <v>0.12302070645554201</v>
      </c>
      <c r="R269" s="83">
        <v>114.11949874235189</v>
      </c>
      <c r="S269" s="68">
        <v>0</v>
      </c>
      <c r="T269" s="68">
        <v>0</v>
      </c>
      <c r="U269" s="69">
        <v>13.264907333333335</v>
      </c>
      <c r="V269" s="55">
        <f>SUM(R269:U269)</f>
        <v>127.38440607568523</v>
      </c>
      <c r="W269" s="87">
        <f>V269/P269</f>
        <v>0.70871595802029752</v>
      </c>
      <c r="X269" s="87">
        <f>V269/O269</f>
        <v>8.7186737831973254E-2</v>
      </c>
      <c r="Y269" s="70"/>
      <c r="Z269" s="71" t="s">
        <v>588</v>
      </c>
      <c r="AA269" s="66">
        <v>361.46</v>
      </c>
      <c r="AB269" s="72">
        <v>6.7</v>
      </c>
      <c r="AC269" s="72">
        <v>43.5</v>
      </c>
    </row>
    <row r="270" spans="1:29" s="41" customFormat="1" ht="12" x14ac:dyDescent="0.2">
      <c r="A270" s="61">
        <v>851</v>
      </c>
      <c r="B270" s="62" t="s">
        <v>589</v>
      </c>
      <c r="C270" s="63">
        <v>2208</v>
      </c>
      <c r="D270" s="64">
        <v>5882</v>
      </c>
      <c r="E270" s="64">
        <v>648</v>
      </c>
      <c r="F270" s="64">
        <v>605</v>
      </c>
      <c r="G270" s="64">
        <v>582</v>
      </c>
      <c r="H270" s="64">
        <v>654</v>
      </c>
      <c r="I270" s="64">
        <v>1652</v>
      </c>
      <c r="J270" s="65">
        <v>10022</v>
      </c>
      <c r="K270" s="64">
        <v>4</v>
      </c>
      <c r="L270" s="64">
        <v>28</v>
      </c>
      <c r="M270" s="78"/>
      <c r="N270" s="66">
        <v>21227</v>
      </c>
      <c r="O270" s="66">
        <f>J270*C270/N270</f>
        <v>1042.4730767418853</v>
      </c>
      <c r="P270" s="67">
        <f>E270*C270/N270</f>
        <v>67.403966646252414</v>
      </c>
      <c r="Q270" s="57">
        <f>P270/O270</f>
        <v>6.4657752943524244E-2</v>
      </c>
      <c r="R270" s="83">
        <v>42.55621533143767</v>
      </c>
      <c r="S270" s="68">
        <v>0</v>
      </c>
      <c r="T270" s="68">
        <v>0</v>
      </c>
      <c r="U270" s="69">
        <v>9.0160894999999996</v>
      </c>
      <c r="V270" s="55">
        <f>SUM(R270:U270)</f>
        <v>51.57230483143767</v>
      </c>
      <c r="W270" s="87">
        <f>V270/P270</f>
        <v>0.76512269822483858</v>
      </c>
      <c r="X270" s="87">
        <f>V270/O270</f>
        <v>4.9471114393304275E-2</v>
      </c>
      <c r="Y270" s="70"/>
      <c r="Z270" s="71" t="s">
        <v>589</v>
      </c>
      <c r="AA270" s="66">
        <v>1188.71</v>
      </c>
      <c r="AB270" s="72">
        <v>17.899999999999999</v>
      </c>
      <c r="AC270" s="72">
        <v>87.5</v>
      </c>
    </row>
    <row r="271" spans="1:29" s="41" customFormat="1" ht="12" x14ac:dyDescent="0.2">
      <c r="A271" s="61">
        <v>853</v>
      </c>
      <c r="B271" s="62" t="s">
        <v>590</v>
      </c>
      <c r="C271" s="63">
        <v>13962</v>
      </c>
      <c r="D271" s="64">
        <v>4818</v>
      </c>
      <c r="E271" s="64">
        <v>112</v>
      </c>
      <c r="F271" s="64">
        <v>469</v>
      </c>
      <c r="G271" s="64">
        <v>318</v>
      </c>
      <c r="H271" s="64">
        <v>1140</v>
      </c>
      <c r="I271" s="64">
        <v>2398</v>
      </c>
      <c r="J271" s="65">
        <v>9255</v>
      </c>
      <c r="K271" s="64">
        <v>1</v>
      </c>
      <c r="L271" s="64">
        <v>131</v>
      </c>
      <c r="M271" s="78"/>
      <c r="N271" s="66">
        <v>197900</v>
      </c>
      <c r="O271" s="66">
        <f>J271*C271/N271</f>
        <v>652.94749873673572</v>
      </c>
      <c r="P271" s="67">
        <f>E271*C271/N271</f>
        <v>7.9016877210712479</v>
      </c>
      <c r="Q271" s="57">
        <f>P271/O271</f>
        <v>1.2101566720691518E-2</v>
      </c>
      <c r="R271" s="83">
        <v>0.94321633934285354</v>
      </c>
      <c r="S271" s="68">
        <v>0</v>
      </c>
      <c r="T271" s="68">
        <v>0</v>
      </c>
      <c r="U271" s="69">
        <v>0</v>
      </c>
      <c r="V271" s="55">
        <f>SUM(R271:U271)</f>
        <v>0.94321633934285354</v>
      </c>
      <c r="W271" s="87">
        <f>V271/P271</f>
        <v>0.11936897187516034</v>
      </c>
      <c r="X271" s="87">
        <f>V271/O271</f>
        <v>1.444551577527602E-3</v>
      </c>
      <c r="Y271" s="70"/>
      <c r="Z271" s="71" t="s">
        <v>590</v>
      </c>
      <c r="AA271" s="66">
        <v>245.63</v>
      </c>
      <c r="AB271" s="72">
        <v>805.7</v>
      </c>
      <c r="AC271" s="72">
        <v>99.1</v>
      </c>
    </row>
    <row r="272" spans="1:29" s="41" customFormat="1" ht="12" x14ac:dyDescent="0.2">
      <c r="A272" s="61">
        <v>854</v>
      </c>
      <c r="B272" s="62" t="s">
        <v>591</v>
      </c>
      <c r="C272" s="63">
        <v>193</v>
      </c>
      <c r="D272" s="64">
        <v>8036</v>
      </c>
      <c r="E272" s="64">
        <v>1514</v>
      </c>
      <c r="F272" s="64">
        <v>744</v>
      </c>
      <c r="G272" s="64">
        <v>703</v>
      </c>
      <c r="H272" s="64">
        <v>1521</v>
      </c>
      <c r="I272" s="64">
        <v>2183</v>
      </c>
      <c r="J272" s="65">
        <v>14701</v>
      </c>
      <c r="K272" s="64">
        <v>3</v>
      </c>
      <c r="L272" s="64">
        <v>0</v>
      </c>
      <c r="M272" s="78"/>
      <c r="N272" s="66">
        <v>3262</v>
      </c>
      <c r="O272" s="66">
        <f>J272*C272/N272</f>
        <v>869.80165542611894</v>
      </c>
      <c r="P272" s="67">
        <f>E272*C272/N272</f>
        <v>89.577559779276513</v>
      </c>
      <c r="Q272" s="57">
        <f>P272/O272</f>
        <v>0.10298619141554996</v>
      </c>
      <c r="R272" s="83">
        <v>404.92910862661142</v>
      </c>
      <c r="S272" s="68">
        <v>0</v>
      </c>
      <c r="T272" s="68">
        <v>0</v>
      </c>
      <c r="U272" s="69">
        <v>330.64419299999997</v>
      </c>
      <c r="V272" s="55">
        <f>SUM(R272:U272)</f>
        <v>735.5733016266114</v>
      </c>
      <c r="W272" s="87">
        <f>V272/P272</f>
        <v>8.2115800367759508</v>
      </c>
      <c r="X272" s="87">
        <f>V272/O272</f>
        <v>0.84567935349151691</v>
      </c>
      <c r="Y272" s="70"/>
      <c r="Z272" s="71" t="s">
        <v>591</v>
      </c>
      <c r="AA272" s="66">
        <v>1738.15</v>
      </c>
      <c r="AB272" s="72">
        <v>1.9</v>
      </c>
      <c r="AC272" s="72">
        <v>53.7</v>
      </c>
    </row>
    <row r="273" spans="1:29" s="41" customFormat="1" ht="12" x14ac:dyDescent="0.2">
      <c r="A273" s="61">
        <v>857</v>
      </c>
      <c r="B273" s="62" t="s">
        <v>592</v>
      </c>
      <c r="C273" s="63">
        <v>233</v>
      </c>
      <c r="D273" s="64">
        <v>5845</v>
      </c>
      <c r="E273" s="64">
        <v>1461</v>
      </c>
      <c r="F273" s="64">
        <v>1055</v>
      </c>
      <c r="G273" s="64">
        <v>231</v>
      </c>
      <c r="H273" s="64">
        <v>1388</v>
      </c>
      <c r="I273" s="64">
        <v>1285</v>
      </c>
      <c r="J273" s="65">
        <v>11267</v>
      </c>
      <c r="K273" s="64">
        <v>3</v>
      </c>
      <c r="L273" s="64">
        <v>0</v>
      </c>
      <c r="M273" s="78"/>
      <c r="N273" s="66">
        <v>2394</v>
      </c>
      <c r="O273" s="66">
        <f>J273*C273/N273</f>
        <v>1096.5793650793651</v>
      </c>
      <c r="P273" s="67">
        <f>E273*C273/N273</f>
        <v>142.19423558897242</v>
      </c>
      <c r="Q273" s="57">
        <f>P273/O273</f>
        <v>0.1296707198011893</v>
      </c>
      <c r="R273" s="83">
        <v>172.42305119779678</v>
      </c>
      <c r="S273" s="68">
        <v>0</v>
      </c>
      <c r="T273" s="68">
        <v>0</v>
      </c>
      <c r="U273" s="69">
        <v>111.23807749999997</v>
      </c>
      <c r="V273" s="55">
        <f>SUM(R273:U273)</f>
        <v>283.66112869779676</v>
      </c>
      <c r="W273" s="87">
        <f>V273/P273</f>
        <v>1.9948848666253214</v>
      </c>
      <c r="X273" s="87">
        <f>V273/O273</f>
        <v>0.25867815657580495</v>
      </c>
      <c r="Y273" s="70"/>
      <c r="Z273" s="71" t="s">
        <v>592</v>
      </c>
      <c r="AA273" s="66">
        <v>543.17999999999995</v>
      </c>
      <c r="AB273" s="72">
        <v>4.4000000000000004</v>
      </c>
      <c r="AC273" s="72">
        <v>40.200000000000003</v>
      </c>
    </row>
    <row r="274" spans="1:29" s="41" customFormat="1" ht="12" x14ac:dyDescent="0.2">
      <c r="A274" s="61">
        <v>858</v>
      </c>
      <c r="B274" s="62" t="s">
        <v>593</v>
      </c>
      <c r="C274" s="63">
        <v>5016.5</v>
      </c>
      <c r="D274" s="64">
        <v>5529</v>
      </c>
      <c r="E274" s="64">
        <v>171</v>
      </c>
      <c r="F274" s="64">
        <v>486</v>
      </c>
      <c r="G274" s="64">
        <v>439</v>
      </c>
      <c r="H274" s="64">
        <v>1005</v>
      </c>
      <c r="I274" s="64">
        <v>2352</v>
      </c>
      <c r="J274" s="65">
        <v>9982</v>
      </c>
      <c r="K274" s="64">
        <v>3</v>
      </c>
      <c r="L274" s="64">
        <v>9</v>
      </c>
      <c r="M274" s="78"/>
      <c r="N274" s="66">
        <v>40384</v>
      </c>
      <c r="O274" s="66">
        <f>J274*C274/N274</f>
        <v>1239.9639213549922</v>
      </c>
      <c r="P274" s="67">
        <f>E274*C274/N274</f>
        <v>21.241617967511885</v>
      </c>
      <c r="Q274" s="57">
        <f>P274/O274</f>
        <v>1.7130835503907031E-2</v>
      </c>
      <c r="R274" s="83">
        <v>4.1310480415711259</v>
      </c>
      <c r="S274" s="68">
        <v>0</v>
      </c>
      <c r="T274" s="68">
        <v>0</v>
      </c>
      <c r="U274" s="69">
        <v>0</v>
      </c>
      <c r="V274" s="55">
        <f>SUM(R274:U274)</f>
        <v>4.1310480415711259</v>
      </c>
      <c r="W274" s="87">
        <f>V274/P274</f>
        <v>0.19447897273594605</v>
      </c>
      <c r="X274" s="87">
        <f>V274/O274</f>
        <v>3.3315872909083122E-3</v>
      </c>
      <c r="Y274" s="70"/>
      <c r="Z274" s="71" t="s">
        <v>593</v>
      </c>
      <c r="AA274" s="66">
        <v>219.53</v>
      </c>
      <c r="AB274" s="72">
        <v>184</v>
      </c>
      <c r="AC274" s="72">
        <v>95.3</v>
      </c>
    </row>
    <row r="275" spans="1:29" s="41" customFormat="1" ht="12" x14ac:dyDescent="0.2">
      <c r="A275" s="61">
        <v>859</v>
      </c>
      <c r="B275" s="62" t="s">
        <v>594</v>
      </c>
      <c r="C275" s="63">
        <v>1350</v>
      </c>
      <c r="D275" s="64">
        <v>4846</v>
      </c>
      <c r="E275" s="64">
        <v>363</v>
      </c>
      <c r="F275" s="64">
        <v>440</v>
      </c>
      <c r="G275" s="64">
        <v>392</v>
      </c>
      <c r="H275" s="64">
        <v>567</v>
      </c>
      <c r="I275" s="64">
        <v>971</v>
      </c>
      <c r="J275" s="65">
        <v>7581</v>
      </c>
      <c r="K275" s="64">
        <v>4</v>
      </c>
      <c r="L275" s="64">
        <v>87</v>
      </c>
      <c r="M275" s="78"/>
      <c r="N275" s="66">
        <v>6562</v>
      </c>
      <c r="O275" s="66">
        <f>J275*C275/N275</f>
        <v>1559.6388296251143</v>
      </c>
      <c r="P275" s="67">
        <f>E275*C275/N275</f>
        <v>74.679975617189882</v>
      </c>
      <c r="Q275" s="57">
        <f>P275/O275</f>
        <v>4.7882865057380292E-2</v>
      </c>
      <c r="R275" s="83">
        <v>56.956810420789772</v>
      </c>
      <c r="S275" s="68">
        <v>0</v>
      </c>
      <c r="T275" s="68">
        <v>0</v>
      </c>
      <c r="U275" s="69">
        <v>0</v>
      </c>
      <c r="V275" s="55">
        <f>SUM(R275:U275)</f>
        <v>56.956810420789772</v>
      </c>
      <c r="W275" s="87">
        <f>V275/P275</f>
        <v>0.76267848174925512</v>
      </c>
      <c r="X275" s="87">
        <f>V275/O275</f>
        <v>3.6519230823767262E-2</v>
      </c>
      <c r="Y275" s="70"/>
      <c r="Z275" s="71" t="s">
        <v>594</v>
      </c>
      <c r="AA275" s="66">
        <v>491.82</v>
      </c>
      <c r="AB275" s="72">
        <v>13.3</v>
      </c>
      <c r="AC275" s="72">
        <v>70.900000000000006</v>
      </c>
    </row>
    <row r="276" spans="1:29" s="41" customFormat="1" ht="12" x14ac:dyDescent="0.2">
      <c r="A276" s="61">
        <v>886</v>
      </c>
      <c r="B276" s="62" t="s">
        <v>595</v>
      </c>
      <c r="C276" s="63">
        <v>1404.5</v>
      </c>
      <c r="D276" s="64">
        <v>5789</v>
      </c>
      <c r="E276" s="64">
        <v>369</v>
      </c>
      <c r="F276" s="64">
        <v>887</v>
      </c>
      <c r="G276" s="64">
        <v>1312</v>
      </c>
      <c r="H276" s="64">
        <v>97</v>
      </c>
      <c r="I276" s="64">
        <v>979</v>
      </c>
      <c r="J276" s="65">
        <v>9434</v>
      </c>
      <c r="K276" s="64">
        <v>-14</v>
      </c>
      <c r="L276" s="64">
        <v>47</v>
      </c>
      <c r="M276" s="78"/>
      <c r="N276" s="66">
        <v>12599</v>
      </c>
      <c r="O276" s="66">
        <f>J276*C276/N276</f>
        <v>1051.6749742043019</v>
      </c>
      <c r="P276" s="67">
        <f>E276*C276/N276</f>
        <v>41.135050400825463</v>
      </c>
      <c r="Q276" s="57">
        <f>P276/O276</f>
        <v>3.9113843544625826E-2</v>
      </c>
      <c r="R276" s="83">
        <v>24.176253965913958</v>
      </c>
      <c r="S276" s="68">
        <v>0</v>
      </c>
      <c r="T276" s="68">
        <v>0</v>
      </c>
      <c r="U276" s="69">
        <v>0</v>
      </c>
      <c r="V276" s="55">
        <f>SUM(R276:U276)</f>
        <v>24.176253965913958</v>
      </c>
      <c r="W276" s="87">
        <f>V276/P276</f>
        <v>0.58772880378988934</v>
      </c>
      <c r="X276" s="87">
        <f>V276/O276</f>
        <v>2.2988332478107821E-2</v>
      </c>
      <c r="Y276" s="70"/>
      <c r="Z276" s="71" t="s">
        <v>595</v>
      </c>
      <c r="AA276" s="66">
        <v>400.82</v>
      </c>
      <c r="AB276" s="72">
        <v>31.4</v>
      </c>
      <c r="AC276" s="72">
        <v>85.4</v>
      </c>
    </row>
    <row r="277" spans="1:29" s="41" customFormat="1" ht="12" x14ac:dyDescent="0.2">
      <c r="A277" s="61">
        <v>887</v>
      </c>
      <c r="B277" s="62" t="s">
        <v>596</v>
      </c>
      <c r="C277" s="63">
        <v>422.5</v>
      </c>
      <c r="D277" s="64">
        <v>5510</v>
      </c>
      <c r="E277" s="64">
        <v>1110</v>
      </c>
      <c r="F277" s="64">
        <v>656</v>
      </c>
      <c r="G277" s="64">
        <v>619</v>
      </c>
      <c r="H277" s="64">
        <v>403</v>
      </c>
      <c r="I277" s="64">
        <v>2098</v>
      </c>
      <c r="J277" s="65">
        <v>10395</v>
      </c>
      <c r="K277" s="64">
        <v>14</v>
      </c>
      <c r="L277" s="64">
        <v>0</v>
      </c>
      <c r="M277" s="78"/>
      <c r="N277" s="66">
        <v>4569</v>
      </c>
      <c r="O277" s="66">
        <f>J277*C277/N277</f>
        <v>961.23604727511486</v>
      </c>
      <c r="P277" s="67">
        <f>E277*C277/N277</f>
        <v>102.64281024294156</v>
      </c>
      <c r="Q277" s="57">
        <f>P277/O277</f>
        <v>0.10678210678210678</v>
      </c>
      <c r="R277" s="83">
        <v>79.091982947286226</v>
      </c>
      <c r="S277" s="68">
        <v>0</v>
      </c>
      <c r="T277" s="68">
        <v>0</v>
      </c>
      <c r="U277" s="69">
        <v>0</v>
      </c>
      <c r="V277" s="55">
        <f>SUM(R277:U277)</f>
        <v>79.091982947286226</v>
      </c>
      <c r="W277" s="87">
        <f>V277/P277</f>
        <v>0.77055550953920948</v>
      </c>
      <c r="X277" s="87">
        <f>V277/O277</f>
        <v>8.2281540701156577E-2</v>
      </c>
      <c r="Y277" s="70"/>
      <c r="Z277" s="71" t="s">
        <v>596</v>
      </c>
      <c r="AA277" s="66">
        <v>475.53</v>
      </c>
      <c r="AB277" s="72">
        <v>9.6</v>
      </c>
      <c r="AC277" s="72">
        <v>49.5</v>
      </c>
    </row>
    <row r="278" spans="1:29" s="41" customFormat="1" ht="12" x14ac:dyDescent="0.2">
      <c r="A278" s="61">
        <v>889</v>
      </c>
      <c r="B278" s="62" t="s">
        <v>597</v>
      </c>
      <c r="C278" s="63">
        <v>275.5</v>
      </c>
      <c r="D278" s="64">
        <v>6882</v>
      </c>
      <c r="E278" s="64">
        <v>1865</v>
      </c>
      <c r="F278" s="64">
        <v>630</v>
      </c>
      <c r="G278" s="64">
        <v>1101</v>
      </c>
      <c r="H278" s="64">
        <v>533</v>
      </c>
      <c r="I278" s="64">
        <v>1437</v>
      </c>
      <c r="J278" s="65">
        <v>12447</v>
      </c>
      <c r="K278" s="64">
        <v>2</v>
      </c>
      <c r="L278" s="64">
        <v>60</v>
      </c>
      <c r="M278" s="78"/>
      <c r="N278" s="66">
        <v>2523</v>
      </c>
      <c r="O278" s="66">
        <f>J278*C278/N278</f>
        <v>1359.155172413793</v>
      </c>
      <c r="P278" s="67">
        <f>E278*C278/N278</f>
        <v>203.64942528735631</v>
      </c>
      <c r="Q278" s="57">
        <f>P278/O278</f>
        <v>0.14983530167911946</v>
      </c>
      <c r="R278" s="83">
        <v>502.84538518256306</v>
      </c>
      <c r="S278" s="68">
        <v>0</v>
      </c>
      <c r="T278" s="68">
        <v>0</v>
      </c>
      <c r="U278" s="69">
        <v>127.83694549999998</v>
      </c>
      <c r="V278" s="55">
        <f>SUM(R278:U278)</f>
        <v>630.68233068256302</v>
      </c>
      <c r="W278" s="87">
        <f>V278/P278</f>
        <v>3.096902089424749</v>
      </c>
      <c r="X278" s="87">
        <f>V278/O278</f>
        <v>0.46402525883965262</v>
      </c>
      <c r="Y278" s="70"/>
      <c r="Z278" s="71" t="s">
        <v>597</v>
      </c>
      <c r="AA278" s="66">
        <v>1669.46</v>
      </c>
      <c r="AB278" s="72">
        <v>1.5</v>
      </c>
      <c r="AC278" s="72">
        <v>50</v>
      </c>
    </row>
    <row r="279" spans="1:29" s="41" customFormat="1" ht="12" x14ac:dyDescent="0.2">
      <c r="A279" s="61">
        <v>890</v>
      </c>
      <c r="B279" s="62" t="s">
        <v>598</v>
      </c>
      <c r="C279" s="63">
        <v>100</v>
      </c>
      <c r="D279" s="64">
        <v>18449</v>
      </c>
      <c r="E279" s="64">
        <v>2367</v>
      </c>
      <c r="F279" s="64">
        <v>1435</v>
      </c>
      <c r="G279" s="64">
        <v>959</v>
      </c>
      <c r="H279" s="64">
        <v>1740</v>
      </c>
      <c r="I279" s="64">
        <v>3141</v>
      </c>
      <c r="J279" s="65">
        <v>28092</v>
      </c>
      <c r="K279" s="64">
        <v>20</v>
      </c>
      <c r="L279" s="64">
        <v>419</v>
      </c>
      <c r="M279" s="78"/>
      <c r="N279" s="66">
        <v>1180</v>
      </c>
      <c r="O279" s="66">
        <f>J279*C279/N279</f>
        <v>2380.6779661016949</v>
      </c>
      <c r="P279" s="67">
        <f>E279*C279/N279</f>
        <v>200.59322033898306</v>
      </c>
      <c r="Q279" s="57">
        <f>P279/O279</f>
        <v>8.4258863733447251E-2</v>
      </c>
      <c r="R279" s="83">
        <v>830.6</v>
      </c>
      <c r="S279" s="68">
        <v>0</v>
      </c>
      <c r="T279" s="68">
        <v>0</v>
      </c>
      <c r="U279" s="69">
        <v>366.83999000000006</v>
      </c>
      <c r="V279" s="55">
        <f>SUM(R279:U279)</f>
        <v>1197.4399900000001</v>
      </c>
      <c r="W279" s="87">
        <f>V279/P279</f>
        <v>5.9694938242501054</v>
      </c>
      <c r="X279" s="87">
        <f>V279/O279</f>
        <v>0.50298276669514452</v>
      </c>
      <c r="Y279" s="70"/>
      <c r="Z279" s="71" t="s">
        <v>598</v>
      </c>
      <c r="AA279" s="66">
        <v>5147.16</v>
      </c>
      <c r="AB279" s="72">
        <v>0.2</v>
      </c>
      <c r="AC279" s="72">
        <v>29.4</v>
      </c>
    </row>
    <row r="280" spans="1:29" s="41" customFormat="1" ht="12" x14ac:dyDescent="0.2">
      <c r="A280" s="61">
        <v>892</v>
      </c>
      <c r="B280" s="62" t="s">
        <v>599</v>
      </c>
      <c r="C280" s="63">
        <v>580</v>
      </c>
      <c r="D280" s="64">
        <v>5752</v>
      </c>
      <c r="E280" s="64">
        <v>801</v>
      </c>
      <c r="F280" s="64">
        <v>661</v>
      </c>
      <c r="G280" s="64">
        <v>667</v>
      </c>
      <c r="H280" s="64">
        <v>394</v>
      </c>
      <c r="I280" s="64">
        <v>2504</v>
      </c>
      <c r="J280" s="65">
        <v>10779</v>
      </c>
      <c r="K280" s="64">
        <v>12</v>
      </c>
      <c r="L280" s="64">
        <v>0</v>
      </c>
      <c r="M280" s="78"/>
      <c r="N280" s="66">
        <v>3592</v>
      </c>
      <c r="O280" s="66">
        <f>J280*C280/N280</f>
        <v>1740.4844097995547</v>
      </c>
      <c r="P280" s="67">
        <f>E280*C280/N280</f>
        <v>129.33741648106906</v>
      </c>
      <c r="Q280" s="57">
        <f>P280/O280</f>
        <v>7.4311160590036188E-2</v>
      </c>
      <c r="R280" s="83">
        <v>73.619634538231324</v>
      </c>
      <c r="S280" s="68">
        <v>0</v>
      </c>
      <c r="T280" s="68">
        <v>0</v>
      </c>
      <c r="U280" s="69">
        <v>0</v>
      </c>
      <c r="V280" s="55">
        <f>SUM(R280:U280)</f>
        <v>73.619634538231324</v>
      </c>
      <c r="W280" s="87">
        <f>V280/P280</f>
        <v>0.56920600813923738</v>
      </c>
      <c r="X280" s="87">
        <f>V280/O280</f>
        <v>4.2298359079648309E-2</v>
      </c>
      <c r="Y280" s="70"/>
      <c r="Z280" s="71" t="s">
        <v>599</v>
      </c>
      <c r="AA280" s="66">
        <v>347.98</v>
      </c>
      <c r="AB280" s="72">
        <v>10.3</v>
      </c>
      <c r="AC280" s="72">
        <v>45.9</v>
      </c>
    </row>
    <row r="281" spans="1:29" s="41" customFormat="1" ht="12" x14ac:dyDescent="0.2">
      <c r="A281" s="61">
        <v>893</v>
      </c>
      <c r="B281" s="62" t="s">
        <v>600</v>
      </c>
      <c r="C281" s="63">
        <v>875</v>
      </c>
      <c r="D281" s="64">
        <v>5924</v>
      </c>
      <c r="E281" s="64">
        <v>757</v>
      </c>
      <c r="F281" s="64">
        <v>607</v>
      </c>
      <c r="G281" s="64">
        <v>319</v>
      </c>
      <c r="H281" s="64">
        <v>597</v>
      </c>
      <c r="I281" s="64">
        <v>1654</v>
      </c>
      <c r="J281" s="65">
        <v>9857</v>
      </c>
      <c r="K281" s="64">
        <v>5</v>
      </c>
      <c r="L281" s="64">
        <v>202</v>
      </c>
      <c r="M281" s="78"/>
      <c r="N281" s="66">
        <v>7434</v>
      </c>
      <c r="O281" s="66">
        <f>J281*C281/N281</f>
        <v>1160.1930320150659</v>
      </c>
      <c r="P281" s="67">
        <f>E281*C281/N281</f>
        <v>89.100753295668554</v>
      </c>
      <c r="Q281" s="57">
        <f>P281/O281</f>
        <v>7.6798214466876333E-2</v>
      </c>
      <c r="R281" s="83">
        <v>74.912861160246749</v>
      </c>
      <c r="S281" s="68">
        <v>0</v>
      </c>
      <c r="T281" s="68">
        <v>0</v>
      </c>
      <c r="U281" s="69">
        <v>0.73751883333333346</v>
      </c>
      <c r="V281" s="55">
        <f>SUM(R281:U281)</f>
        <v>75.650379993580088</v>
      </c>
      <c r="W281" s="87">
        <f>V281/P281</f>
        <v>0.84904310227933477</v>
      </c>
      <c r="X281" s="87">
        <f>V281/O281</f>
        <v>6.520499426047037E-2</v>
      </c>
      <c r="Y281" s="70"/>
      <c r="Z281" s="71" t="s">
        <v>600</v>
      </c>
      <c r="AA281" s="66">
        <v>732.83</v>
      </c>
      <c r="AB281" s="72">
        <v>10.1</v>
      </c>
      <c r="AC281" s="72">
        <v>63</v>
      </c>
    </row>
    <row r="282" spans="1:29" s="41" customFormat="1" ht="12" x14ac:dyDescent="0.2">
      <c r="A282" s="61">
        <v>895</v>
      </c>
      <c r="B282" s="62" t="s">
        <v>601</v>
      </c>
      <c r="C282" s="63">
        <v>1340.5</v>
      </c>
      <c r="D282" s="64">
        <v>6440</v>
      </c>
      <c r="E282" s="64">
        <v>337</v>
      </c>
      <c r="F282" s="64">
        <v>1051</v>
      </c>
      <c r="G282" s="64">
        <v>177</v>
      </c>
      <c r="H282" s="64">
        <v>795</v>
      </c>
      <c r="I282" s="64">
        <v>2176</v>
      </c>
      <c r="J282" s="65">
        <v>10976</v>
      </c>
      <c r="K282" s="64">
        <v>8</v>
      </c>
      <c r="L282" s="64">
        <v>188</v>
      </c>
      <c r="M282" s="78"/>
      <c r="N282" s="66">
        <v>15092</v>
      </c>
      <c r="O282" s="66">
        <f>J282*C282/N282</f>
        <v>974.90909090909088</v>
      </c>
      <c r="P282" s="67">
        <f>E282*C282/N282</f>
        <v>29.932977736549166</v>
      </c>
      <c r="Q282" s="57">
        <f>P282/O282</f>
        <v>3.0703352769679303E-2</v>
      </c>
      <c r="R282" s="83">
        <v>25.338844030392721</v>
      </c>
      <c r="S282" s="68">
        <v>0</v>
      </c>
      <c r="T282" s="68">
        <v>12.5924224754837</v>
      </c>
      <c r="U282" s="69">
        <v>0</v>
      </c>
      <c r="V282" s="55">
        <f>SUM(R282:U282)</f>
        <v>37.931266505876422</v>
      </c>
      <c r="W282" s="87">
        <f>V282/P282</f>
        <v>1.2672065853161372</v>
      </c>
      <c r="X282" s="87">
        <f>V282/O282</f>
        <v>3.8907490821022066E-2</v>
      </c>
      <c r="Y282" s="70"/>
      <c r="Z282" s="71" t="s">
        <v>601</v>
      </c>
      <c r="AA282" s="66">
        <v>503.22</v>
      </c>
      <c r="AB282" s="72">
        <v>30</v>
      </c>
      <c r="AC282" s="72">
        <v>77</v>
      </c>
    </row>
    <row r="283" spans="1:29" s="41" customFormat="1" ht="12" x14ac:dyDescent="0.2">
      <c r="A283" s="61">
        <v>905</v>
      </c>
      <c r="B283" s="62" t="s">
        <v>602</v>
      </c>
      <c r="C283" s="63">
        <v>5576</v>
      </c>
      <c r="D283" s="64">
        <v>5495</v>
      </c>
      <c r="E283" s="64">
        <v>211</v>
      </c>
      <c r="F283" s="64">
        <v>625</v>
      </c>
      <c r="G283" s="64">
        <v>444</v>
      </c>
      <c r="H283" s="64">
        <v>814</v>
      </c>
      <c r="I283" s="64">
        <v>2571</v>
      </c>
      <c r="J283" s="65">
        <v>10159</v>
      </c>
      <c r="K283" s="64">
        <v>4</v>
      </c>
      <c r="L283" s="64">
        <v>184</v>
      </c>
      <c r="M283" s="78"/>
      <c r="N283" s="66">
        <v>67988</v>
      </c>
      <c r="O283" s="66">
        <f>J283*C283/N283</f>
        <v>833.18503265282106</v>
      </c>
      <c r="P283" s="67">
        <f>E283*C283/N283</f>
        <v>17.305053833029358</v>
      </c>
      <c r="Q283" s="57">
        <f>P283/O283</f>
        <v>2.0769760803228666E-2</v>
      </c>
      <c r="R283" s="83">
        <v>4.0779874295856864</v>
      </c>
      <c r="S283" s="68">
        <v>0</v>
      </c>
      <c r="T283" s="68">
        <v>0</v>
      </c>
      <c r="U283" s="69">
        <v>0</v>
      </c>
      <c r="V283" s="55">
        <f>SUM(R283:U283)</f>
        <v>4.0779874295856864</v>
      </c>
      <c r="W283" s="87">
        <f>V283/P283</f>
        <v>0.23565297565282459</v>
      </c>
      <c r="X283" s="87">
        <f>V283/O283</f>
        <v>4.8944559368782354E-3</v>
      </c>
      <c r="Y283" s="70"/>
      <c r="Z283" s="71" t="s">
        <v>602</v>
      </c>
      <c r="AA283" s="66">
        <v>364.84</v>
      </c>
      <c r="AB283" s="72">
        <v>186.4</v>
      </c>
      <c r="AC283" s="72">
        <v>98.4</v>
      </c>
    </row>
    <row r="284" spans="1:29" s="41" customFormat="1" ht="12" x14ac:dyDescent="0.2">
      <c r="A284" s="61">
        <v>908</v>
      </c>
      <c r="B284" s="62" t="s">
        <v>603</v>
      </c>
      <c r="C284" s="63">
        <v>2158</v>
      </c>
      <c r="D284" s="64">
        <v>5274</v>
      </c>
      <c r="E284" s="64">
        <v>234</v>
      </c>
      <c r="F284" s="64">
        <v>683</v>
      </c>
      <c r="G284" s="64">
        <v>721</v>
      </c>
      <c r="H284" s="64">
        <v>453</v>
      </c>
      <c r="I284" s="64">
        <v>3129</v>
      </c>
      <c r="J284" s="65">
        <v>10494</v>
      </c>
      <c r="K284" s="64">
        <v>4</v>
      </c>
      <c r="L284" s="64">
        <v>21</v>
      </c>
      <c r="M284" s="78"/>
      <c r="N284" s="66">
        <v>20703</v>
      </c>
      <c r="O284" s="66">
        <f>J284*C284/N284</f>
        <v>1093.8536443993623</v>
      </c>
      <c r="P284" s="67">
        <f>E284*C284/N284</f>
        <v>24.391247645268802</v>
      </c>
      <c r="Q284" s="57">
        <f>P284/O284</f>
        <v>2.2298456260720412E-2</v>
      </c>
      <c r="R284" s="83">
        <v>9.985990522318609</v>
      </c>
      <c r="S284" s="68">
        <v>0</v>
      </c>
      <c r="T284" s="68">
        <v>0</v>
      </c>
      <c r="U284" s="69">
        <v>0</v>
      </c>
      <c r="V284" s="55">
        <f>SUM(R284:U284)</f>
        <v>9.985990522318609</v>
      </c>
      <c r="W284" s="87">
        <f>V284/P284</f>
        <v>0.4094087628295473</v>
      </c>
      <c r="X284" s="87">
        <f>V284/O284</f>
        <v>9.1291833907103173E-3</v>
      </c>
      <c r="Y284" s="70"/>
      <c r="Z284" s="71" t="s">
        <v>603</v>
      </c>
      <c r="AA284" s="66">
        <v>272.05</v>
      </c>
      <c r="AB284" s="72">
        <v>76.099999999999994</v>
      </c>
      <c r="AC284" s="72">
        <v>88.4</v>
      </c>
    </row>
    <row r="285" spans="1:29" s="41" customFormat="1" ht="12" x14ac:dyDescent="0.2">
      <c r="A285" s="61">
        <v>915</v>
      </c>
      <c r="B285" s="62" t="s">
        <v>604</v>
      </c>
      <c r="C285" s="63">
        <v>1582.5</v>
      </c>
      <c r="D285" s="64">
        <v>5595</v>
      </c>
      <c r="E285" s="64">
        <v>318</v>
      </c>
      <c r="F285" s="64">
        <v>857</v>
      </c>
      <c r="G285" s="64">
        <v>945</v>
      </c>
      <c r="H285" s="64">
        <v>915</v>
      </c>
      <c r="I285" s="64">
        <v>1779</v>
      </c>
      <c r="J285" s="65">
        <v>10409</v>
      </c>
      <c r="K285" s="64">
        <v>-1</v>
      </c>
      <c r="L285" s="64">
        <v>477</v>
      </c>
      <c r="M285" s="78"/>
      <c r="N285" s="66">
        <v>19759</v>
      </c>
      <c r="O285" s="66">
        <f>J285*C285/N285</f>
        <v>833.65770028847612</v>
      </c>
      <c r="P285" s="67">
        <f>E285*C285/N285</f>
        <v>25.468647198744875</v>
      </c>
      <c r="Q285" s="57">
        <f>P285/O285</f>
        <v>3.0550485157075608E-2</v>
      </c>
      <c r="R285" s="83">
        <v>14.830995068032998</v>
      </c>
      <c r="S285" s="68">
        <v>0</v>
      </c>
      <c r="T285" s="68">
        <v>0</v>
      </c>
      <c r="U285" s="69">
        <v>4.4386741666666669</v>
      </c>
      <c r="V285" s="55">
        <f>SUM(R285:U285)</f>
        <v>19.269669234699663</v>
      </c>
      <c r="W285" s="87">
        <f>V285/P285</f>
        <v>0.75660356375933835</v>
      </c>
      <c r="X285" s="87">
        <f>V285/O285</f>
        <v>2.3114605944420174E-2</v>
      </c>
      <c r="Y285" s="70"/>
      <c r="Z285" s="71" t="s">
        <v>604</v>
      </c>
      <c r="AA285" s="66">
        <v>385.62</v>
      </c>
      <c r="AB285" s="72">
        <v>51.2</v>
      </c>
      <c r="AC285" s="72">
        <v>91.2</v>
      </c>
    </row>
    <row r="286" spans="1:29" s="41" customFormat="1" ht="12" x14ac:dyDescent="0.2">
      <c r="A286" s="61">
        <v>918</v>
      </c>
      <c r="B286" s="62" t="s">
        <v>605</v>
      </c>
      <c r="C286" s="63">
        <v>208</v>
      </c>
      <c r="D286" s="64">
        <v>6633</v>
      </c>
      <c r="E286" s="64">
        <v>1175</v>
      </c>
      <c r="F286" s="64">
        <v>642</v>
      </c>
      <c r="G286" s="64">
        <v>0</v>
      </c>
      <c r="H286" s="64">
        <v>485</v>
      </c>
      <c r="I286" s="64">
        <v>1733</v>
      </c>
      <c r="J286" s="65">
        <v>10668</v>
      </c>
      <c r="K286" s="64">
        <v>-24</v>
      </c>
      <c r="L286" s="64">
        <v>0</v>
      </c>
      <c r="M286" s="78"/>
      <c r="N286" s="66">
        <v>2228</v>
      </c>
      <c r="O286" s="66">
        <f>J286*C286/N286</f>
        <v>995.93536804308792</v>
      </c>
      <c r="P286" s="67">
        <f>E286*C286/N286</f>
        <v>109.69479353680431</v>
      </c>
      <c r="Q286" s="57">
        <f>P286/O286</f>
        <v>0.11014248218972629</v>
      </c>
      <c r="R286" s="83">
        <v>64.423822420301789</v>
      </c>
      <c r="S286" s="68">
        <v>0</v>
      </c>
      <c r="T286" s="68">
        <v>0</v>
      </c>
      <c r="U286" s="69">
        <v>0</v>
      </c>
      <c r="V286" s="55">
        <f>SUM(R286:U286)</f>
        <v>64.423822420301789</v>
      </c>
      <c r="W286" s="87">
        <f>V286/P286</f>
        <v>0.58730063973990332</v>
      </c>
      <c r="X286" s="87">
        <f>V286/O286</f>
        <v>6.4686750252567163E-2</v>
      </c>
      <c r="Y286" s="70"/>
      <c r="Z286" s="71" t="s">
        <v>605</v>
      </c>
      <c r="AA286" s="66">
        <v>188.88</v>
      </c>
      <c r="AB286" s="72">
        <v>11.8</v>
      </c>
      <c r="AC286" s="72">
        <v>48</v>
      </c>
    </row>
    <row r="287" spans="1:29" s="41" customFormat="1" ht="12" x14ac:dyDescent="0.2">
      <c r="A287" s="61">
        <v>921</v>
      </c>
      <c r="B287" s="62" t="s">
        <v>606</v>
      </c>
      <c r="C287" s="63">
        <v>140</v>
      </c>
      <c r="D287" s="64">
        <v>7880</v>
      </c>
      <c r="E287" s="64">
        <v>3866</v>
      </c>
      <c r="F287" s="64">
        <v>542</v>
      </c>
      <c r="G287" s="64">
        <v>505</v>
      </c>
      <c r="H287" s="64">
        <v>881</v>
      </c>
      <c r="I287" s="64">
        <v>3013</v>
      </c>
      <c r="J287" s="65">
        <v>16688</v>
      </c>
      <c r="K287" s="64">
        <v>9</v>
      </c>
      <c r="L287" s="64">
        <v>0</v>
      </c>
      <c r="M287" s="78"/>
      <c r="N287" s="66">
        <v>1894</v>
      </c>
      <c r="O287" s="66">
        <f>J287*C287/N287</f>
        <v>1233.5374868004224</v>
      </c>
      <c r="P287" s="67">
        <f>E287*C287/N287</f>
        <v>285.76557550158395</v>
      </c>
      <c r="Q287" s="57">
        <f>P287/O287</f>
        <v>0.23166347075743049</v>
      </c>
      <c r="R287" s="83">
        <v>169.57274424984948</v>
      </c>
      <c r="S287" s="68">
        <v>0</v>
      </c>
      <c r="T287" s="68">
        <v>0</v>
      </c>
      <c r="U287" s="69">
        <v>303.52394600000002</v>
      </c>
      <c r="V287" s="55">
        <f>SUM(R287:U287)</f>
        <v>473.09669024984953</v>
      </c>
      <c r="W287" s="87">
        <f>V287/P287</f>
        <v>1.6555412226243718</v>
      </c>
      <c r="X287" s="87">
        <f>V287/O287</f>
        <v>0.38352842561516187</v>
      </c>
      <c r="Y287" s="70"/>
      <c r="Z287" s="71" t="s">
        <v>606</v>
      </c>
      <c r="AA287" s="66">
        <v>422.63</v>
      </c>
      <c r="AB287" s="72">
        <v>4.5</v>
      </c>
      <c r="AC287" s="72">
        <v>39.700000000000003</v>
      </c>
    </row>
    <row r="288" spans="1:29" s="41" customFormat="1" ht="12" x14ac:dyDescent="0.2">
      <c r="A288" s="61">
        <v>922</v>
      </c>
      <c r="B288" s="62" t="s">
        <v>607</v>
      </c>
      <c r="C288" s="63">
        <v>592.5</v>
      </c>
      <c r="D288" s="64">
        <v>5699</v>
      </c>
      <c r="E288" s="64">
        <v>543</v>
      </c>
      <c r="F288" s="64">
        <v>686</v>
      </c>
      <c r="G288" s="64">
        <v>914</v>
      </c>
      <c r="H288" s="64">
        <v>400</v>
      </c>
      <c r="I288" s="64">
        <v>1276</v>
      </c>
      <c r="J288" s="65">
        <v>9517</v>
      </c>
      <c r="K288" s="64">
        <v>2</v>
      </c>
      <c r="L288" s="64">
        <v>0</v>
      </c>
      <c r="M288" s="78"/>
      <c r="N288" s="66">
        <v>4501</v>
      </c>
      <c r="O288" s="66">
        <f>J288*C288/N288</f>
        <v>1252.7932681626305</v>
      </c>
      <c r="P288" s="67">
        <f>E288*C288/N288</f>
        <v>71.479115752055094</v>
      </c>
      <c r="Q288" s="57">
        <f>P288/O288</f>
        <v>5.7055794893348742E-2</v>
      </c>
      <c r="R288" s="83">
        <v>50.826580672712588</v>
      </c>
      <c r="S288" s="68">
        <v>0</v>
      </c>
      <c r="T288" s="68">
        <v>0</v>
      </c>
      <c r="U288" s="69">
        <v>0</v>
      </c>
      <c r="V288" s="55">
        <f>SUM(R288:U288)</f>
        <v>50.826580672712588</v>
      </c>
      <c r="W288" s="87">
        <f>V288/P288</f>
        <v>0.71106896242279372</v>
      </c>
      <c r="X288" s="87">
        <f>V288/O288</f>
        <v>4.0570604875021225E-2</v>
      </c>
      <c r="Y288" s="70"/>
      <c r="Z288" s="71" t="s">
        <v>607</v>
      </c>
      <c r="AA288" s="66">
        <v>301.04000000000002</v>
      </c>
      <c r="AB288" s="72">
        <v>15</v>
      </c>
      <c r="AC288" s="72">
        <v>57.1</v>
      </c>
    </row>
    <row r="289" spans="1:29" s="41" customFormat="1" ht="12" x14ac:dyDescent="0.2">
      <c r="A289" s="61">
        <v>924</v>
      </c>
      <c r="B289" s="62" t="s">
        <v>608</v>
      </c>
      <c r="C289" s="63">
        <v>311</v>
      </c>
      <c r="D289" s="64">
        <v>4700</v>
      </c>
      <c r="E289" s="64">
        <v>638</v>
      </c>
      <c r="F289" s="64">
        <v>990</v>
      </c>
      <c r="G289" s="64">
        <v>2140</v>
      </c>
      <c r="H289" s="64">
        <v>1025</v>
      </c>
      <c r="I289" s="64">
        <v>1710</v>
      </c>
      <c r="J289" s="65">
        <v>11204</v>
      </c>
      <c r="K289" s="64">
        <v>6</v>
      </c>
      <c r="L289" s="64">
        <v>61</v>
      </c>
      <c r="M289" s="78"/>
      <c r="N289" s="66">
        <v>2946</v>
      </c>
      <c r="O289" s="66">
        <f>J289*C289/N289</f>
        <v>1182.7712152070603</v>
      </c>
      <c r="P289" s="67">
        <f>E289*C289/N289</f>
        <v>67.351663272233537</v>
      </c>
      <c r="Q289" s="57">
        <f>P289/O289</f>
        <v>5.6943948589789364E-2</v>
      </c>
      <c r="R289" s="83">
        <v>129.5240689212319</v>
      </c>
      <c r="S289" s="68">
        <v>0</v>
      </c>
      <c r="T289" s="68">
        <v>0</v>
      </c>
      <c r="U289" s="69">
        <v>61.979747500000016</v>
      </c>
      <c r="V289" s="55">
        <f>SUM(R289:U289)</f>
        <v>191.50381642123193</v>
      </c>
      <c r="W289" s="87">
        <f>V289/P289</f>
        <v>2.8433420515122081</v>
      </c>
      <c r="X289" s="87">
        <f>V289/O289</f>
        <v>0.16191112360449739</v>
      </c>
      <c r="Y289" s="70"/>
      <c r="Z289" s="71" t="s">
        <v>608</v>
      </c>
      <c r="AA289" s="66">
        <v>502.12</v>
      </c>
      <c r="AB289" s="72">
        <v>5.9</v>
      </c>
      <c r="AC289" s="72">
        <v>55.9</v>
      </c>
    </row>
    <row r="290" spans="1:29" s="41" customFormat="1" ht="12" x14ac:dyDescent="0.2">
      <c r="A290" s="61">
        <v>925</v>
      </c>
      <c r="B290" s="62" t="s">
        <v>609</v>
      </c>
      <c r="C290" s="63">
        <v>345.5</v>
      </c>
      <c r="D290" s="64">
        <v>5727</v>
      </c>
      <c r="E290" s="64">
        <v>1269</v>
      </c>
      <c r="F290" s="64">
        <v>833</v>
      </c>
      <c r="G290" s="64">
        <v>638</v>
      </c>
      <c r="H290" s="64">
        <v>315</v>
      </c>
      <c r="I290" s="64">
        <v>2217</v>
      </c>
      <c r="J290" s="65">
        <v>10998</v>
      </c>
      <c r="K290" s="64">
        <v>-3</v>
      </c>
      <c r="L290" s="64">
        <v>108</v>
      </c>
      <c r="M290" s="78"/>
      <c r="N290" s="66">
        <v>3427</v>
      </c>
      <c r="O290" s="66">
        <f>J290*C290/N290</f>
        <v>1108.785818500146</v>
      </c>
      <c r="P290" s="67">
        <f>E290*C290/N290</f>
        <v>127.9368252115553</v>
      </c>
      <c r="Q290" s="57">
        <f>P290/O290</f>
        <v>0.11538461538461538</v>
      </c>
      <c r="R290" s="83">
        <v>205.17988021874191</v>
      </c>
      <c r="S290" s="68">
        <v>0</v>
      </c>
      <c r="T290" s="68">
        <v>0</v>
      </c>
      <c r="U290" s="69">
        <v>52.201103166666663</v>
      </c>
      <c r="V290" s="55">
        <f>SUM(R290:U290)</f>
        <v>257.38098338540857</v>
      </c>
      <c r="W290" s="87">
        <f>V290/P290</f>
        <v>2.0117818537376198</v>
      </c>
      <c r="X290" s="87">
        <f>V290/O290</f>
        <v>0.23212867543126381</v>
      </c>
      <c r="Y290" s="70"/>
      <c r="Z290" s="71" t="s">
        <v>609</v>
      </c>
      <c r="AA290" s="66">
        <v>925.28</v>
      </c>
      <c r="AB290" s="72">
        <v>3.7</v>
      </c>
      <c r="AC290" s="72">
        <v>39.200000000000003</v>
      </c>
    </row>
    <row r="291" spans="1:29" s="41" customFormat="1" ht="12" x14ac:dyDescent="0.2">
      <c r="A291" s="61">
        <v>927</v>
      </c>
      <c r="B291" s="62" t="s">
        <v>610</v>
      </c>
      <c r="C291" s="63">
        <v>3539</v>
      </c>
      <c r="D291" s="64">
        <v>4890</v>
      </c>
      <c r="E291" s="64">
        <v>452</v>
      </c>
      <c r="F291" s="64">
        <v>595</v>
      </c>
      <c r="G291" s="64">
        <v>511</v>
      </c>
      <c r="H291" s="64">
        <v>704</v>
      </c>
      <c r="I291" s="64">
        <v>2642</v>
      </c>
      <c r="J291" s="65">
        <v>9794</v>
      </c>
      <c r="K291" s="64">
        <v>5</v>
      </c>
      <c r="L291" s="64">
        <v>71</v>
      </c>
      <c r="M291" s="78"/>
      <c r="N291" s="66">
        <v>28913</v>
      </c>
      <c r="O291" s="66">
        <f>J291*C291/N291</f>
        <v>1198.8021305295197</v>
      </c>
      <c r="P291" s="67">
        <f>E291*C291/N291</f>
        <v>55.325562895583303</v>
      </c>
      <c r="Q291" s="57">
        <f>P291/O291</f>
        <v>4.6150704512967121E-2</v>
      </c>
      <c r="R291" s="83">
        <v>13.72049208234189</v>
      </c>
      <c r="S291" s="68">
        <v>0</v>
      </c>
      <c r="T291" s="68">
        <v>0</v>
      </c>
      <c r="U291" s="69">
        <v>0</v>
      </c>
      <c r="V291" s="55">
        <f>SUM(R291:U291)</f>
        <v>13.72049208234189</v>
      </c>
      <c r="W291" s="87">
        <f>V291/P291</f>
        <v>0.24799552619530982</v>
      </c>
      <c r="X291" s="87">
        <f>V291/O291</f>
        <v>1.1445168249977541E-2</v>
      </c>
      <c r="Y291" s="70"/>
      <c r="Z291" s="71" t="s">
        <v>610</v>
      </c>
      <c r="AA291" s="66">
        <v>522.02</v>
      </c>
      <c r="AB291" s="72">
        <v>55.4</v>
      </c>
      <c r="AC291" s="72">
        <v>75.7</v>
      </c>
    </row>
    <row r="292" spans="1:29" s="41" customFormat="1" ht="12" x14ac:dyDescent="0.2">
      <c r="A292" s="61">
        <v>931</v>
      </c>
      <c r="B292" s="62" t="s">
        <v>611</v>
      </c>
      <c r="C292" s="63">
        <v>423.5</v>
      </c>
      <c r="D292" s="64">
        <v>6473</v>
      </c>
      <c r="E292" s="64">
        <v>1595</v>
      </c>
      <c r="F292" s="64">
        <v>689</v>
      </c>
      <c r="G292" s="64">
        <v>485</v>
      </c>
      <c r="H292" s="64">
        <v>414</v>
      </c>
      <c r="I292" s="64">
        <v>2304</v>
      </c>
      <c r="J292" s="65">
        <v>11961</v>
      </c>
      <c r="K292" s="64">
        <v>2</v>
      </c>
      <c r="L292" s="64">
        <v>69</v>
      </c>
      <c r="M292" s="78"/>
      <c r="N292" s="66">
        <v>5951</v>
      </c>
      <c r="O292" s="66">
        <f>J292*C292/N292</f>
        <v>851.19870609981513</v>
      </c>
      <c r="P292" s="67">
        <f>E292*C292/N292</f>
        <v>113.50739371534196</v>
      </c>
      <c r="Q292" s="57">
        <f>P292/O292</f>
        <v>0.13335005434328234</v>
      </c>
      <c r="R292" s="83">
        <v>159.43539178092072</v>
      </c>
      <c r="S292" s="68">
        <v>0</v>
      </c>
      <c r="T292" s="68">
        <v>0</v>
      </c>
      <c r="U292" s="69">
        <v>135.231954</v>
      </c>
      <c r="V292" s="55">
        <f>SUM(R292:U292)</f>
        <v>294.66734578092075</v>
      </c>
      <c r="W292" s="87">
        <f>V292/P292</f>
        <v>2.5960189564381895</v>
      </c>
      <c r="X292" s="87">
        <f>V292/O292</f>
        <v>0.34617926891722367</v>
      </c>
      <c r="Y292" s="70"/>
      <c r="Z292" s="71" t="s">
        <v>611</v>
      </c>
      <c r="AA292" s="66">
        <v>1248.53</v>
      </c>
      <c r="AB292" s="72">
        <v>4.8</v>
      </c>
      <c r="AC292" s="72">
        <v>57.9</v>
      </c>
    </row>
    <row r="293" spans="1:29" s="41" customFormat="1" ht="12" x14ac:dyDescent="0.2">
      <c r="A293" s="61">
        <v>935</v>
      </c>
      <c r="B293" s="62" t="s">
        <v>613</v>
      </c>
      <c r="C293" s="63">
        <v>382</v>
      </c>
      <c r="D293" s="64">
        <v>7761</v>
      </c>
      <c r="E293" s="64">
        <v>1709</v>
      </c>
      <c r="F293" s="64">
        <v>804</v>
      </c>
      <c r="G293" s="64">
        <v>1071</v>
      </c>
      <c r="H293" s="64">
        <v>745</v>
      </c>
      <c r="I293" s="64">
        <v>1019</v>
      </c>
      <c r="J293" s="65">
        <v>13109</v>
      </c>
      <c r="K293" s="64">
        <v>5</v>
      </c>
      <c r="L293" s="64">
        <v>437</v>
      </c>
      <c r="M293" s="78"/>
      <c r="N293" s="66">
        <v>2985</v>
      </c>
      <c r="O293" s="66">
        <f>J293*C293/N293</f>
        <v>1677.6006700167504</v>
      </c>
      <c r="P293" s="67">
        <f>E293*C293/N293</f>
        <v>218.70619765494138</v>
      </c>
      <c r="Q293" s="57">
        <f>P293/O293</f>
        <v>0.13036844915706766</v>
      </c>
      <c r="R293" s="83">
        <v>94.824959282134401</v>
      </c>
      <c r="S293" s="68">
        <v>0</v>
      </c>
      <c r="T293" s="68">
        <v>0</v>
      </c>
      <c r="U293" s="69">
        <v>40.504075333333333</v>
      </c>
      <c r="V293" s="55">
        <f>SUM(R293:U293)</f>
        <v>135.32903461546772</v>
      </c>
      <c r="W293" s="87">
        <f>V293/P293</f>
        <v>0.61877091763526504</v>
      </c>
      <c r="X293" s="87">
        <f>V293/O293</f>
        <v>8.0668204915605154E-2</v>
      </c>
      <c r="Y293" s="70"/>
      <c r="Z293" s="71" t="s">
        <v>613</v>
      </c>
      <c r="AA293" s="66">
        <v>372.47</v>
      </c>
      <c r="AB293" s="72">
        <v>8</v>
      </c>
      <c r="AC293" s="72">
        <v>47.2</v>
      </c>
    </row>
    <row r="294" spans="1:29" s="41" customFormat="1" ht="12" x14ac:dyDescent="0.2">
      <c r="A294" s="61">
        <v>936</v>
      </c>
      <c r="B294" s="62" t="s">
        <v>614</v>
      </c>
      <c r="C294" s="63">
        <v>527.5</v>
      </c>
      <c r="D294" s="64">
        <v>6262</v>
      </c>
      <c r="E294" s="64">
        <v>1199</v>
      </c>
      <c r="F294" s="64">
        <v>880</v>
      </c>
      <c r="G294" s="64">
        <v>710</v>
      </c>
      <c r="H294" s="64">
        <v>881</v>
      </c>
      <c r="I294" s="64">
        <v>1661</v>
      </c>
      <c r="J294" s="65">
        <v>11593</v>
      </c>
      <c r="K294" s="64">
        <v>-5</v>
      </c>
      <c r="L294" s="64">
        <v>0</v>
      </c>
      <c r="M294" s="78"/>
      <c r="N294" s="66">
        <v>6395</v>
      </c>
      <c r="O294" s="66">
        <f>J294*C294/N294</f>
        <v>956.26387802971067</v>
      </c>
      <c r="P294" s="67">
        <f>E294*C294/N294</f>
        <v>98.901094605160282</v>
      </c>
      <c r="Q294" s="57">
        <f>P294/O294</f>
        <v>0.10342448028983008</v>
      </c>
      <c r="R294" s="83">
        <v>138.15820360737908</v>
      </c>
      <c r="S294" s="68">
        <v>0</v>
      </c>
      <c r="T294" s="68">
        <v>0</v>
      </c>
      <c r="U294" s="69">
        <v>101.08910900000001</v>
      </c>
      <c r="V294" s="55">
        <f>SUM(R294:U294)</f>
        <v>239.24731260737909</v>
      </c>
      <c r="W294" s="87">
        <f>V294/P294</f>
        <v>2.4190562658837962</v>
      </c>
      <c r="X294" s="87">
        <f>V294/O294</f>
        <v>0.25018963709088859</v>
      </c>
      <c r="Y294" s="70"/>
      <c r="Z294" s="71" t="s">
        <v>614</v>
      </c>
      <c r="AA294" s="66">
        <v>1162.6300000000001</v>
      </c>
      <c r="AB294" s="72">
        <v>5.5</v>
      </c>
      <c r="AC294" s="72">
        <v>52.2</v>
      </c>
    </row>
    <row r="295" spans="1:29" s="41" customFormat="1" ht="12" x14ac:dyDescent="0.2">
      <c r="A295" s="61">
        <v>946</v>
      </c>
      <c r="B295" s="62" t="s">
        <v>615</v>
      </c>
      <c r="C295" s="63">
        <v>678.5</v>
      </c>
      <c r="D295" s="64">
        <v>6182</v>
      </c>
      <c r="E295" s="64">
        <v>860</v>
      </c>
      <c r="F295" s="64">
        <v>901</v>
      </c>
      <c r="G295" s="64">
        <v>456</v>
      </c>
      <c r="H295" s="64">
        <v>598</v>
      </c>
      <c r="I295" s="64">
        <v>2074</v>
      </c>
      <c r="J295" s="65">
        <v>11070</v>
      </c>
      <c r="K295" s="64">
        <v>8</v>
      </c>
      <c r="L295" s="64">
        <v>0</v>
      </c>
      <c r="M295" s="78"/>
      <c r="N295" s="66">
        <v>6287</v>
      </c>
      <c r="O295" s="66">
        <f>J295*C295/N295</f>
        <v>1194.6866550023858</v>
      </c>
      <c r="P295" s="67">
        <f>E295*C295/N295</f>
        <v>92.812152059805953</v>
      </c>
      <c r="Q295" s="57">
        <f>P295/O295</f>
        <v>7.7687443541102089E-2</v>
      </c>
      <c r="R295" s="83">
        <v>94.539039452748852</v>
      </c>
      <c r="S295" s="68">
        <v>0</v>
      </c>
      <c r="T295" s="68">
        <v>23.30680769842532</v>
      </c>
      <c r="U295" s="69">
        <v>25.578446666666665</v>
      </c>
      <c r="V295" s="55">
        <f>SUM(R295:U295)</f>
        <v>143.42429381784083</v>
      </c>
      <c r="W295" s="87">
        <f>V295/P295</f>
        <v>1.5453180497896613</v>
      </c>
      <c r="X295" s="87">
        <f>V295/O295</f>
        <v>0.12005180874608029</v>
      </c>
      <c r="Y295" s="70"/>
      <c r="Z295" s="71" t="s">
        <v>615</v>
      </c>
      <c r="AA295" s="66">
        <v>782.13</v>
      </c>
      <c r="AB295" s="72">
        <v>8</v>
      </c>
      <c r="AC295" s="72">
        <v>50.6</v>
      </c>
    </row>
    <row r="296" spans="1:29" s="41" customFormat="1" ht="12" x14ac:dyDescent="0.2">
      <c r="A296" s="61">
        <v>976</v>
      </c>
      <c r="B296" s="62" t="s">
        <v>616</v>
      </c>
      <c r="C296" s="63">
        <v>250</v>
      </c>
      <c r="D296" s="64">
        <v>9651</v>
      </c>
      <c r="E296" s="64">
        <v>1785</v>
      </c>
      <c r="F296" s="64">
        <v>1192</v>
      </c>
      <c r="G296" s="64">
        <v>942</v>
      </c>
      <c r="H296" s="64">
        <v>412</v>
      </c>
      <c r="I296" s="64">
        <v>2269</v>
      </c>
      <c r="J296" s="65">
        <v>16251</v>
      </c>
      <c r="K296" s="64">
        <v>2</v>
      </c>
      <c r="L296" s="64">
        <v>0</v>
      </c>
      <c r="M296" s="78"/>
      <c r="N296" s="66">
        <v>3788</v>
      </c>
      <c r="O296" s="66">
        <f>J296*C296/N296</f>
        <v>1072.5316789862725</v>
      </c>
      <c r="P296" s="67">
        <f>E296*C296/N296</f>
        <v>117.80623020063358</v>
      </c>
      <c r="Q296" s="57">
        <f>P296/O296</f>
        <v>0.10983939449880006</v>
      </c>
      <c r="R296" s="83">
        <v>407.11020266689474</v>
      </c>
      <c r="S296" s="68">
        <v>0</v>
      </c>
      <c r="T296" s="68">
        <v>0</v>
      </c>
      <c r="U296" s="69">
        <v>324.35389800000002</v>
      </c>
      <c r="V296" s="55">
        <f>SUM(R296:U296)</f>
        <v>731.46410066689475</v>
      </c>
      <c r="W296" s="87">
        <f>V296/P296</f>
        <v>6.2090442875657086</v>
      </c>
      <c r="X296" s="87">
        <f>V296/O296</f>
        <v>0.68199766496245084</v>
      </c>
      <c r="Y296" s="70"/>
      <c r="Z296" s="71" t="s">
        <v>616</v>
      </c>
      <c r="AA296" s="66">
        <v>2029.3</v>
      </c>
      <c r="AB296" s="72">
        <v>1.9</v>
      </c>
      <c r="AC296" s="72">
        <v>47.8</v>
      </c>
    </row>
    <row r="297" spans="1:29" s="41" customFormat="1" ht="12" x14ac:dyDescent="0.2">
      <c r="A297" s="61">
        <v>977</v>
      </c>
      <c r="B297" s="62" t="s">
        <v>617</v>
      </c>
      <c r="C297" s="63">
        <v>2052.5</v>
      </c>
      <c r="D297" s="64">
        <v>5829</v>
      </c>
      <c r="E297" s="64">
        <v>255</v>
      </c>
      <c r="F297" s="64">
        <v>612</v>
      </c>
      <c r="G297" s="64">
        <v>801</v>
      </c>
      <c r="H297" s="64">
        <v>371</v>
      </c>
      <c r="I297" s="64">
        <v>3632</v>
      </c>
      <c r="J297" s="65">
        <v>11501</v>
      </c>
      <c r="K297" s="64">
        <v>10</v>
      </c>
      <c r="L297" s="64">
        <v>0</v>
      </c>
      <c r="M297" s="78"/>
      <c r="N297" s="66">
        <v>15293</v>
      </c>
      <c r="O297" s="66">
        <f>J297*C297/N297</f>
        <v>1543.5691165892893</v>
      </c>
      <c r="P297" s="67">
        <f>E297*C297/N297</f>
        <v>34.223991368600011</v>
      </c>
      <c r="Q297" s="57">
        <f>P297/O297</f>
        <v>2.2171985044778714E-2</v>
      </c>
      <c r="R297" s="83">
        <v>28.315766530114221</v>
      </c>
      <c r="S297" s="68">
        <v>0</v>
      </c>
      <c r="T297" s="68">
        <v>0</v>
      </c>
      <c r="U297" s="69">
        <v>0</v>
      </c>
      <c r="V297" s="55">
        <f>SUM(R297:U297)</f>
        <v>28.315766530114221</v>
      </c>
      <c r="W297" s="87">
        <f>V297/P297</f>
        <v>0.82736599086725759</v>
      </c>
      <c r="X297" s="87">
        <f>V297/O297</f>
        <v>1.8344346376067359E-2</v>
      </c>
      <c r="Y297" s="70"/>
      <c r="Z297" s="71" t="s">
        <v>617</v>
      </c>
      <c r="AA297" s="66">
        <v>569.83000000000004</v>
      </c>
      <c r="AB297" s="72">
        <v>26.8</v>
      </c>
      <c r="AC297" s="72">
        <v>86.3</v>
      </c>
    </row>
    <row r="298" spans="1:29" s="41" customFormat="1" ht="12" x14ac:dyDescent="0.2">
      <c r="A298" s="61">
        <v>980</v>
      </c>
      <c r="B298" s="62" t="s">
        <v>618</v>
      </c>
      <c r="C298" s="63">
        <v>4415</v>
      </c>
      <c r="D298" s="64">
        <v>4968</v>
      </c>
      <c r="E298" s="64">
        <v>300</v>
      </c>
      <c r="F298" s="64">
        <v>643</v>
      </c>
      <c r="G298" s="64">
        <v>544</v>
      </c>
      <c r="H298" s="64">
        <v>468</v>
      </c>
      <c r="I298" s="64">
        <v>2169</v>
      </c>
      <c r="J298" s="65">
        <v>9092</v>
      </c>
      <c r="K298" s="64">
        <v>4</v>
      </c>
      <c r="L298" s="64">
        <v>0</v>
      </c>
      <c r="M298" s="78"/>
      <c r="N298" s="66">
        <v>33607</v>
      </c>
      <c r="O298" s="66">
        <f>J298*C298/N298</f>
        <v>1194.4291367869789</v>
      </c>
      <c r="P298" s="67">
        <f>E298*C298/N298</f>
        <v>39.411432142113249</v>
      </c>
      <c r="Q298" s="57">
        <f>P298/O298</f>
        <v>3.2996040475142978E-2</v>
      </c>
      <c r="R298" s="83">
        <v>25.229744411505184</v>
      </c>
      <c r="S298" s="68">
        <v>0</v>
      </c>
      <c r="T298" s="68">
        <v>0</v>
      </c>
      <c r="U298" s="69">
        <v>0</v>
      </c>
      <c r="V298" s="55">
        <f>SUM(R298:U298)</f>
        <v>25.229744411505184</v>
      </c>
      <c r="W298" s="87">
        <f>V298/P298</f>
        <v>0.64016309583801789</v>
      </c>
      <c r="X298" s="87">
        <f>V298/O298</f>
        <v>2.1122847420964076E-2</v>
      </c>
      <c r="Y298" s="70"/>
      <c r="Z298" s="71" t="s">
        <v>618</v>
      </c>
      <c r="AA298" s="66">
        <v>1115.75</v>
      </c>
      <c r="AB298" s="72">
        <v>30.1</v>
      </c>
      <c r="AC298" s="72">
        <v>89.2</v>
      </c>
    </row>
    <row r="299" spans="1:29" s="41" customFormat="1" ht="12" x14ac:dyDescent="0.2">
      <c r="A299" s="61">
        <v>981</v>
      </c>
      <c r="B299" s="62" t="s">
        <v>619</v>
      </c>
      <c r="C299" s="63">
        <v>189</v>
      </c>
      <c r="D299" s="64">
        <v>7349</v>
      </c>
      <c r="E299" s="64">
        <v>1293</v>
      </c>
      <c r="F299" s="64">
        <v>691</v>
      </c>
      <c r="G299" s="64">
        <v>1369</v>
      </c>
      <c r="H299" s="64">
        <v>457</v>
      </c>
      <c r="I299" s="64">
        <v>1820</v>
      </c>
      <c r="J299" s="65">
        <v>12980</v>
      </c>
      <c r="K299" s="64">
        <v>-5</v>
      </c>
      <c r="L299" s="64">
        <v>81</v>
      </c>
      <c r="M299" s="78"/>
      <c r="N299" s="66">
        <v>2237</v>
      </c>
      <c r="O299" s="66">
        <f>J299*C299/N299</f>
        <v>1096.6562360303978</v>
      </c>
      <c r="P299" s="67">
        <f>E299*C299/N299</f>
        <v>109.24318283415289</v>
      </c>
      <c r="Q299" s="57">
        <f>P299/O299</f>
        <v>9.9614791987673354E-2</v>
      </c>
      <c r="R299" s="83">
        <v>62.085597737018027</v>
      </c>
      <c r="S299" s="68">
        <v>0</v>
      </c>
      <c r="T299" s="68">
        <v>0</v>
      </c>
      <c r="U299" s="69">
        <v>0</v>
      </c>
      <c r="V299" s="55">
        <f>SUM(R299:U299)</f>
        <v>62.085597737018027</v>
      </c>
      <c r="W299" s="87">
        <f>V299/P299</f>
        <v>0.56832468742029452</v>
      </c>
      <c r="X299" s="87">
        <f>V299/O299</f>
        <v>5.6613545518832117E-2</v>
      </c>
      <c r="Y299" s="70"/>
      <c r="Z299" s="71" t="s">
        <v>619</v>
      </c>
      <c r="AA299" s="66">
        <v>182.76</v>
      </c>
      <c r="AB299" s="72">
        <v>12.2</v>
      </c>
      <c r="AC299" s="72">
        <v>41.4</v>
      </c>
    </row>
    <row r="300" spans="1:29" s="41" customFormat="1" ht="12" x14ac:dyDescent="0.2">
      <c r="A300" s="61">
        <v>989</v>
      </c>
      <c r="B300" s="62" t="s">
        <v>620</v>
      </c>
      <c r="C300" s="63">
        <v>520</v>
      </c>
      <c r="D300" s="64">
        <v>5109</v>
      </c>
      <c r="E300" s="64">
        <v>961</v>
      </c>
      <c r="F300" s="64">
        <v>795</v>
      </c>
      <c r="G300" s="64">
        <v>691</v>
      </c>
      <c r="H300" s="64">
        <v>782</v>
      </c>
      <c r="I300" s="64">
        <v>1003</v>
      </c>
      <c r="J300" s="65">
        <v>9341</v>
      </c>
      <c r="K300" s="64">
        <v>2</v>
      </c>
      <c r="L300" s="64">
        <v>0</v>
      </c>
      <c r="M300" s="78"/>
      <c r="N300" s="66">
        <v>5406</v>
      </c>
      <c r="O300" s="66">
        <f>J300*C300/N300</f>
        <v>898.50536440991493</v>
      </c>
      <c r="P300" s="67">
        <f>E300*C300/N300</f>
        <v>92.438031816500185</v>
      </c>
      <c r="Q300" s="57">
        <f>P300/O300</f>
        <v>0.10287977732576811</v>
      </c>
      <c r="R300" s="83">
        <v>113.27454142474127</v>
      </c>
      <c r="S300" s="68">
        <v>0</v>
      </c>
      <c r="T300" s="68">
        <v>0</v>
      </c>
      <c r="U300" s="69">
        <v>57.327224166666674</v>
      </c>
      <c r="V300" s="55">
        <f>SUM(R300:U300)</f>
        <v>170.60176559140794</v>
      </c>
      <c r="W300" s="87">
        <f>V300/P300</f>
        <v>1.8455798142702939</v>
      </c>
      <c r="X300" s="87">
        <f>V300/O300</f>
        <v>0.18987284032906032</v>
      </c>
      <c r="Y300" s="70"/>
      <c r="Z300" s="71" t="s">
        <v>620</v>
      </c>
      <c r="AA300" s="66">
        <v>805.81</v>
      </c>
      <c r="AB300" s="72">
        <v>6.7</v>
      </c>
      <c r="AC300" s="72">
        <v>62</v>
      </c>
    </row>
    <row r="301" spans="1:29" s="41" customFormat="1" ht="12" x14ac:dyDescent="0.2">
      <c r="A301" s="61">
        <v>992</v>
      </c>
      <c r="B301" s="62" t="s">
        <v>621</v>
      </c>
      <c r="C301" s="63">
        <v>1870</v>
      </c>
      <c r="D301" s="64">
        <v>5709</v>
      </c>
      <c r="E301" s="64">
        <v>665</v>
      </c>
      <c r="F301" s="64">
        <v>969</v>
      </c>
      <c r="G301" s="64">
        <v>389</v>
      </c>
      <c r="H301" s="64">
        <v>703</v>
      </c>
      <c r="I301" s="64">
        <v>2302</v>
      </c>
      <c r="J301" s="65">
        <v>10736</v>
      </c>
      <c r="K301" s="64">
        <v>0</v>
      </c>
      <c r="L301" s="64">
        <v>338</v>
      </c>
      <c r="M301" s="78"/>
      <c r="N301" s="66">
        <v>18120</v>
      </c>
      <c r="O301" s="66">
        <f>J301*C301/N301</f>
        <v>1107.9646799116997</v>
      </c>
      <c r="P301" s="67">
        <f>E301*C301/N301</f>
        <v>68.62858719646799</v>
      </c>
      <c r="Q301" s="57">
        <f>P301/O301</f>
        <v>6.1941132637853953E-2</v>
      </c>
      <c r="R301" s="83">
        <v>37.099610713310504</v>
      </c>
      <c r="S301" s="68">
        <v>0</v>
      </c>
      <c r="T301" s="68">
        <v>0</v>
      </c>
      <c r="U301" s="69">
        <v>0</v>
      </c>
      <c r="V301" s="55">
        <f>SUM(R301:U301)</f>
        <v>37.099610713310504</v>
      </c>
      <c r="W301" s="87">
        <f>V301/P301</f>
        <v>0.54058537744777957</v>
      </c>
      <c r="X301" s="87">
        <f>V301/O301</f>
        <v>3.348447056657726E-2</v>
      </c>
      <c r="Y301" s="70"/>
      <c r="Z301" s="71" t="s">
        <v>621</v>
      </c>
      <c r="AA301" s="66">
        <v>884.61</v>
      </c>
      <c r="AB301" s="72">
        <v>20.5</v>
      </c>
      <c r="AC301" s="72">
        <v>76.599999999999994</v>
      </c>
    </row>
    <row r="302" spans="1:29" s="41" customFormat="1" ht="12" x14ac:dyDescent="0.2">
      <c r="A302" s="61"/>
      <c r="B302" s="62" t="s">
        <v>475</v>
      </c>
      <c r="C302" s="63">
        <v>0</v>
      </c>
      <c r="D302" s="64">
        <v>0</v>
      </c>
      <c r="E302" s="64">
        <v>0</v>
      </c>
      <c r="F302" s="64">
        <v>0</v>
      </c>
      <c r="G302" s="64">
        <v>0</v>
      </c>
      <c r="H302" s="64">
        <v>0</v>
      </c>
      <c r="I302" s="64">
        <v>0</v>
      </c>
      <c r="J302" s="65">
        <v>0</v>
      </c>
      <c r="K302" s="64">
        <v>0</v>
      </c>
      <c r="L302" s="64">
        <v>0</v>
      </c>
      <c r="M302" s="78"/>
      <c r="N302" s="66">
        <v>1791</v>
      </c>
      <c r="O302" s="66">
        <f>J302*C302/N302</f>
        <v>0</v>
      </c>
      <c r="P302" s="67">
        <f>E302*C302/N302</f>
        <v>0</v>
      </c>
      <c r="Q302" s="57" t="e">
        <f>P302/O302</f>
        <v>#DIV/0!</v>
      </c>
      <c r="R302" s="83">
        <v>179.32483395266044</v>
      </c>
      <c r="S302" s="68">
        <v>0</v>
      </c>
      <c r="T302" s="68">
        <v>0</v>
      </c>
      <c r="U302" s="69">
        <v>108.6656285</v>
      </c>
      <c r="V302" s="55">
        <f>SUM(R302:U302)</f>
        <v>287.99046245266044</v>
      </c>
      <c r="W302" s="87" t="e">
        <f>V302/P302</f>
        <v>#DIV/0!</v>
      </c>
      <c r="X302" s="87" t="e">
        <f>V302/O302</f>
        <v>#DIV/0!</v>
      </c>
      <c r="Y302" s="70"/>
      <c r="Z302" s="71" t="s">
        <v>475</v>
      </c>
      <c r="AA302" s="66">
        <v>422.63</v>
      </c>
      <c r="AB302" s="72">
        <v>4.2</v>
      </c>
      <c r="AC302" s="72">
        <v>29.9</v>
      </c>
    </row>
    <row r="303" spans="1:29" s="41" customFormat="1" ht="12" x14ac:dyDescent="0.2">
      <c r="A303" s="61"/>
      <c r="B303" s="62" t="s">
        <v>612</v>
      </c>
      <c r="C303" s="63">
        <v>0</v>
      </c>
      <c r="D303" s="64">
        <v>0</v>
      </c>
      <c r="E303" s="64">
        <v>0</v>
      </c>
      <c r="F303" s="64">
        <v>0</v>
      </c>
      <c r="G303" s="64">
        <v>0</v>
      </c>
      <c r="H303" s="64">
        <v>0</v>
      </c>
      <c r="I303" s="64">
        <v>0</v>
      </c>
      <c r="J303" s="65">
        <v>0</v>
      </c>
      <c r="K303" s="64">
        <v>0</v>
      </c>
      <c r="L303" s="64">
        <v>0</v>
      </c>
      <c r="M303" s="78"/>
      <c r="N303" s="66">
        <v>2671</v>
      </c>
      <c r="O303" s="66">
        <f>J303*C303/N303</f>
        <v>0</v>
      </c>
      <c r="P303" s="67">
        <f>E303*C303/N303</f>
        <v>0</v>
      </c>
      <c r="Q303" s="57" t="e">
        <f>P303/O303</f>
        <v>#DIV/0!</v>
      </c>
      <c r="R303" s="83">
        <v>81.746218386189923</v>
      </c>
      <c r="S303" s="68">
        <v>0</v>
      </c>
      <c r="T303" s="68">
        <v>0</v>
      </c>
      <c r="U303" s="69">
        <v>38.721303500000005</v>
      </c>
      <c r="V303" s="55">
        <f>SUM(R303:U303)</f>
        <v>120.46752188618993</v>
      </c>
      <c r="W303" s="87" t="e">
        <f>V303/P303</f>
        <v>#DIV/0!</v>
      </c>
      <c r="X303" s="87" t="e">
        <f>V303/O303</f>
        <v>#DIV/0!</v>
      </c>
      <c r="Y303" s="70"/>
      <c r="Z303" s="71" t="s">
        <v>612</v>
      </c>
      <c r="AA303" s="66">
        <v>287.32</v>
      </c>
      <c r="AB303" s="72">
        <v>9.3000000000000007</v>
      </c>
      <c r="AC303" s="72">
        <v>68.3</v>
      </c>
    </row>
  </sheetData>
  <autoFilter ref="A10:AC10" xr:uid="{99BC27B9-EA02-4E2F-9E60-68AA72113D47}">
    <sortState xmlns:xlrd2="http://schemas.microsoft.com/office/spreadsheetml/2017/richdata2" ref="A11:AC303">
      <sortCondition ref="A10"/>
    </sortState>
  </autoFilter>
  <hyperlinks>
    <hyperlink ref="A7" r:id="rId1" display="https://vos.oph.fi/rap/kust/v22/k05z6yos.html" xr:uid="{78554DA0-F36E-4660-8799-139A8F448FA0}"/>
    <hyperlink ref="R8" r:id="rId2" xr:uid="{7DEF63FE-31A5-46EC-A7B6-22BD946F3A22}"/>
  </hyperlinks>
  <pageMargins left="0.7" right="0.7" top="0.75" bottom="0.75" header="0.3" footer="0.3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EAF00-E12F-488A-B80D-0AA77B90F950}">
  <dimension ref="A1:M300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ColWidth="9.140625" defaultRowHeight="15" x14ac:dyDescent="0.25"/>
  <cols>
    <col min="1" max="1" width="10.7109375" style="16" customWidth="1"/>
    <col min="2" max="2" width="24.85546875" style="16" bestFit="1" customWidth="1"/>
    <col min="3" max="3" width="16.28515625" style="16" bestFit="1" customWidth="1"/>
    <col min="4" max="4" width="14.5703125" style="16" customWidth="1"/>
    <col min="5" max="6" width="11.5703125" style="16" customWidth="1"/>
    <col min="7" max="7" width="14.85546875" style="16" bestFit="1" customWidth="1"/>
    <col min="8" max="8" width="12.7109375" style="16" bestFit="1" customWidth="1"/>
    <col min="9" max="9" width="14.140625" style="16" bestFit="1" customWidth="1"/>
    <col min="10" max="10" width="14" style="18" customWidth="1"/>
    <col min="11" max="11" width="14.85546875" style="16" bestFit="1" customWidth="1"/>
    <col min="12" max="12" width="14.28515625" style="16" bestFit="1" customWidth="1"/>
    <col min="13" max="13" width="14" style="16" bestFit="1" customWidth="1"/>
    <col min="14" max="16384" width="9.140625" style="16"/>
  </cols>
  <sheetData>
    <row r="1" spans="1:13" s="7" customFormat="1" ht="33.75" x14ac:dyDescent="0.5">
      <c r="A1" s="6" t="s">
        <v>22</v>
      </c>
      <c r="I1" s="8"/>
      <c r="J1" s="8"/>
    </row>
    <row r="2" spans="1:13" s="7" customFormat="1" ht="15.75" x14ac:dyDescent="0.25">
      <c r="A2" s="9" t="s">
        <v>23</v>
      </c>
      <c r="B2" s="10" t="s">
        <v>24</v>
      </c>
      <c r="I2" s="8"/>
      <c r="J2" s="8"/>
    </row>
    <row r="3" spans="1:13" s="7" customFormat="1" ht="15.75" x14ac:dyDescent="0.25">
      <c r="A3" s="9" t="s">
        <v>325</v>
      </c>
      <c r="I3" s="8"/>
      <c r="J3" s="8"/>
    </row>
    <row r="9" spans="1:13" ht="45.75" customHeight="1" x14ac:dyDescent="0.25">
      <c r="A9" s="15" t="s">
        <v>322</v>
      </c>
      <c r="B9" s="19"/>
      <c r="C9" s="19" t="s">
        <v>13</v>
      </c>
      <c r="D9" s="19" t="s">
        <v>14</v>
      </c>
      <c r="E9" s="19" t="s">
        <v>25</v>
      </c>
      <c r="F9" s="19" t="s">
        <v>26</v>
      </c>
      <c r="G9" s="19" t="s">
        <v>17</v>
      </c>
      <c r="H9" s="19" t="s">
        <v>18</v>
      </c>
      <c r="I9" s="19" t="s">
        <v>19</v>
      </c>
      <c r="J9" s="19" t="s">
        <v>323</v>
      </c>
      <c r="K9" s="19" t="s">
        <v>324</v>
      </c>
      <c r="L9" s="19" t="s">
        <v>21</v>
      </c>
      <c r="M9" s="20" t="s">
        <v>27</v>
      </c>
    </row>
    <row r="10" spans="1:13" s="17" customFormat="1" ht="27" customHeight="1" x14ac:dyDescent="0.2">
      <c r="A10" s="28"/>
      <c r="B10" s="29" t="s">
        <v>28</v>
      </c>
      <c r="C10" s="30">
        <v>53044</v>
      </c>
      <c r="D10" s="31">
        <v>3804</v>
      </c>
      <c r="E10" s="31">
        <v>226</v>
      </c>
      <c r="F10" s="31">
        <v>664</v>
      </c>
      <c r="G10" s="31">
        <v>829</v>
      </c>
      <c r="H10" s="31">
        <v>532</v>
      </c>
      <c r="I10" s="31">
        <v>1365</v>
      </c>
      <c r="J10" s="31">
        <v>7419</v>
      </c>
      <c r="K10" s="32">
        <v>6</v>
      </c>
      <c r="L10" s="32">
        <v>84</v>
      </c>
      <c r="M10" s="33">
        <v>0</v>
      </c>
    </row>
    <row r="11" spans="1:13" x14ac:dyDescent="0.25">
      <c r="A11" s="21">
        <v>5</v>
      </c>
      <c r="B11" s="22" t="s">
        <v>33</v>
      </c>
      <c r="C11" s="23">
        <v>128.5</v>
      </c>
      <c r="D11" s="24">
        <v>3357</v>
      </c>
      <c r="E11" s="24">
        <v>943</v>
      </c>
      <c r="F11" s="24">
        <v>726</v>
      </c>
      <c r="G11" s="24">
        <v>752</v>
      </c>
      <c r="H11" s="24">
        <v>203</v>
      </c>
      <c r="I11" s="24">
        <v>1009</v>
      </c>
      <c r="J11" s="27">
        <v>6990</v>
      </c>
      <c r="K11" s="25">
        <v>35</v>
      </c>
      <c r="L11" s="25">
        <v>0</v>
      </c>
      <c r="M11" s="26">
        <v>0</v>
      </c>
    </row>
    <row r="12" spans="1:13" x14ac:dyDescent="0.25">
      <c r="A12" s="21">
        <v>9</v>
      </c>
      <c r="B12" s="22" t="s">
        <v>34</v>
      </c>
      <c r="C12" s="23">
        <v>27.5</v>
      </c>
      <c r="D12" s="24">
        <v>3806</v>
      </c>
      <c r="E12" s="24">
        <v>1247</v>
      </c>
      <c r="F12" s="24">
        <v>644</v>
      </c>
      <c r="G12" s="24">
        <v>51</v>
      </c>
      <c r="H12" s="24">
        <v>2951</v>
      </c>
      <c r="I12" s="24">
        <v>1349</v>
      </c>
      <c r="J12" s="27">
        <v>10049</v>
      </c>
      <c r="K12" s="25">
        <v>13</v>
      </c>
      <c r="L12" s="25">
        <v>0</v>
      </c>
      <c r="M12" s="26">
        <v>0</v>
      </c>
    </row>
    <row r="13" spans="1:13" x14ac:dyDescent="0.25">
      <c r="A13" s="21">
        <v>10</v>
      </c>
      <c r="B13" s="22" t="s">
        <v>35</v>
      </c>
      <c r="C13" s="23">
        <v>115.5</v>
      </c>
      <c r="D13" s="24">
        <v>5362</v>
      </c>
      <c r="E13" s="24">
        <v>580</v>
      </c>
      <c r="F13" s="24">
        <v>580</v>
      </c>
      <c r="G13" s="24">
        <v>303</v>
      </c>
      <c r="H13" s="24">
        <v>78</v>
      </c>
      <c r="I13" s="24">
        <v>785</v>
      </c>
      <c r="J13" s="27">
        <v>7688</v>
      </c>
      <c r="K13" s="25">
        <v>10</v>
      </c>
      <c r="L13" s="25">
        <v>0</v>
      </c>
      <c r="M13" s="26">
        <v>0</v>
      </c>
    </row>
    <row r="14" spans="1:13" x14ac:dyDescent="0.25">
      <c r="A14" s="21">
        <v>16</v>
      </c>
      <c r="B14" s="22" t="s">
        <v>36</v>
      </c>
      <c r="C14" s="23">
        <v>69</v>
      </c>
      <c r="D14" s="24">
        <v>4128</v>
      </c>
      <c r="E14" s="24">
        <v>599</v>
      </c>
      <c r="F14" s="24">
        <v>848</v>
      </c>
      <c r="G14" s="24">
        <v>1167</v>
      </c>
      <c r="H14" s="24">
        <v>761</v>
      </c>
      <c r="I14" s="24">
        <v>649</v>
      </c>
      <c r="J14" s="27">
        <v>8152</v>
      </c>
      <c r="K14" s="25">
        <v>-2</v>
      </c>
      <c r="L14" s="25">
        <v>0</v>
      </c>
      <c r="M14" s="26">
        <v>0</v>
      </c>
    </row>
    <row r="15" spans="1:13" x14ac:dyDescent="0.25">
      <c r="A15" s="21">
        <v>18</v>
      </c>
      <c r="B15" s="22" t="s">
        <v>37</v>
      </c>
      <c r="C15" s="23">
        <v>65</v>
      </c>
      <c r="D15" s="24">
        <v>2170</v>
      </c>
      <c r="E15" s="24">
        <v>270</v>
      </c>
      <c r="F15" s="24">
        <v>1858</v>
      </c>
      <c r="G15" s="24">
        <v>1619</v>
      </c>
      <c r="H15" s="24">
        <v>362</v>
      </c>
      <c r="I15" s="24">
        <v>627</v>
      </c>
      <c r="J15" s="27">
        <v>6906</v>
      </c>
      <c r="K15" s="25">
        <v>-25</v>
      </c>
      <c r="L15" s="25">
        <v>0</v>
      </c>
      <c r="M15" s="26">
        <v>0</v>
      </c>
    </row>
    <row r="16" spans="1:13" x14ac:dyDescent="0.25">
      <c r="A16" s="21">
        <v>19</v>
      </c>
      <c r="B16" s="22" t="s">
        <v>38</v>
      </c>
      <c r="C16" s="23">
        <v>52.5</v>
      </c>
      <c r="D16" s="24">
        <v>2973</v>
      </c>
      <c r="E16" s="24">
        <v>227</v>
      </c>
      <c r="F16" s="24">
        <v>434</v>
      </c>
      <c r="G16" s="24">
        <v>1713</v>
      </c>
      <c r="H16" s="24">
        <v>632</v>
      </c>
      <c r="I16" s="24">
        <v>142</v>
      </c>
      <c r="J16" s="27">
        <v>6121</v>
      </c>
      <c r="K16" s="25">
        <v>8</v>
      </c>
      <c r="L16" s="25">
        <v>218</v>
      </c>
      <c r="M16" s="26">
        <v>0</v>
      </c>
    </row>
    <row r="17" spans="1:13" x14ac:dyDescent="0.25">
      <c r="A17" s="21">
        <v>20</v>
      </c>
      <c r="B17" s="22" t="s">
        <v>32</v>
      </c>
      <c r="C17" s="23">
        <v>164.5</v>
      </c>
      <c r="D17" s="24">
        <v>2360</v>
      </c>
      <c r="E17" s="24">
        <v>109</v>
      </c>
      <c r="F17" s="24">
        <v>661</v>
      </c>
      <c r="G17" s="24">
        <v>828</v>
      </c>
      <c r="H17" s="24">
        <v>262</v>
      </c>
      <c r="I17" s="24">
        <v>3589</v>
      </c>
      <c r="J17" s="27">
        <v>7809</v>
      </c>
      <c r="K17" s="25">
        <v>11</v>
      </c>
      <c r="L17" s="25">
        <v>0</v>
      </c>
      <c r="M17" s="26">
        <v>0</v>
      </c>
    </row>
    <row r="18" spans="1:13" x14ac:dyDescent="0.25">
      <c r="A18" s="21">
        <v>46</v>
      </c>
      <c r="B18" s="22" t="s">
        <v>39</v>
      </c>
      <c r="C18" s="23">
        <v>14</v>
      </c>
      <c r="D18" s="24">
        <v>3982</v>
      </c>
      <c r="E18" s="24">
        <v>1403</v>
      </c>
      <c r="F18" s="24">
        <v>990</v>
      </c>
      <c r="G18" s="24">
        <v>319</v>
      </c>
      <c r="H18" s="24">
        <v>529</v>
      </c>
      <c r="I18" s="24">
        <v>555</v>
      </c>
      <c r="J18" s="27">
        <v>7777</v>
      </c>
      <c r="K18" s="25">
        <v>1</v>
      </c>
      <c r="L18" s="25">
        <v>0</v>
      </c>
      <c r="M18" s="26">
        <v>0</v>
      </c>
    </row>
    <row r="19" spans="1:13" x14ac:dyDescent="0.25">
      <c r="A19" s="21">
        <v>47</v>
      </c>
      <c r="B19" s="22" t="s">
        <v>40</v>
      </c>
      <c r="C19" s="23">
        <v>11</v>
      </c>
      <c r="D19" s="24">
        <v>5091</v>
      </c>
      <c r="E19" s="24">
        <v>2162</v>
      </c>
      <c r="F19" s="24">
        <v>1380</v>
      </c>
      <c r="G19" s="24">
        <v>1446</v>
      </c>
      <c r="H19" s="24">
        <v>3418</v>
      </c>
      <c r="I19" s="24">
        <v>1467</v>
      </c>
      <c r="J19" s="27">
        <v>14964</v>
      </c>
      <c r="K19" s="25">
        <v>-9</v>
      </c>
      <c r="L19" s="25">
        <v>0</v>
      </c>
      <c r="M19" s="26">
        <v>0</v>
      </c>
    </row>
    <row r="20" spans="1:13" x14ac:dyDescent="0.25">
      <c r="A20" s="21">
        <v>49</v>
      </c>
      <c r="B20" s="22" t="s">
        <v>41</v>
      </c>
      <c r="C20" s="23">
        <v>2763.5</v>
      </c>
      <c r="D20" s="24">
        <v>2823</v>
      </c>
      <c r="E20" s="24">
        <v>13</v>
      </c>
      <c r="F20" s="24">
        <v>755</v>
      </c>
      <c r="G20" s="24">
        <v>1726</v>
      </c>
      <c r="H20" s="24">
        <v>1140</v>
      </c>
      <c r="I20" s="24">
        <v>2105</v>
      </c>
      <c r="J20" s="27">
        <v>8561</v>
      </c>
      <c r="K20" s="25">
        <v>3</v>
      </c>
      <c r="L20" s="25">
        <v>51</v>
      </c>
      <c r="M20" s="26">
        <v>0</v>
      </c>
    </row>
    <row r="21" spans="1:13" x14ac:dyDescent="0.25">
      <c r="A21" s="21">
        <v>50</v>
      </c>
      <c r="B21" s="22" t="s">
        <v>43</v>
      </c>
      <c r="C21" s="23">
        <v>119</v>
      </c>
      <c r="D21" s="24">
        <v>4515</v>
      </c>
      <c r="E21" s="24">
        <v>479</v>
      </c>
      <c r="F21" s="24">
        <v>979</v>
      </c>
      <c r="G21" s="24">
        <v>1023</v>
      </c>
      <c r="H21" s="24">
        <v>146</v>
      </c>
      <c r="I21" s="24">
        <v>633</v>
      </c>
      <c r="J21" s="27">
        <v>7774</v>
      </c>
      <c r="K21" s="25">
        <v>-5</v>
      </c>
      <c r="L21" s="25">
        <v>137</v>
      </c>
      <c r="M21" s="26">
        <v>0</v>
      </c>
    </row>
    <row r="22" spans="1:13" x14ac:dyDescent="0.25">
      <c r="A22" s="21">
        <v>51</v>
      </c>
      <c r="B22" s="22" t="s">
        <v>42</v>
      </c>
      <c r="C22" s="23">
        <v>120.5</v>
      </c>
      <c r="D22" s="24">
        <v>5113</v>
      </c>
      <c r="E22" s="24">
        <v>214</v>
      </c>
      <c r="F22" s="24">
        <v>1537</v>
      </c>
      <c r="G22" s="24">
        <v>503</v>
      </c>
      <c r="H22" s="24">
        <v>277</v>
      </c>
      <c r="I22" s="24">
        <v>1560</v>
      </c>
      <c r="J22" s="27">
        <v>9204</v>
      </c>
      <c r="K22" s="25">
        <v>8</v>
      </c>
      <c r="L22" s="25">
        <v>0</v>
      </c>
      <c r="M22" s="26">
        <v>0</v>
      </c>
    </row>
    <row r="23" spans="1:13" x14ac:dyDescent="0.25">
      <c r="A23" s="21">
        <v>52</v>
      </c>
      <c r="B23" s="22" t="s">
        <v>44</v>
      </c>
      <c r="C23" s="23">
        <v>23</v>
      </c>
      <c r="D23" s="24">
        <v>2621</v>
      </c>
      <c r="E23" s="24">
        <v>767</v>
      </c>
      <c r="F23" s="24">
        <v>436</v>
      </c>
      <c r="G23" s="24">
        <v>1538</v>
      </c>
      <c r="H23" s="24">
        <v>183</v>
      </c>
      <c r="I23" s="24">
        <v>2846</v>
      </c>
      <c r="J23" s="27">
        <v>8391</v>
      </c>
      <c r="K23" s="25">
        <v>-26</v>
      </c>
      <c r="L23" s="25">
        <v>0</v>
      </c>
      <c r="M23" s="26">
        <v>0</v>
      </c>
    </row>
    <row r="24" spans="1:13" x14ac:dyDescent="0.25">
      <c r="A24" s="21">
        <v>69</v>
      </c>
      <c r="B24" s="22" t="s">
        <v>45</v>
      </c>
      <c r="C24" s="23">
        <v>71.5</v>
      </c>
      <c r="D24" s="24">
        <v>3536</v>
      </c>
      <c r="E24" s="24">
        <v>673</v>
      </c>
      <c r="F24" s="24">
        <v>751</v>
      </c>
      <c r="G24" s="24">
        <v>1577</v>
      </c>
      <c r="H24" s="24">
        <v>451</v>
      </c>
      <c r="I24" s="24">
        <v>720</v>
      </c>
      <c r="J24" s="27">
        <v>7707</v>
      </c>
      <c r="K24" s="25">
        <v>-11</v>
      </c>
      <c r="L24" s="25">
        <v>0</v>
      </c>
      <c r="M24" s="26">
        <v>0</v>
      </c>
    </row>
    <row r="25" spans="1:13" x14ac:dyDescent="0.25">
      <c r="A25" s="21">
        <v>71</v>
      </c>
      <c r="B25" s="22" t="s">
        <v>46</v>
      </c>
      <c r="C25" s="23">
        <v>90.5</v>
      </c>
      <c r="D25" s="24">
        <v>5892</v>
      </c>
      <c r="E25" s="24">
        <v>326</v>
      </c>
      <c r="F25" s="24">
        <v>654</v>
      </c>
      <c r="G25" s="24">
        <v>406</v>
      </c>
      <c r="H25" s="24">
        <v>651</v>
      </c>
      <c r="I25" s="24">
        <v>594</v>
      </c>
      <c r="J25" s="27">
        <v>8525</v>
      </c>
      <c r="K25" s="25">
        <v>28</v>
      </c>
      <c r="L25" s="25">
        <v>0</v>
      </c>
      <c r="M25" s="26">
        <v>0</v>
      </c>
    </row>
    <row r="26" spans="1:13" x14ac:dyDescent="0.25">
      <c r="A26" s="21">
        <v>72</v>
      </c>
      <c r="B26" s="22" t="s">
        <v>47</v>
      </c>
      <c r="C26" s="23">
        <v>7.5</v>
      </c>
      <c r="D26" s="24">
        <v>15382</v>
      </c>
      <c r="E26" s="24">
        <v>758</v>
      </c>
      <c r="F26" s="24">
        <v>679</v>
      </c>
      <c r="G26" s="24">
        <v>63</v>
      </c>
      <c r="H26" s="24">
        <v>0</v>
      </c>
      <c r="I26" s="24">
        <v>0</v>
      </c>
      <c r="J26" s="27">
        <v>16882</v>
      </c>
      <c r="K26" s="25">
        <v>46</v>
      </c>
      <c r="L26" s="25">
        <v>0</v>
      </c>
      <c r="M26" s="26">
        <v>0</v>
      </c>
    </row>
    <row r="27" spans="1:13" x14ac:dyDescent="0.25">
      <c r="A27" s="21">
        <v>74</v>
      </c>
      <c r="B27" s="22" t="s">
        <v>48</v>
      </c>
      <c r="C27" s="23">
        <v>8.5</v>
      </c>
      <c r="D27" s="24">
        <v>5565</v>
      </c>
      <c r="E27" s="24">
        <v>0</v>
      </c>
      <c r="F27" s="24">
        <v>1017</v>
      </c>
      <c r="G27" s="24">
        <v>0</v>
      </c>
      <c r="H27" s="24">
        <v>1031</v>
      </c>
      <c r="I27" s="24">
        <v>3633</v>
      </c>
      <c r="J27" s="27">
        <v>11246</v>
      </c>
      <c r="K27" s="25">
        <v>40</v>
      </c>
      <c r="L27" s="25">
        <v>0</v>
      </c>
      <c r="M27" s="26">
        <v>0</v>
      </c>
    </row>
    <row r="28" spans="1:13" x14ac:dyDescent="0.25">
      <c r="A28" s="21">
        <v>75</v>
      </c>
      <c r="B28" s="22" t="s">
        <v>49</v>
      </c>
      <c r="C28" s="23">
        <v>159</v>
      </c>
      <c r="D28" s="24">
        <v>7137</v>
      </c>
      <c r="E28" s="24">
        <v>300</v>
      </c>
      <c r="F28" s="24">
        <v>360</v>
      </c>
      <c r="G28" s="24">
        <v>10</v>
      </c>
      <c r="H28" s="24">
        <v>1031</v>
      </c>
      <c r="I28" s="24">
        <v>1605</v>
      </c>
      <c r="J28" s="27">
        <v>10443</v>
      </c>
      <c r="K28" s="25">
        <v>15</v>
      </c>
      <c r="L28" s="25">
        <v>0</v>
      </c>
      <c r="M28" s="26">
        <v>0</v>
      </c>
    </row>
    <row r="29" spans="1:13" x14ac:dyDescent="0.25">
      <c r="A29" s="21">
        <v>77</v>
      </c>
      <c r="B29" s="22" t="s">
        <v>51</v>
      </c>
      <c r="C29" s="23">
        <v>36.5</v>
      </c>
      <c r="D29" s="24">
        <v>3020</v>
      </c>
      <c r="E29" s="24">
        <v>661</v>
      </c>
      <c r="F29" s="24">
        <v>458</v>
      </c>
      <c r="G29" s="24">
        <v>355</v>
      </c>
      <c r="H29" s="24">
        <v>303</v>
      </c>
      <c r="I29" s="24">
        <v>2397</v>
      </c>
      <c r="J29" s="27">
        <v>7193</v>
      </c>
      <c r="K29" s="25">
        <v>18</v>
      </c>
      <c r="L29" s="25">
        <v>0</v>
      </c>
      <c r="M29" s="26">
        <v>0</v>
      </c>
    </row>
    <row r="30" spans="1:13" x14ac:dyDescent="0.25">
      <c r="A30" s="21">
        <v>78</v>
      </c>
      <c r="B30" s="22" t="s">
        <v>50</v>
      </c>
      <c r="C30" s="23">
        <v>58.5</v>
      </c>
      <c r="D30" s="24">
        <v>5065</v>
      </c>
      <c r="E30" s="24">
        <v>0</v>
      </c>
      <c r="F30" s="24">
        <v>188</v>
      </c>
      <c r="G30" s="24">
        <v>508</v>
      </c>
      <c r="H30" s="24">
        <v>458</v>
      </c>
      <c r="I30" s="24">
        <v>473</v>
      </c>
      <c r="J30" s="27">
        <v>6692</v>
      </c>
      <c r="K30" s="25">
        <v>-5</v>
      </c>
      <c r="L30" s="25">
        <v>0</v>
      </c>
      <c r="M30" s="26">
        <v>0</v>
      </c>
    </row>
    <row r="31" spans="1:13" x14ac:dyDescent="0.25">
      <c r="A31" s="21">
        <v>79</v>
      </c>
      <c r="B31" s="22" t="s">
        <v>52</v>
      </c>
      <c r="C31" s="23">
        <v>48</v>
      </c>
      <c r="D31" s="24">
        <v>5962</v>
      </c>
      <c r="E31" s="24">
        <v>159</v>
      </c>
      <c r="F31" s="24">
        <v>1038</v>
      </c>
      <c r="G31" s="24">
        <v>1200</v>
      </c>
      <c r="H31" s="24">
        <v>376</v>
      </c>
      <c r="I31" s="24">
        <v>2086</v>
      </c>
      <c r="J31" s="27">
        <v>10821</v>
      </c>
      <c r="K31" s="25">
        <v>27</v>
      </c>
      <c r="L31" s="25">
        <v>0</v>
      </c>
      <c r="M31" s="26">
        <v>0</v>
      </c>
    </row>
    <row r="32" spans="1:13" x14ac:dyDescent="0.25">
      <c r="A32" s="21">
        <v>81</v>
      </c>
      <c r="B32" s="22" t="s">
        <v>53</v>
      </c>
      <c r="C32" s="23">
        <v>17</v>
      </c>
      <c r="D32" s="24">
        <v>7730</v>
      </c>
      <c r="E32" s="24">
        <v>1651</v>
      </c>
      <c r="F32" s="24">
        <v>970</v>
      </c>
      <c r="G32" s="24">
        <v>0</v>
      </c>
      <c r="H32" s="24">
        <v>95</v>
      </c>
      <c r="I32" s="24">
        <v>1705</v>
      </c>
      <c r="J32" s="27">
        <v>12151</v>
      </c>
      <c r="K32" s="25">
        <v>29</v>
      </c>
      <c r="L32" s="25">
        <v>0</v>
      </c>
      <c r="M32" s="26">
        <v>0</v>
      </c>
    </row>
    <row r="33" spans="1:13" x14ac:dyDescent="0.25">
      <c r="A33" s="21">
        <v>82</v>
      </c>
      <c r="B33" s="22" t="s">
        <v>54</v>
      </c>
      <c r="C33" s="23">
        <v>129</v>
      </c>
      <c r="D33" s="24">
        <v>2503</v>
      </c>
      <c r="E33" s="24">
        <v>153</v>
      </c>
      <c r="F33" s="24">
        <v>666</v>
      </c>
      <c r="G33" s="24">
        <v>563</v>
      </c>
      <c r="H33" s="24">
        <v>84</v>
      </c>
      <c r="I33" s="24">
        <v>1601</v>
      </c>
      <c r="J33" s="27">
        <v>5570</v>
      </c>
      <c r="K33" s="25">
        <v>1</v>
      </c>
      <c r="L33" s="25">
        <v>0</v>
      </c>
      <c r="M33" s="26">
        <v>0</v>
      </c>
    </row>
    <row r="34" spans="1:13" x14ac:dyDescent="0.25">
      <c r="A34" s="21">
        <v>86</v>
      </c>
      <c r="B34" s="22" t="s">
        <v>55</v>
      </c>
      <c r="C34" s="23">
        <v>90.5</v>
      </c>
      <c r="D34" s="24">
        <v>4237</v>
      </c>
      <c r="E34" s="24">
        <v>525</v>
      </c>
      <c r="F34" s="24">
        <v>923</v>
      </c>
      <c r="G34" s="24">
        <v>1191</v>
      </c>
      <c r="H34" s="24">
        <v>586</v>
      </c>
      <c r="I34" s="24">
        <v>1468</v>
      </c>
      <c r="J34" s="27">
        <v>8929</v>
      </c>
      <c r="K34" s="25">
        <v>53</v>
      </c>
      <c r="L34" s="25">
        <v>0</v>
      </c>
      <c r="M34" s="26">
        <v>0</v>
      </c>
    </row>
    <row r="35" spans="1:13" x14ac:dyDescent="0.25">
      <c r="A35" s="21">
        <v>90</v>
      </c>
      <c r="B35" s="22" t="s">
        <v>57</v>
      </c>
      <c r="C35" s="23">
        <v>17</v>
      </c>
      <c r="D35" s="24">
        <v>2909</v>
      </c>
      <c r="E35" s="24">
        <v>1655</v>
      </c>
      <c r="F35" s="24">
        <v>751</v>
      </c>
      <c r="G35" s="24">
        <v>2769</v>
      </c>
      <c r="H35" s="24">
        <v>1250</v>
      </c>
      <c r="I35" s="24">
        <v>1615</v>
      </c>
      <c r="J35" s="27">
        <v>10948</v>
      </c>
      <c r="K35" s="25">
        <v>2</v>
      </c>
      <c r="L35" s="25">
        <v>0</v>
      </c>
      <c r="M35" s="26">
        <v>0</v>
      </c>
    </row>
    <row r="36" spans="1:13" x14ac:dyDescent="0.25">
      <c r="A36" s="21">
        <v>91</v>
      </c>
      <c r="B36" s="22" t="s">
        <v>58</v>
      </c>
      <c r="C36" s="23">
        <v>5984</v>
      </c>
      <c r="D36" s="24">
        <v>3635</v>
      </c>
      <c r="E36" s="24">
        <v>9</v>
      </c>
      <c r="F36" s="24">
        <v>520</v>
      </c>
      <c r="G36" s="24">
        <v>0</v>
      </c>
      <c r="H36" s="24">
        <v>501</v>
      </c>
      <c r="I36" s="24">
        <v>1113</v>
      </c>
      <c r="J36" s="27">
        <v>5778</v>
      </c>
      <c r="K36" s="25">
        <v>-15</v>
      </c>
      <c r="L36" s="25">
        <v>264</v>
      </c>
      <c r="M36" s="26">
        <v>0</v>
      </c>
    </row>
    <row r="37" spans="1:13" x14ac:dyDescent="0.25">
      <c r="A37" s="21">
        <v>92</v>
      </c>
      <c r="B37" s="22" t="s">
        <v>304</v>
      </c>
      <c r="C37" s="23">
        <v>2460</v>
      </c>
      <c r="D37" s="24">
        <v>2949</v>
      </c>
      <c r="E37" s="24">
        <v>8</v>
      </c>
      <c r="F37" s="24">
        <v>602</v>
      </c>
      <c r="G37" s="24">
        <v>1812</v>
      </c>
      <c r="H37" s="24">
        <v>747</v>
      </c>
      <c r="I37" s="24">
        <v>1892</v>
      </c>
      <c r="J37" s="27">
        <v>8010</v>
      </c>
      <c r="K37" s="25">
        <v>6</v>
      </c>
      <c r="L37" s="25">
        <v>202</v>
      </c>
      <c r="M37" s="26">
        <v>0</v>
      </c>
    </row>
    <row r="38" spans="1:13" x14ac:dyDescent="0.25">
      <c r="A38" s="21">
        <v>97</v>
      </c>
      <c r="B38" s="22" t="s">
        <v>59</v>
      </c>
      <c r="C38" s="23">
        <v>16.5</v>
      </c>
      <c r="D38" s="24">
        <v>8000</v>
      </c>
      <c r="E38" s="24">
        <v>1455</v>
      </c>
      <c r="F38" s="24">
        <v>1455</v>
      </c>
      <c r="G38" s="24">
        <v>0</v>
      </c>
      <c r="H38" s="24">
        <v>303</v>
      </c>
      <c r="I38" s="24">
        <v>1818</v>
      </c>
      <c r="J38" s="27">
        <v>13030</v>
      </c>
      <c r="K38" s="25">
        <v>12</v>
      </c>
      <c r="L38" s="25">
        <v>0</v>
      </c>
      <c r="M38" s="26">
        <v>0</v>
      </c>
    </row>
    <row r="39" spans="1:13" x14ac:dyDescent="0.25">
      <c r="A39" s="21">
        <v>98</v>
      </c>
      <c r="B39" s="22" t="s">
        <v>60</v>
      </c>
      <c r="C39" s="23">
        <v>242</v>
      </c>
      <c r="D39" s="24">
        <v>3140</v>
      </c>
      <c r="E39" s="24">
        <v>738</v>
      </c>
      <c r="F39" s="24">
        <v>764</v>
      </c>
      <c r="G39" s="24">
        <v>2595</v>
      </c>
      <c r="H39" s="24">
        <v>1561</v>
      </c>
      <c r="I39" s="24">
        <v>1693</v>
      </c>
      <c r="J39" s="27">
        <v>10492</v>
      </c>
      <c r="K39" s="25">
        <v>41</v>
      </c>
      <c r="L39" s="25">
        <v>377</v>
      </c>
      <c r="M39" s="26">
        <v>0</v>
      </c>
    </row>
    <row r="40" spans="1:13" x14ac:dyDescent="0.25">
      <c r="A40" s="21">
        <v>102</v>
      </c>
      <c r="B40" s="22" t="s">
        <v>61</v>
      </c>
      <c r="C40" s="23">
        <v>100</v>
      </c>
      <c r="D40" s="24">
        <v>3605</v>
      </c>
      <c r="E40" s="24">
        <v>501</v>
      </c>
      <c r="F40" s="24">
        <v>493</v>
      </c>
      <c r="G40" s="24">
        <v>0</v>
      </c>
      <c r="H40" s="24">
        <v>164</v>
      </c>
      <c r="I40" s="24">
        <v>2177</v>
      </c>
      <c r="J40" s="27">
        <v>6940</v>
      </c>
      <c r="K40" s="25">
        <v>-5</v>
      </c>
      <c r="L40" s="25">
        <v>48</v>
      </c>
      <c r="M40" s="26">
        <v>0</v>
      </c>
    </row>
    <row r="41" spans="1:13" x14ac:dyDescent="0.25">
      <c r="A41" s="21">
        <v>103</v>
      </c>
      <c r="B41" s="22" t="s">
        <v>62</v>
      </c>
      <c r="C41" s="23">
        <v>14</v>
      </c>
      <c r="D41" s="24">
        <v>5634</v>
      </c>
      <c r="E41" s="24">
        <v>689</v>
      </c>
      <c r="F41" s="24">
        <v>1066</v>
      </c>
      <c r="G41" s="24">
        <v>4153</v>
      </c>
      <c r="H41" s="24">
        <v>1416</v>
      </c>
      <c r="I41" s="24">
        <v>3352</v>
      </c>
      <c r="J41" s="27">
        <v>16310</v>
      </c>
      <c r="K41" s="25">
        <v>62</v>
      </c>
      <c r="L41" s="25">
        <v>0</v>
      </c>
      <c r="M41" s="26">
        <v>0</v>
      </c>
    </row>
    <row r="42" spans="1:13" x14ac:dyDescent="0.25">
      <c r="A42" s="21">
        <v>105</v>
      </c>
      <c r="B42" s="22" t="s">
        <v>63</v>
      </c>
      <c r="C42" s="23">
        <v>12</v>
      </c>
      <c r="D42" s="24">
        <v>3454</v>
      </c>
      <c r="E42" s="24">
        <v>1487</v>
      </c>
      <c r="F42" s="24">
        <v>893</v>
      </c>
      <c r="G42" s="24">
        <v>3252</v>
      </c>
      <c r="H42" s="24">
        <v>1592</v>
      </c>
      <c r="I42" s="24">
        <v>2731</v>
      </c>
      <c r="J42" s="27">
        <v>13410</v>
      </c>
      <c r="K42" s="25">
        <v>26</v>
      </c>
      <c r="L42" s="25">
        <v>0</v>
      </c>
      <c r="M42" s="26">
        <v>0</v>
      </c>
    </row>
    <row r="43" spans="1:13" x14ac:dyDescent="0.25">
      <c r="A43" s="21">
        <v>106</v>
      </c>
      <c r="B43" s="22" t="s">
        <v>64</v>
      </c>
      <c r="C43" s="23">
        <v>431</v>
      </c>
      <c r="D43" s="24">
        <v>3243</v>
      </c>
      <c r="E43" s="24">
        <v>15</v>
      </c>
      <c r="F43" s="24">
        <v>551</v>
      </c>
      <c r="G43" s="24">
        <v>362</v>
      </c>
      <c r="H43" s="24">
        <v>216</v>
      </c>
      <c r="I43" s="24">
        <v>1487</v>
      </c>
      <c r="J43" s="27">
        <v>5873</v>
      </c>
      <c r="K43" s="25">
        <v>16</v>
      </c>
      <c r="L43" s="25">
        <v>0</v>
      </c>
      <c r="M43" s="26">
        <v>0</v>
      </c>
    </row>
    <row r="44" spans="1:13" x14ac:dyDescent="0.25">
      <c r="A44" s="21">
        <v>108</v>
      </c>
      <c r="B44" s="22" t="s">
        <v>65</v>
      </c>
      <c r="C44" s="23">
        <v>115.5</v>
      </c>
      <c r="D44" s="24">
        <v>5414</v>
      </c>
      <c r="E44" s="24">
        <v>636</v>
      </c>
      <c r="F44" s="24">
        <v>290</v>
      </c>
      <c r="G44" s="24">
        <v>758</v>
      </c>
      <c r="H44" s="24">
        <v>516</v>
      </c>
      <c r="I44" s="24">
        <v>416</v>
      </c>
      <c r="J44" s="27">
        <v>8030</v>
      </c>
      <c r="K44" s="25">
        <v>19</v>
      </c>
      <c r="L44" s="25">
        <v>0</v>
      </c>
      <c r="M44" s="26">
        <v>0</v>
      </c>
    </row>
    <row r="45" spans="1:13" x14ac:dyDescent="0.25">
      <c r="A45" s="21">
        <v>109</v>
      </c>
      <c r="B45" s="22" t="s">
        <v>66</v>
      </c>
      <c r="C45" s="23">
        <v>608</v>
      </c>
      <c r="D45" s="24">
        <v>3393</v>
      </c>
      <c r="E45" s="24">
        <v>356</v>
      </c>
      <c r="F45" s="24">
        <v>808</v>
      </c>
      <c r="G45" s="24">
        <v>537</v>
      </c>
      <c r="H45" s="24">
        <v>492</v>
      </c>
      <c r="I45" s="24">
        <v>1058</v>
      </c>
      <c r="J45" s="27">
        <v>6644</v>
      </c>
      <c r="K45" s="25">
        <v>11</v>
      </c>
      <c r="L45" s="25">
        <v>0</v>
      </c>
      <c r="M45" s="26">
        <v>0</v>
      </c>
    </row>
    <row r="46" spans="1:13" x14ac:dyDescent="0.25">
      <c r="A46" s="21">
        <v>111</v>
      </c>
      <c r="B46" s="22" t="s">
        <v>56</v>
      </c>
      <c r="C46" s="23">
        <v>122.5</v>
      </c>
      <c r="D46" s="24">
        <v>4994</v>
      </c>
      <c r="E46" s="24">
        <v>123</v>
      </c>
      <c r="F46" s="24">
        <v>921</v>
      </c>
      <c r="G46" s="24">
        <v>1577</v>
      </c>
      <c r="H46" s="24">
        <v>1405</v>
      </c>
      <c r="I46" s="24">
        <v>1333</v>
      </c>
      <c r="J46" s="27">
        <v>10352</v>
      </c>
      <c r="K46" s="25">
        <v>7</v>
      </c>
      <c r="L46" s="25">
        <v>61</v>
      </c>
      <c r="M46" s="26">
        <v>0</v>
      </c>
    </row>
    <row r="47" spans="1:13" x14ac:dyDescent="0.25">
      <c r="A47" s="21">
        <v>139</v>
      </c>
      <c r="B47" s="22" t="s">
        <v>67</v>
      </c>
      <c r="C47" s="23">
        <v>140.5</v>
      </c>
      <c r="D47" s="24">
        <v>5226</v>
      </c>
      <c r="E47" s="24">
        <v>580</v>
      </c>
      <c r="F47" s="24">
        <v>2003</v>
      </c>
      <c r="G47" s="24">
        <v>240</v>
      </c>
      <c r="H47" s="24">
        <v>560</v>
      </c>
      <c r="I47" s="24">
        <v>2794</v>
      </c>
      <c r="J47" s="27">
        <v>11404</v>
      </c>
      <c r="K47" s="25">
        <v>1</v>
      </c>
      <c r="L47" s="25">
        <v>0</v>
      </c>
      <c r="M47" s="26">
        <v>0</v>
      </c>
    </row>
    <row r="48" spans="1:13" x14ac:dyDescent="0.25">
      <c r="A48" s="21">
        <v>140</v>
      </c>
      <c r="B48" s="22" t="s">
        <v>68</v>
      </c>
      <c r="C48" s="23">
        <v>203</v>
      </c>
      <c r="D48" s="24">
        <v>4783</v>
      </c>
      <c r="E48" s="24">
        <v>96</v>
      </c>
      <c r="F48" s="24">
        <v>1109</v>
      </c>
      <c r="G48" s="24">
        <v>78</v>
      </c>
      <c r="H48" s="24">
        <v>611</v>
      </c>
      <c r="I48" s="24">
        <v>1484</v>
      </c>
      <c r="J48" s="27">
        <v>8161</v>
      </c>
      <c r="K48" s="25">
        <v>-2</v>
      </c>
      <c r="L48" s="25">
        <v>0</v>
      </c>
      <c r="M48" s="26">
        <v>0</v>
      </c>
    </row>
    <row r="49" spans="1:13" x14ac:dyDescent="0.25">
      <c r="A49" s="21">
        <v>142</v>
      </c>
      <c r="B49" s="22" t="s">
        <v>69</v>
      </c>
      <c r="C49" s="23">
        <v>69.5</v>
      </c>
      <c r="D49" s="24">
        <v>6573</v>
      </c>
      <c r="E49" s="24">
        <v>699</v>
      </c>
      <c r="F49" s="24">
        <v>597</v>
      </c>
      <c r="G49" s="24">
        <v>0</v>
      </c>
      <c r="H49" s="24">
        <v>580</v>
      </c>
      <c r="I49" s="24">
        <v>939</v>
      </c>
      <c r="J49" s="27">
        <v>9388</v>
      </c>
      <c r="K49" s="25">
        <v>11</v>
      </c>
      <c r="L49" s="25">
        <v>0</v>
      </c>
      <c r="M49" s="26">
        <v>0</v>
      </c>
    </row>
    <row r="50" spans="1:13" x14ac:dyDescent="0.25">
      <c r="A50" s="21">
        <v>143</v>
      </c>
      <c r="B50" s="22" t="s">
        <v>70</v>
      </c>
      <c r="C50" s="23">
        <v>64</v>
      </c>
      <c r="D50" s="24">
        <v>5319</v>
      </c>
      <c r="E50" s="24">
        <v>741</v>
      </c>
      <c r="F50" s="24">
        <v>900</v>
      </c>
      <c r="G50" s="24">
        <v>123</v>
      </c>
      <c r="H50" s="24">
        <v>658</v>
      </c>
      <c r="I50" s="24">
        <v>1267</v>
      </c>
      <c r="J50" s="27">
        <v>9008</v>
      </c>
      <c r="K50" s="25">
        <v>33</v>
      </c>
      <c r="L50" s="25">
        <v>61</v>
      </c>
      <c r="M50" s="26">
        <v>0</v>
      </c>
    </row>
    <row r="51" spans="1:13" x14ac:dyDescent="0.25">
      <c r="A51" s="21">
        <v>145</v>
      </c>
      <c r="B51" s="22" t="s">
        <v>71</v>
      </c>
      <c r="C51" s="23">
        <v>158</v>
      </c>
      <c r="D51" s="24">
        <v>5762</v>
      </c>
      <c r="E51" s="24">
        <v>432</v>
      </c>
      <c r="F51" s="24">
        <v>237</v>
      </c>
      <c r="G51" s="24">
        <v>2</v>
      </c>
      <c r="H51" s="24">
        <v>69</v>
      </c>
      <c r="I51" s="24">
        <v>325</v>
      </c>
      <c r="J51" s="27">
        <v>6827</v>
      </c>
      <c r="K51" s="25">
        <v>11</v>
      </c>
      <c r="L51" s="25">
        <v>0</v>
      </c>
      <c r="M51" s="26">
        <v>0</v>
      </c>
    </row>
    <row r="52" spans="1:13" x14ac:dyDescent="0.25">
      <c r="A52" s="21">
        <v>146</v>
      </c>
      <c r="B52" s="22" t="s">
        <v>72</v>
      </c>
      <c r="C52" s="23">
        <v>30</v>
      </c>
      <c r="D52" s="24">
        <v>3312</v>
      </c>
      <c r="E52" s="24">
        <v>2848</v>
      </c>
      <c r="F52" s="24">
        <v>824</v>
      </c>
      <c r="G52" s="24">
        <v>838</v>
      </c>
      <c r="H52" s="24">
        <v>810</v>
      </c>
      <c r="I52" s="24">
        <v>1431</v>
      </c>
      <c r="J52" s="27">
        <v>10063</v>
      </c>
      <c r="K52" s="25">
        <v>6</v>
      </c>
      <c r="L52" s="25">
        <v>0</v>
      </c>
      <c r="M52" s="26">
        <v>0</v>
      </c>
    </row>
    <row r="53" spans="1:13" x14ac:dyDescent="0.25">
      <c r="A53" s="21">
        <v>148</v>
      </c>
      <c r="B53" s="22" t="s">
        <v>74</v>
      </c>
      <c r="C53" s="23">
        <v>55.5</v>
      </c>
      <c r="D53" s="24">
        <v>4062</v>
      </c>
      <c r="E53" s="24">
        <v>2522</v>
      </c>
      <c r="F53" s="24">
        <v>1087</v>
      </c>
      <c r="G53" s="24">
        <v>254</v>
      </c>
      <c r="H53" s="24">
        <v>541</v>
      </c>
      <c r="I53" s="24">
        <v>4913</v>
      </c>
      <c r="J53" s="27">
        <v>13379</v>
      </c>
      <c r="K53" s="25">
        <v>10</v>
      </c>
      <c r="L53" s="25">
        <v>0</v>
      </c>
      <c r="M53" s="26">
        <v>0</v>
      </c>
    </row>
    <row r="54" spans="1:13" x14ac:dyDescent="0.25">
      <c r="A54" s="21">
        <v>149</v>
      </c>
      <c r="B54" s="22" t="s">
        <v>75</v>
      </c>
      <c r="C54" s="23">
        <v>40.5</v>
      </c>
      <c r="D54" s="24">
        <v>9280</v>
      </c>
      <c r="E54" s="24">
        <v>414</v>
      </c>
      <c r="F54" s="24">
        <v>262</v>
      </c>
      <c r="G54" s="24">
        <v>0</v>
      </c>
      <c r="H54" s="24">
        <v>1</v>
      </c>
      <c r="I54" s="24">
        <v>3247</v>
      </c>
      <c r="J54" s="27">
        <v>13203</v>
      </c>
      <c r="K54" s="25">
        <v>15</v>
      </c>
      <c r="L54" s="25">
        <v>0</v>
      </c>
      <c r="M54" s="26">
        <v>0</v>
      </c>
    </row>
    <row r="55" spans="1:13" x14ac:dyDescent="0.25">
      <c r="A55" s="21">
        <v>151</v>
      </c>
      <c r="B55" s="22" t="s">
        <v>76</v>
      </c>
      <c r="C55" s="23">
        <v>13</v>
      </c>
      <c r="D55" s="24">
        <v>2520</v>
      </c>
      <c r="E55" s="24">
        <v>1160</v>
      </c>
      <c r="F55" s="24">
        <v>943</v>
      </c>
      <c r="G55" s="24">
        <v>653</v>
      </c>
      <c r="H55" s="24">
        <v>508</v>
      </c>
      <c r="I55" s="24">
        <v>1211</v>
      </c>
      <c r="J55" s="27">
        <v>6995</v>
      </c>
      <c r="K55" s="25">
        <v>19</v>
      </c>
      <c r="L55" s="25">
        <v>0</v>
      </c>
      <c r="M55" s="26">
        <v>0</v>
      </c>
    </row>
    <row r="56" spans="1:13" x14ac:dyDescent="0.25">
      <c r="A56" s="21">
        <v>152</v>
      </c>
      <c r="B56" s="22" t="s">
        <v>77</v>
      </c>
      <c r="C56" s="23">
        <v>47.5</v>
      </c>
      <c r="D56" s="24">
        <v>2691</v>
      </c>
      <c r="E56" s="24">
        <v>238</v>
      </c>
      <c r="F56" s="24">
        <v>191</v>
      </c>
      <c r="G56" s="24">
        <v>329</v>
      </c>
      <c r="H56" s="24">
        <v>23</v>
      </c>
      <c r="I56" s="24">
        <v>39</v>
      </c>
      <c r="J56" s="27">
        <v>3510</v>
      </c>
      <c r="K56" s="25">
        <v>1</v>
      </c>
      <c r="L56" s="25">
        <v>0</v>
      </c>
      <c r="M56" s="26">
        <v>0</v>
      </c>
    </row>
    <row r="57" spans="1:13" x14ac:dyDescent="0.25">
      <c r="A57" s="21">
        <v>153</v>
      </c>
      <c r="B57" s="22" t="s">
        <v>73</v>
      </c>
      <c r="C57" s="23">
        <v>189</v>
      </c>
      <c r="D57" s="24">
        <v>8228</v>
      </c>
      <c r="E57" s="24">
        <v>139</v>
      </c>
      <c r="F57" s="24">
        <v>914</v>
      </c>
      <c r="G57" s="24">
        <v>0</v>
      </c>
      <c r="H57" s="24">
        <v>13</v>
      </c>
      <c r="I57" s="24">
        <v>648</v>
      </c>
      <c r="J57" s="27">
        <v>9942</v>
      </c>
      <c r="K57" s="25">
        <v>38</v>
      </c>
      <c r="L57" s="25">
        <v>0</v>
      </c>
      <c r="M57" s="26">
        <v>0</v>
      </c>
    </row>
    <row r="58" spans="1:13" x14ac:dyDescent="0.25">
      <c r="A58" s="21">
        <v>165</v>
      </c>
      <c r="B58" s="22" t="s">
        <v>79</v>
      </c>
      <c r="C58" s="23">
        <v>159</v>
      </c>
      <c r="D58" s="24">
        <v>3290</v>
      </c>
      <c r="E58" s="24">
        <v>299</v>
      </c>
      <c r="F58" s="24">
        <v>302</v>
      </c>
      <c r="G58" s="24">
        <v>1049</v>
      </c>
      <c r="H58" s="24">
        <v>712</v>
      </c>
      <c r="I58" s="24">
        <v>1889</v>
      </c>
      <c r="J58" s="27">
        <v>7541</v>
      </c>
      <c r="K58" s="25">
        <v>-5</v>
      </c>
      <c r="L58" s="25">
        <v>366</v>
      </c>
      <c r="M58" s="26">
        <v>0</v>
      </c>
    </row>
    <row r="59" spans="1:13" x14ac:dyDescent="0.25">
      <c r="A59" s="21">
        <v>167</v>
      </c>
      <c r="B59" s="22" t="s">
        <v>80</v>
      </c>
      <c r="C59" s="23">
        <v>647</v>
      </c>
      <c r="D59" s="24">
        <v>5371</v>
      </c>
      <c r="E59" s="24">
        <v>66</v>
      </c>
      <c r="F59" s="24">
        <v>1134</v>
      </c>
      <c r="G59" s="24">
        <v>688</v>
      </c>
      <c r="H59" s="24">
        <v>1615</v>
      </c>
      <c r="I59" s="24">
        <v>1271</v>
      </c>
      <c r="J59" s="27">
        <v>10146</v>
      </c>
      <c r="K59" s="25">
        <v>44</v>
      </c>
      <c r="L59" s="25">
        <v>30</v>
      </c>
      <c r="M59" s="26">
        <v>0</v>
      </c>
    </row>
    <row r="60" spans="1:13" x14ac:dyDescent="0.25">
      <c r="A60" s="21">
        <v>169</v>
      </c>
      <c r="B60" s="22" t="s">
        <v>81</v>
      </c>
      <c r="C60" s="23">
        <v>62.5</v>
      </c>
      <c r="D60" s="24">
        <v>3550</v>
      </c>
      <c r="E60" s="24">
        <v>615</v>
      </c>
      <c r="F60" s="24">
        <v>765</v>
      </c>
      <c r="G60" s="24">
        <v>1557</v>
      </c>
      <c r="H60" s="24">
        <v>0</v>
      </c>
      <c r="I60" s="24">
        <v>824</v>
      </c>
      <c r="J60" s="27">
        <v>7312</v>
      </c>
      <c r="K60" s="25">
        <v>-6</v>
      </c>
      <c r="L60" s="25">
        <v>0</v>
      </c>
      <c r="M60" s="26">
        <v>0</v>
      </c>
    </row>
    <row r="61" spans="1:13" x14ac:dyDescent="0.25">
      <c r="A61" s="21">
        <v>171</v>
      </c>
      <c r="B61" s="22" t="s">
        <v>82</v>
      </c>
      <c r="C61" s="23">
        <v>39</v>
      </c>
      <c r="D61" s="24">
        <v>3167</v>
      </c>
      <c r="E61" s="24">
        <v>428</v>
      </c>
      <c r="F61" s="24">
        <v>849</v>
      </c>
      <c r="G61" s="24">
        <v>1277</v>
      </c>
      <c r="H61" s="24">
        <v>189</v>
      </c>
      <c r="I61" s="24">
        <v>2225</v>
      </c>
      <c r="J61" s="27">
        <v>8134</v>
      </c>
      <c r="K61" s="25">
        <v>-83</v>
      </c>
      <c r="L61" s="25">
        <v>7</v>
      </c>
      <c r="M61" s="26">
        <v>0</v>
      </c>
    </row>
    <row r="62" spans="1:13" x14ac:dyDescent="0.25">
      <c r="A62" s="21">
        <v>172</v>
      </c>
      <c r="B62" s="22" t="s">
        <v>83</v>
      </c>
      <c r="C62" s="23">
        <v>21.5</v>
      </c>
      <c r="D62" s="24">
        <v>5205</v>
      </c>
      <c r="E62" s="24">
        <v>1327</v>
      </c>
      <c r="F62" s="24">
        <v>857</v>
      </c>
      <c r="G62" s="24">
        <v>161</v>
      </c>
      <c r="H62" s="24">
        <v>218</v>
      </c>
      <c r="I62" s="24">
        <v>1348</v>
      </c>
      <c r="J62" s="27">
        <v>9114</v>
      </c>
      <c r="K62" s="25">
        <v>8</v>
      </c>
      <c r="L62" s="25">
        <v>0</v>
      </c>
      <c r="M62" s="26">
        <v>0</v>
      </c>
    </row>
    <row r="63" spans="1:13" x14ac:dyDescent="0.25">
      <c r="A63" s="21">
        <v>176</v>
      </c>
      <c r="B63" s="22" t="s">
        <v>84</v>
      </c>
      <c r="C63" s="23">
        <v>25.5</v>
      </c>
      <c r="D63" s="24">
        <v>3978</v>
      </c>
      <c r="E63" s="24">
        <v>2579</v>
      </c>
      <c r="F63" s="24">
        <v>667</v>
      </c>
      <c r="G63" s="24">
        <v>1419</v>
      </c>
      <c r="H63" s="24">
        <v>368</v>
      </c>
      <c r="I63" s="24">
        <v>355</v>
      </c>
      <c r="J63" s="27">
        <v>9366</v>
      </c>
      <c r="K63" s="25">
        <v>-29</v>
      </c>
      <c r="L63" s="25">
        <v>0</v>
      </c>
      <c r="M63" s="26">
        <v>0</v>
      </c>
    </row>
    <row r="64" spans="1:13" x14ac:dyDescent="0.25">
      <c r="A64" s="21">
        <v>177</v>
      </c>
      <c r="B64" s="22" t="s">
        <v>85</v>
      </c>
      <c r="C64" s="23">
        <v>13.5</v>
      </c>
      <c r="D64" s="24">
        <v>9212</v>
      </c>
      <c r="E64" s="24">
        <v>2407</v>
      </c>
      <c r="F64" s="24">
        <v>1124</v>
      </c>
      <c r="G64" s="24">
        <v>0</v>
      </c>
      <c r="H64" s="24">
        <v>0</v>
      </c>
      <c r="I64" s="24">
        <v>121</v>
      </c>
      <c r="J64" s="27">
        <v>12865</v>
      </c>
      <c r="K64" s="25">
        <v>38</v>
      </c>
      <c r="L64" s="25">
        <v>0</v>
      </c>
      <c r="M64" s="26">
        <v>0</v>
      </c>
    </row>
    <row r="65" spans="1:13" x14ac:dyDescent="0.25">
      <c r="A65" s="21">
        <v>178</v>
      </c>
      <c r="B65" s="22" t="s">
        <v>86</v>
      </c>
      <c r="C65" s="23">
        <v>43.5</v>
      </c>
      <c r="D65" s="24">
        <v>3241</v>
      </c>
      <c r="E65" s="24">
        <v>644</v>
      </c>
      <c r="F65" s="24">
        <v>805</v>
      </c>
      <c r="G65" s="24">
        <v>1264</v>
      </c>
      <c r="H65" s="24">
        <v>69</v>
      </c>
      <c r="I65" s="24">
        <v>2046</v>
      </c>
      <c r="J65" s="27">
        <v>8069</v>
      </c>
      <c r="K65" s="25">
        <v>18</v>
      </c>
      <c r="L65" s="25">
        <v>0</v>
      </c>
      <c r="M65" s="26">
        <v>0</v>
      </c>
    </row>
    <row r="66" spans="1:13" x14ac:dyDescent="0.25">
      <c r="A66" s="21">
        <v>179</v>
      </c>
      <c r="B66" s="22" t="s">
        <v>87</v>
      </c>
      <c r="C66" s="23">
        <v>1380</v>
      </c>
      <c r="D66" s="24">
        <v>4312</v>
      </c>
      <c r="E66" s="24">
        <v>44</v>
      </c>
      <c r="F66" s="24">
        <v>313</v>
      </c>
      <c r="G66" s="24">
        <v>2222</v>
      </c>
      <c r="H66" s="24">
        <v>343</v>
      </c>
      <c r="I66" s="24">
        <v>1873</v>
      </c>
      <c r="J66" s="27">
        <v>9107</v>
      </c>
      <c r="K66" s="25">
        <v>6</v>
      </c>
      <c r="L66" s="25">
        <v>8</v>
      </c>
      <c r="M66" s="26">
        <v>0</v>
      </c>
    </row>
    <row r="67" spans="1:13" x14ac:dyDescent="0.25">
      <c r="A67" s="21">
        <v>181</v>
      </c>
      <c r="B67" s="22" t="s">
        <v>88</v>
      </c>
      <c r="C67" s="23">
        <v>15.5</v>
      </c>
      <c r="D67" s="24">
        <v>4188</v>
      </c>
      <c r="E67" s="24">
        <v>0</v>
      </c>
      <c r="F67" s="24">
        <v>1896</v>
      </c>
      <c r="G67" s="24">
        <v>1604</v>
      </c>
      <c r="H67" s="24">
        <v>905</v>
      </c>
      <c r="I67" s="24">
        <v>1745</v>
      </c>
      <c r="J67" s="27">
        <v>10338</v>
      </c>
      <c r="K67" s="25">
        <v>13</v>
      </c>
      <c r="L67" s="25">
        <v>0</v>
      </c>
      <c r="M67" s="26">
        <v>0</v>
      </c>
    </row>
    <row r="68" spans="1:13" x14ac:dyDescent="0.25">
      <c r="A68" s="21">
        <v>182</v>
      </c>
      <c r="B68" s="22" t="s">
        <v>89</v>
      </c>
      <c r="C68" s="23">
        <v>143.5</v>
      </c>
      <c r="D68" s="24">
        <v>5382</v>
      </c>
      <c r="E68" s="24">
        <v>732</v>
      </c>
      <c r="F68" s="24">
        <v>829</v>
      </c>
      <c r="G68" s="24">
        <v>0</v>
      </c>
      <c r="H68" s="24">
        <v>308</v>
      </c>
      <c r="I68" s="24">
        <v>1288</v>
      </c>
      <c r="J68" s="27">
        <v>8539</v>
      </c>
      <c r="K68" s="25">
        <v>7</v>
      </c>
      <c r="L68" s="25">
        <v>0</v>
      </c>
      <c r="M68" s="26">
        <v>0</v>
      </c>
    </row>
    <row r="69" spans="1:13" x14ac:dyDescent="0.25">
      <c r="A69" s="21">
        <v>186</v>
      </c>
      <c r="B69" s="22" t="s">
        <v>90</v>
      </c>
      <c r="C69" s="23">
        <v>494</v>
      </c>
      <c r="D69" s="24">
        <v>2955</v>
      </c>
      <c r="E69" s="24">
        <v>0</v>
      </c>
      <c r="F69" s="24">
        <v>554</v>
      </c>
      <c r="G69" s="24">
        <v>0</v>
      </c>
      <c r="H69" s="24">
        <v>175</v>
      </c>
      <c r="I69" s="24">
        <v>1662</v>
      </c>
      <c r="J69" s="27">
        <v>5346</v>
      </c>
      <c r="K69" s="25">
        <v>5</v>
      </c>
      <c r="L69" s="25">
        <v>0</v>
      </c>
      <c r="M69" s="26">
        <v>0</v>
      </c>
    </row>
    <row r="70" spans="1:13" x14ac:dyDescent="0.25">
      <c r="A70" s="21">
        <v>202</v>
      </c>
      <c r="B70" s="22" t="s">
        <v>91</v>
      </c>
      <c r="C70" s="23">
        <v>448</v>
      </c>
      <c r="D70" s="24">
        <v>3277</v>
      </c>
      <c r="E70" s="24">
        <v>45</v>
      </c>
      <c r="F70" s="24">
        <v>590</v>
      </c>
      <c r="G70" s="24">
        <v>118</v>
      </c>
      <c r="H70" s="24">
        <v>202</v>
      </c>
      <c r="I70" s="24">
        <v>1745</v>
      </c>
      <c r="J70" s="27">
        <v>5977</v>
      </c>
      <c r="K70" s="25">
        <v>10</v>
      </c>
      <c r="L70" s="25">
        <v>1265</v>
      </c>
      <c r="M70" s="26">
        <v>0</v>
      </c>
    </row>
    <row r="71" spans="1:13" x14ac:dyDescent="0.25">
      <c r="A71" s="21">
        <v>204</v>
      </c>
      <c r="B71" s="22" t="s">
        <v>92</v>
      </c>
      <c r="C71" s="23">
        <v>19.5</v>
      </c>
      <c r="D71" s="24">
        <v>4773</v>
      </c>
      <c r="E71" s="24">
        <v>877</v>
      </c>
      <c r="F71" s="24">
        <v>804</v>
      </c>
      <c r="G71" s="24">
        <v>1387</v>
      </c>
      <c r="H71" s="24">
        <v>0</v>
      </c>
      <c r="I71" s="24">
        <v>2763</v>
      </c>
      <c r="J71" s="27">
        <v>10604</v>
      </c>
      <c r="K71" s="25" t="s">
        <v>29</v>
      </c>
      <c r="L71" s="25">
        <v>0</v>
      </c>
      <c r="M71" s="26">
        <v>0</v>
      </c>
    </row>
    <row r="72" spans="1:13" x14ac:dyDescent="0.25">
      <c r="A72" s="21">
        <v>205</v>
      </c>
      <c r="B72" s="22" t="s">
        <v>93</v>
      </c>
      <c r="C72" s="23">
        <v>357</v>
      </c>
      <c r="D72" s="24">
        <v>3620</v>
      </c>
      <c r="E72" s="24">
        <v>121</v>
      </c>
      <c r="F72" s="24">
        <v>695</v>
      </c>
      <c r="G72" s="24">
        <v>295</v>
      </c>
      <c r="H72" s="24">
        <v>163</v>
      </c>
      <c r="I72" s="24">
        <v>844</v>
      </c>
      <c r="J72" s="27">
        <v>5739</v>
      </c>
      <c r="K72" s="25">
        <v>0</v>
      </c>
      <c r="L72" s="25">
        <v>0</v>
      </c>
      <c r="M72" s="26">
        <v>0</v>
      </c>
    </row>
    <row r="73" spans="1:13" x14ac:dyDescent="0.25">
      <c r="A73" s="21">
        <v>208</v>
      </c>
      <c r="B73" s="22" t="s">
        <v>94</v>
      </c>
      <c r="C73" s="23">
        <v>139.5</v>
      </c>
      <c r="D73" s="24">
        <v>4891</v>
      </c>
      <c r="E73" s="24">
        <v>1297</v>
      </c>
      <c r="F73" s="24">
        <v>1919</v>
      </c>
      <c r="G73" s="24">
        <v>2885</v>
      </c>
      <c r="H73" s="24">
        <v>339</v>
      </c>
      <c r="I73" s="24">
        <v>3098</v>
      </c>
      <c r="J73" s="27">
        <v>14428</v>
      </c>
      <c r="K73" s="25">
        <v>42</v>
      </c>
      <c r="L73" s="25">
        <v>0</v>
      </c>
      <c r="M73" s="26">
        <v>0</v>
      </c>
    </row>
    <row r="74" spans="1:13" x14ac:dyDescent="0.25">
      <c r="A74" s="21">
        <v>211</v>
      </c>
      <c r="B74" s="22" t="s">
        <v>95</v>
      </c>
      <c r="C74" s="23">
        <v>423</v>
      </c>
      <c r="D74" s="24">
        <v>4758</v>
      </c>
      <c r="E74" s="24">
        <v>58</v>
      </c>
      <c r="F74" s="24">
        <v>1099</v>
      </c>
      <c r="G74" s="24">
        <v>2</v>
      </c>
      <c r="H74" s="24">
        <v>36</v>
      </c>
      <c r="I74" s="24">
        <v>1459</v>
      </c>
      <c r="J74" s="27">
        <v>7412</v>
      </c>
      <c r="K74" s="25">
        <v>-4</v>
      </c>
      <c r="L74" s="25">
        <v>0</v>
      </c>
      <c r="M74" s="26">
        <v>0</v>
      </c>
    </row>
    <row r="75" spans="1:13" x14ac:dyDescent="0.25">
      <c r="A75" s="21">
        <v>213</v>
      </c>
      <c r="B75" s="22" t="s">
        <v>96</v>
      </c>
      <c r="C75" s="23">
        <v>37</v>
      </c>
      <c r="D75" s="24">
        <v>2249</v>
      </c>
      <c r="E75" s="24">
        <v>606</v>
      </c>
      <c r="F75" s="24">
        <v>0</v>
      </c>
      <c r="G75" s="24">
        <v>963</v>
      </c>
      <c r="H75" s="24">
        <v>211</v>
      </c>
      <c r="I75" s="24">
        <v>400</v>
      </c>
      <c r="J75" s="27">
        <v>4429</v>
      </c>
      <c r="K75" s="25">
        <v>-65</v>
      </c>
      <c r="L75" s="25">
        <v>122</v>
      </c>
      <c r="M75" s="26">
        <v>0</v>
      </c>
    </row>
    <row r="76" spans="1:13" x14ac:dyDescent="0.25">
      <c r="A76" s="21">
        <v>214</v>
      </c>
      <c r="B76" s="22" t="s">
        <v>97</v>
      </c>
      <c r="C76" s="23">
        <v>122</v>
      </c>
      <c r="D76" s="24">
        <v>7382</v>
      </c>
      <c r="E76" s="24">
        <v>866</v>
      </c>
      <c r="F76" s="24">
        <v>1084</v>
      </c>
      <c r="G76" s="24">
        <v>5</v>
      </c>
      <c r="H76" s="24">
        <v>1245</v>
      </c>
      <c r="I76" s="24">
        <v>1667</v>
      </c>
      <c r="J76" s="27">
        <v>12251</v>
      </c>
      <c r="K76" s="25">
        <v>11</v>
      </c>
      <c r="L76" s="25">
        <v>134</v>
      </c>
      <c r="M76" s="26">
        <v>0</v>
      </c>
    </row>
    <row r="77" spans="1:13" x14ac:dyDescent="0.25">
      <c r="A77" s="21">
        <v>216</v>
      </c>
      <c r="B77" s="22" t="s">
        <v>98</v>
      </c>
      <c r="C77" s="23">
        <v>8</v>
      </c>
      <c r="D77" s="24">
        <v>4414</v>
      </c>
      <c r="E77" s="24">
        <v>2127</v>
      </c>
      <c r="F77" s="24">
        <v>744</v>
      </c>
      <c r="G77" s="24">
        <v>1612</v>
      </c>
      <c r="H77" s="24">
        <v>452</v>
      </c>
      <c r="I77" s="24">
        <v>853</v>
      </c>
      <c r="J77" s="27">
        <v>10203</v>
      </c>
      <c r="K77" s="25">
        <v>-28</v>
      </c>
      <c r="L77" s="25">
        <v>0</v>
      </c>
      <c r="M77" s="26">
        <v>0</v>
      </c>
    </row>
    <row r="78" spans="1:13" x14ac:dyDescent="0.25">
      <c r="A78" s="21">
        <v>217</v>
      </c>
      <c r="B78" s="22" t="s">
        <v>99</v>
      </c>
      <c r="C78" s="23">
        <v>65</v>
      </c>
      <c r="D78" s="24">
        <v>2548</v>
      </c>
      <c r="E78" s="24">
        <v>423</v>
      </c>
      <c r="F78" s="24">
        <v>1241</v>
      </c>
      <c r="G78" s="24">
        <v>1088</v>
      </c>
      <c r="H78" s="24">
        <v>634</v>
      </c>
      <c r="I78" s="24">
        <v>516</v>
      </c>
      <c r="J78" s="27">
        <v>6450</v>
      </c>
      <c r="K78" s="25">
        <v>-8</v>
      </c>
      <c r="L78" s="25">
        <v>0</v>
      </c>
      <c r="M78" s="26">
        <v>0</v>
      </c>
    </row>
    <row r="79" spans="1:13" x14ac:dyDescent="0.25">
      <c r="A79" s="21">
        <v>218</v>
      </c>
      <c r="B79" s="22" t="s">
        <v>100</v>
      </c>
      <c r="C79" s="23">
        <v>10</v>
      </c>
      <c r="D79" s="24">
        <v>3213</v>
      </c>
      <c r="E79" s="24">
        <v>1142</v>
      </c>
      <c r="F79" s="24">
        <v>874</v>
      </c>
      <c r="G79" s="24">
        <v>2662</v>
      </c>
      <c r="H79" s="24">
        <v>471</v>
      </c>
      <c r="I79" s="24">
        <v>974</v>
      </c>
      <c r="J79" s="27">
        <v>9337</v>
      </c>
      <c r="K79" s="25">
        <v>-36</v>
      </c>
      <c r="L79" s="25">
        <v>0</v>
      </c>
      <c r="M79" s="26">
        <v>0</v>
      </c>
    </row>
    <row r="80" spans="1:13" x14ac:dyDescent="0.25">
      <c r="A80" s="21">
        <v>224</v>
      </c>
      <c r="B80" s="22" t="s">
        <v>101</v>
      </c>
      <c r="C80" s="23">
        <v>84.5</v>
      </c>
      <c r="D80" s="24">
        <v>2811</v>
      </c>
      <c r="E80" s="24">
        <v>114</v>
      </c>
      <c r="F80" s="24">
        <v>1259</v>
      </c>
      <c r="G80" s="24">
        <v>0</v>
      </c>
      <c r="H80" s="24">
        <v>0</v>
      </c>
      <c r="I80" s="24">
        <v>1815</v>
      </c>
      <c r="J80" s="27">
        <v>6000</v>
      </c>
      <c r="K80" s="25">
        <v>-47</v>
      </c>
      <c r="L80" s="25">
        <v>0</v>
      </c>
      <c r="M80" s="26">
        <v>0</v>
      </c>
    </row>
    <row r="81" spans="1:13" x14ac:dyDescent="0.25">
      <c r="A81" s="21">
        <v>226</v>
      </c>
      <c r="B81" s="22" t="s">
        <v>102</v>
      </c>
      <c r="C81" s="23">
        <v>28</v>
      </c>
      <c r="D81" s="24">
        <v>3473</v>
      </c>
      <c r="E81" s="24">
        <v>774</v>
      </c>
      <c r="F81" s="24">
        <v>803</v>
      </c>
      <c r="G81" s="24">
        <v>1607</v>
      </c>
      <c r="H81" s="24">
        <v>533</v>
      </c>
      <c r="I81" s="24">
        <v>1337</v>
      </c>
      <c r="J81" s="27">
        <v>8526</v>
      </c>
      <c r="K81" s="25">
        <v>7</v>
      </c>
      <c r="L81" s="25">
        <v>77</v>
      </c>
      <c r="M81" s="26">
        <v>0</v>
      </c>
    </row>
    <row r="82" spans="1:13" x14ac:dyDescent="0.25">
      <c r="A82" s="21">
        <v>230</v>
      </c>
      <c r="B82" s="22" t="s">
        <v>103</v>
      </c>
      <c r="C82" s="23">
        <v>22</v>
      </c>
      <c r="D82" s="24">
        <v>3474</v>
      </c>
      <c r="E82" s="24">
        <v>1613</v>
      </c>
      <c r="F82" s="24">
        <v>691</v>
      </c>
      <c r="G82" s="24">
        <v>930</v>
      </c>
      <c r="H82" s="24">
        <v>266</v>
      </c>
      <c r="I82" s="24">
        <v>592</v>
      </c>
      <c r="J82" s="27">
        <v>7566</v>
      </c>
      <c r="K82" s="25">
        <v>9</v>
      </c>
      <c r="L82" s="25">
        <v>0</v>
      </c>
      <c r="M82" s="26">
        <v>0</v>
      </c>
    </row>
    <row r="83" spans="1:13" x14ac:dyDescent="0.25">
      <c r="A83" s="21">
        <v>231</v>
      </c>
      <c r="B83" s="22" t="s">
        <v>104</v>
      </c>
      <c r="C83" s="23">
        <v>18.5</v>
      </c>
      <c r="D83" s="24">
        <v>9966</v>
      </c>
      <c r="E83" s="24">
        <v>7</v>
      </c>
      <c r="F83" s="24">
        <v>1427</v>
      </c>
      <c r="G83" s="24">
        <v>0</v>
      </c>
      <c r="H83" s="24">
        <v>1631</v>
      </c>
      <c r="I83" s="24">
        <v>1089</v>
      </c>
      <c r="J83" s="27">
        <v>14121</v>
      </c>
      <c r="K83" s="25">
        <v>5</v>
      </c>
      <c r="L83" s="25">
        <v>0</v>
      </c>
      <c r="M83" s="26">
        <v>0</v>
      </c>
    </row>
    <row r="84" spans="1:13" x14ac:dyDescent="0.25">
      <c r="A84" s="21">
        <v>232</v>
      </c>
      <c r="B84" s="22" t="s">
        <v>105</v>
      </c>
      <c r="C84" s="23">
        <v>124</v>
      </c>
      <c r="D84" s="24">
        <v>3428</v>
      </c>
      <c r="E84" s="24">
        <v>827</v>
      </c>
      <c r="F84" s="24">
        <v>790</v>
      </c>
      <c r="G84" s="24">
        <v>1500</v>
      </c>
      <c r="H84" s="24">
        <v>141</v>
      </c>
      <c r="I84" s="24">
        <v>638</v>
      </c>
      <c r="J84" s="27">
        <v>7324</v>
      </c>
      <c r="K84" s="25">
        <v>-7</v>
      </c>
      <c r="L84" s="25">
        <v>0</v>
      </c>
      <c r="M84" s="26">
        <v>0</v>
      </c>
    </row>
    <row r="85" spans="1:13" x14ac:dyDescent="0.25">
      <c r="A85" s="21">
        <v>233</v>
      </c>
      <c r="B85" s="22" t="s">
        <v>106</v>
      </c>
      <c r="C85" s="23">
        <v>140.5</v>
      </c>
      <c r="D85" s="24">
        <v>2697</v>
      </c>
      <c r="E85" s="24">
        <v>828</v>
      </c>
      <c r="F85" s="24">
        <v>796</v>
      </c>
      <c r="G85" s="24">
        <v>1930</v>
      </c>
      <c r="H85" s="24">
        <v>141</v>
      </c>
      <c r="I85" s="24">
        <v>2411</v>
      </c>
      <c r="J85" s="27">
        <v>8803</v>
      </c>
      <c r="K85" s="25">
        <v>27</v>
      </c>
      <c r="L85" s="25">
        <v>0</v>
      </c>
      <c r="M85" s="26">
        <v>0</v>
      </c>
    </row>
    <row r="86" spans="1:13" x14ac:dyDescent="0.25">
      <c r="A86" s="21">
        <v>235</v>
      </c>
      <c r="B86" s="22" t="s">
        <v>107</v>
      </c>
      <c r="C86" s="23">
        <v>125</v>
      </c>
      <c r="D86" s="24">
        <v>3125</v>
      </c>
      <c r="E86" s="24">
        <v>0</v>
      </c>
      <c r="F86" s="24">
        <v>157</v>
      </c>
      <c r="G86" s="24">
        <v>0</v>
      </c>
      <c r="H86" s="24">
        <v>176</v>
      </c>
      <c r="I86" s="24">
        <v>1971</v>
      </c>
      <c r="J86" s="27">
        <v>5429</v>
      </c>
      <c r="K86" s="25">
        <v>-20</v>
      </c>
      <c r="L86" s="25">
        <v>1399</v>
      </c>
      <c r="M86" s="26">
        <v>0</v>
      </c>
    </row>
    <row r="87" spans="1:13" x14ac:dyDescent="0.25">
      <c r="A87" s="21">
        <v>236</v>
      </c>
      <c r="B87" s="22" t="s">
        <v>108</v>
      </c>
      <c r="C87" s="23">
        <v>55.5</v>
      </c>
      <c r="D87" s="24">
        <v>4357</v>
      </c>
      <c r="E87" s="24">
        <v>531</v>
      </c>
      <c r="F87" s="24">
        <v>849</v>
      </c>
      <c r="G87" s="24">
        <v>1891</v>
      </c>
      <c r="H87" s="24">
        <v>356</v>
      </c>
      <c r="I87" s="24">
        <v>1568</v>
      </c>
      <c r="J87" s="27">
        <v>9552</v>
      </c>
      <c r="K87" s="25">
        <v>48</v>
      </c>
      <c r="L87" s="25">
        <v>311</v>
      </c>
      <c r="M87" s="26">
        <v>0</v>
      </c>
    </row>
    <row r="88" spans="1:13" x14ac:dyDescent="0.25">
      <c r="A88" s="21">
        <v>239</v>
      </c>
      <c r="B88" s="22" t="s">
        <v>109</v>
      </c>
      <c r="C88" s="23">
        <v>12.5</v>
      </c>
      <c r="D88" s="24">
        <v>8777</v>
      </c>
      <c r="E88" s="24">
        <v>1562</v>
      </c>
      <c r="F88" s="24">
        <v>715</v>
      </c>
      <c r="G88" s="24">
        <v>2209</v>
      </c>
      <c r="H88" s="24">
        <v>1584</v>
      </c>
      <c r="I88" s="24">
        <v>2413</v>
      </c>
      <c r="J88" s="27">
        <v>17260</v>
      </c>
      <c r="K88" s="25">
        <v>32</v>
      </c>
      <c r="L88" s="25">
        <v>0</v>
      </c>
      <c r="M88" s="26">
        <v>0</v>
      </c>
    </row>
    <row r="89" spans="1:13" x14ac:dyDescent="0.25">
      <c r="A89" s="21">
        <v>240</v>
      </c>
      <c r="B89" s="22" t="s">
        <v>111</v>
      </c>
      <c r="C89" s="23">
        <v>160.5</v>
      </c>
      <c r="D89" s="24">
        <v>5872</v>
      </c>
      <c r="E89" s="24">
        <v>6</v>
      </c>
      <c r="F89" s="24">
        <v>795</v>
      </c>
      <c r="G89" s="24">
        <v>0</v>
      </c>
      <c r="H89" s="24">
        <v>434</v>
      </c>
      <c r="I89" s="24">
        <v>2027</v>
      </c>
      <c r="J89" s="27">
        <v>9133</v>
      </c>
      <c r="K89" s="25">
        <v>15</v>
      </c>
      <c r="L89" s="25">
        <v>0</v>
      </c>
      <c r="M89" s="26">
        <v>0</v>
      </c>
    </row>
    <row r="90" spans="1:13" x14ac:dyDescent="0.25">
      <c r="A90" s="21">
        <v>241</v>
      </c>
      <c r="B90" s="22" t="s">
        <v>112</v>
      </c>
      <c r="C90" s="23">
        <v>85</v>
      </c>
      <c r="D90" s="24">
        <v>5683</v>
      </c>
      <c r="E90" s="24">
        <v>525</v>
      </c>
      <c r="F90" s="24">
        <v>1200</v>
      </c>
      <c r="G90" s="24">
        <v>657</v>
      </c>
      <c r="H90" s="24">
        <v>0</v>
      </c>
      <c r="I90" s="24">
        <v>176</v>
      </c>
      <c r="J90" s="27">
        <v>8241</v>
      </c>
      <c r="K90" s="25">
        <v>42</v>
      </c>
      <c r="L90" s="25">
        <v>0</v>
      </c>
      <c r="M90" s="26">
        <v>0</v>
      </c>
    </row>
    <row r="91" spans="1:13" x14ac:dyDescent="0.25">
      <c r="A91" s="21">
        <v>244</v>
      </c>
      <c r="B91" s="22" t="s">
        <v>114</v>
      </c>
      <c r="C91" s="23">
        <v>294.5</v>
      </c>
      <c r="D91" s="24">
        <v>2604</v>
      </c>
      <c r="E91" s="24">
        <v>160</v>
      </c>
      <c r="F91" s="24">
        <v>980</v>
      </c>
      <c r="G91" s="24">
        <v>3385</v>
      </c>
      <c r="H91" s="24">
        <v>399</v>
      </c>
      <c r="I91" s="24">
        <v>1901</v>
      </c>
      <c r="J91" s="27">
        <v>9428</v>
      </c>
      <c r="K91" s="25">
        <v>-22</v>
      </c>
      <c r="L91" s="25">
        <v>0</v>
      </c>
      <c r="M91" s="26">
        <v>0</v>
      </c>
    </row>
    <row r="92" spans="1:13" x14ac:dyDescent="0.25">
      <c r="A92" s="21">
        <v>245</v>
      </c>
      <c r="B92" s="22" t="s">
        <v>115</v>
      </c>
      <c r="C92" s="23">
        <v>400</v>
      </c>
      <c r="D92" s="24">
        <v>4090</v>
      </c>
      <c r="E92" s="24">
        <v>2</v>
      </c>
      <c r="F92" s="24">
        <v>846</v>
      </c>
      <c r="G92" s="24">
        <v>309</v>
      </c>
      <c r="H92" s="24">
        <v>964</v>
      </c>
      <c r="I92" s="24">
        <v>845</v>
      </c>
      <c r="J92" s="27">
        <v>7057</v>
      </c>
      <c r="K92" s="25">
        <v>13</v>
      </c>
      <c r="L92" s="25">
        <v>0</v>
      </c>
      <c r="M92" s="26">
        <v>0</v>
      </c>
    </row>
    <row r="93" spans="1:13" x14ac:dyDescent="0.25">
      <c r="A93" s="21">
        <v>249</v>
      </c>
      <c r="B93" s="22" t="s">
        <v>116</v>
      </c>
      <c r="C93" s="23">
        <v>74.5</v>
      </c>
      <c r="D93" s="24">
        <v>2912</v>
      </c>
      <c r="E93" s="24">
        <v>743</v>
      </c>
      <c r="F93" s="24">
        <v>1004</v>
      </c>
      <c r="G93" s="24">
        <v>382</v>
      </c>
      <c r="H93" s="24">
        <v>149</v>
      </c>
      <c r="I93" s="24">
        <v>3050</v>
      </c>
      <c r="J93" s="27">
        <v>8240</v>
      </c>
      <c r="K93" s="25">
        <v>20</v>
      </c>
      <c r="L93" s="25">
        <v>0</v>
      </c>
      <c r="M93" s="26">
        <v>0</v>
      </c>
    </row>
    <row r="94" spans="1:13" x14ac:dyDescent="0.25">
      <c r="A94" s="21">
        <v>250</v>
      </c>
      <c r="B94" s="22" t="s">
        <v>117</v>
      </c>
      <c r="C94" s="23">
        <v>13.5</v>
      </c>
      <c r="D94" s="24">
        <v>4625</v>
      </c>
      <c r="E94" s="24">
        <v>444</v>
      </c>
      <c r="F94" s="24">
        <v>1122</v>
      </c>
      <c r="G94" s="24">
        <v>964</v>
      </c>
      <c r="H94" s="24">
        <v>532</v>
      </c>
      <c r="I94" s="24">
        <v>1870</v>
      </c>
      <c r="J94" s="27">
        <v>9557</v>
      </c>
      <c r="K94" s="25">
        <v>22</v>
      </c>
      <c r="L94" s="25">
        <v>0</v>
      </c>
      <c r="M94" s="26">
        <v>0</v>
      </c>
    </row>
    <row r="95" spans="1:13" x14ac:dyDescent="0.25">
      <c r="A95" s="21">
        <v>256</v>
      </c>
      <c r="B95" s="22" t="s">
        <v>118</v>
      </c>
      <c r="C95" s="23">
        <v>19.5</v>
      </c>
      <c r="D95" s="24">
        <v>4267</v>
      </c>
      <c r="E95" s="24">
        <v>260</v>
      </c>
      <c r="F95" s="24">
        <v>641</v>
      </c>
      <c r="G95" s="24">
        <v>714</v>
      </c>
      <c r="H95" s="24">
        <v>1</v>
      </c>
      <c r="I95" s="24">
        <v>647</v>
      </c>
      <c r="J95" s="27">
        <v>6530</v>
      </c>
      <c r="K95" s="25">
        <v>8</v>
      </c>
      <c r="L95" s="25">
        <v>0</v>
      </c>
      <c r="M95" s="26">
        <v>0</v>
      </c>
    </row>
    <row r="96" spans="1:13" x14ac:dyDescent="0.25">
      <c r="A96" s="21">
        <v>257</v>
      </c>
      <c r="B96" s="22" t="s">
        <v>119</v>
      </c>
      <c r="C96" s="23">
        <v>455.5</v>
      </c>
      <c r="D96" s="24">
        <v>3478</v>
      </c>
      <c r="E96" s="24">
        <v>16</v>
      </c>
      <c r="F96" s="24">
        <v>670</v>
      </c>
      <c r="G96" s="24">
        <v>629</v>
      </c>
      <c r="H96" s="24">
        <v>399</v>
      </c>
      <c r="I96" s="24">
        <v>2130</v>
      </c>
      <c r="J96" s="27">
        <v>7322</v>
      </c>
      <c r="K96" s="25">
        <v>21</v>
      </c>
      <c r="L96" s="25">
        <v>0</v>
      </c>
      <c r="M96" s="26">
        <v>0</v>
      </c>
    </row>
    <row r="97" spans="1:13" x14ac:dyDescent="0.25">
      <c r="A97" s="21">
        <v>260</v>
      </c>
      <c r="B97" s="22" t="s">
        <v>120</v>
      </c>
      <c r="C97" s="23">
        <v>74.5</v>
      </c>
      <c r="D97" s="24">
        <v>6898</v>
      </c>
      <c r="E97" s="24">
        <v>279</v>
      </c>
      <c r="F97" s="24">
        <v>1297</v>
      </c>
      <c r="G97" s="24">
        <v>0</v>
      </c>
      <c r="H97" s="24">
        <v>370</v>
      </c>
      <c r="I97" s="24">
        <v>449</v>
      </c>
      <c r="J97" s="27">
        <v>9293</v>
      </c>
      <c r="K97" s="25">
        <v>-9</v>
      </c>
      <c r="L97" s="25">
        <v>0</v>
      </c>
      <c r="M97" s="26">
        <v>0</v>
      </c>
    </row>
    <row r="98" spans="1:13" x14ac:dyDescent="0.25">
      <c r="A98" s="21">
        <v>261</v>
      </c>
      <c r="B98" s="22" t="s">
        <v>121</v>
      </c>
      <c r="C98" s="23">
        <v>75.5</v>
      </c>
      <c r="D98" s="24">
        <v>5015</v>
      </c>
      <c r="E98" s="24">
        <v>307</v>
      </c>
      <c r="F98" s="24">
        <v>501</v>
      </c>
      <c r="G98" s="24">
        <v>23</v>
      </c>
      <c r="H98" s="24">
        <v>537</v>
      </c>
      <c r="I98" s="24">
        <v>1730</v>
      </c>
      <c r="J98" s="27">
        <v>8113</v>
      </c>
      <c r="K98" s="25">
        <v>8</v>
      </c>
      <c r="L98" s="25">
        <v>0</v>
      </c>
      <c r="M98" s="26">
        <v>0</v>
      </c>
    </row>
    <row r="99" spans="1:13" x14ac:dyDescent="0.25">
      <c r="A99" s="21">
        <v>263</v>
      </c>
      <c r="B99" s="22" t="s">
        <v>122</v>
      </c>
      <c r="C99" s="23">
        <v>73.5</v>
      </c>
      <c r="D99" s="24">
        <v>3014</v>
      </c>
      <c r="E99" s="24">
        <v>947</v>
      </c>
      <c r="F99" s="24">
        <v>803</v>
      </c>
      <c r="G99" s="24">
        <v>1469</v>
      </c>
      <c r="H99" s="24">
        <v>1132</v>
      </c>
      <c r="I99" s="24">
        <v>1712</v>
      </c>
      <c r="J99" s="27">
        <v>9077</v>
      </c>
      <c r="K99" s="25">
        <v>11</v>
      </c>
      <c r="L99" s="25">
        <v>24</v>
      </c>
      <c r="M99" s="26">
        <v>0</v>
      </c>
    </row>
    <row r="100" spans="1:13" x14ac:dyDescent="0.25">
      <c r="A100" s="21">
        <v>265</v>
      </c>
      <c r="B100" s="22" t="s">
        <v>123</v>
      </c>
      <c r="C100" s="23">
        <v>8</v>
      </c>
      <c r="D100" s="24">
        <v>5275</v>
      </c>
      <c r="E100" s="24">
        <v>477</v>
      </c>
      <c r="F100" s="24">
        <v>766</v>
      </c>
      <c r="G100" s="24">
        <v>0</v>
      </c>
      <c r="H100" s="24">
        <v>228</v>
      </c>
      <c r="I100" s="24">
        <v>0</v>
      </c>
      <c r="J100" s="27">
        <v>6745</v>
      </c>
      <c r="K100" s="25">
        <v>23</v>
      </c>
      <c r="L100" s="25">
        <v>0</v>
      </c>
      <c r="M100" s="26">
        <v>0</v>
      </c>
    </row>
    <row r="101" spans="1:13" x14ac:dyDescent="0.25">
      <c r="A101" s="21">
        <v>271</v>
      </c>
      <c r="B101" s="22" t="s">
        <v>124</v>
      </c>
      <c r="C101" s="23">
        <v>59</v>
      </c>
      <c r="D101" s="24">
        <v>2782</v>
      </c>
      <c r="E101" s="24">
        <v>454</v>
      </c>
      <c r="F101" s="24">
        <v>593</v>
      </c>
      <c r="G101" s="24">
        <v>1782</v>
      </c>
      <c r="H101" s="24">
        <v>459</v>
      </c>
      <c r="I101" s="24">
        <v>716</v>
      </c>
      <c r="J101" s="27">
        <v>6786</v>
      </c>
      <c r="K101" s="25">
        <v>-13</v>
      </c>
      <c r="L101" s="25">
        <v>0</v>
      </c>
      <c r="M101" s="26">
        <v>0</v>
      </c>
    </row>
    <row r="102" spans="1:13" x14ac:dyDescent="0.25">
      <c r="A102" s="21">
        <v>272</v>
      </c>
      <c r="B102" s="22" t="s">
        <v>125</v>
      </c>
      <c r="C102" s="23">
        <v>551.5</v>
      </c>
      <c r="D102" s="24">
        <v>3032</v>
      </c>
      <c r="E102" s="24">
        <v>65</v>
      </c>
      <c r="F102" s="24">
        <v>617</v>
      </c>
      <c r="G102" s="24">
        <v>1357</v>
      </c>
      <c r="H102" s="24">
        <v>202</v>
      </c>
      <c r="I102" s="24">
        <v>837</v>
      </c>
      <c r="J102" s="27">
        <v>6109</v>
      </c>
      <c r="K102" s="25">
        <v>4</v>
      </c>
      <c r="L102" s="25">
        <v>30</v>
      </c>
      <c r="M102" s="26">
        <v>0</v>
      </c>
    </row>
    <row r="103" spans="1:13" x14ac:dyDescent="0.25">
      <c r="A103" s="21">
        <v>273</v>
      </c>
      <c r="B103" s="22" t="s">
        <v>126</v>
      </c>
      <c r="C103" s="23">
        <v>39</v>
      </c>
      <c r="D103" s="24">
        <v>2299</v>
      </c>
      <c r="E103" s="24">
        <v>1543</v>
      </c>
      <c r="F103" s="24">
        <v>1</v>
      </c>
      <c r="G103" s="24">
        <v>664</v>
      </c>
      <c r="H103" s="24">
        <v>260</v>
      </c>
      <c r="I103" s="24">
        <v>0</v>
      </c>
      <c r="J103" s="27">
        <v>4767</v>
      </c>
      <c r="K103" s="25">
        <v>-33</v>
      </c>
      <c r="L103" s="25">
        <v>0</v>
      </c>
      <c r="M103" s="26">
        <v>0</v>
      </c>
    </row>
    <row r="104" spans="1:13" x14ac:dyDescent="0.25">
      <c r="A104" s="21">
        <v>275</v>
      </c>
      <c r="B104" s="22" t="s">
        <v>127</v>
      </c>
      <c r="C104" s="23">
        <v>23</v>
      </c>
      <c r="D104" s="24">
        <v>3134</v>
      </c>
      <c r="E104" s="24">
        <v>1373</v>
      </c>
      <c r="F104" s="24">
        <v>1737</v>
      </c>
      <c r="G104" s="24">
        <v>0</v>
      </c>
      <c r="H104" s="24">
        <v>862</v>
      </c>
      <c r="I104" s="24">
        <v>4179</v>
      </c>
      <c r="J104" s="27">
        <v>11284</v>
      </c>
      <c r="K104" s="25">
        <v>-7</v>
      </c>
      <c r="L104" s="25">
        <v>0</v>
      </c>
      <c r="M104" s="26">
        <v>0</v>
      </c>
    </row>
    <row r="105" spans="1:13" x14ac:dyDescent="0.25">
      <c r="A105" s="21">
        <v>276</v>
      </c>
      <c r="B105" s="22" t="s">
        <v>128</v>
      </c>
      <c r="C105" s="23">
        <v>202</v>
      </c>
      <c r="D105" s="24">
        <v>4394</v>
      </c>
      <c r="E105" s="24">
        <v>582</v>
      </c>
      <c r="F105" s="24">
        <v>483</v>
      </c>
      <c r="G105" s="24">
        <v>173</v>
      </c>
      <c r="H105" s="24">
        <v>113</v>
      </c>
      <c r="I105" s="24">
        <v>1635</v>
      </c>
      <c r="J105" s="27">
        <v>7381</v>
      </c>
      <c r="K105" s="25">
        <v>25</v>
      </c>
      <c r="L105" s="25">
        <v>0</v>
      </c>
      <c r="M105" s="26">
        <v>0</v>
      </c>
    </row>
    <row r="106" spans="1:13" x14ac:dyDescent="0.25">
      <c r="A106" s="21">
        <v>280</v>
      </c>
      <c r="B106" s="22" t="s">
        <v>130</v>
      </c>
      <c r="C106" s="23">
        <v>21</v>
      </c>
      <c r="D106" s="24">
        <v>6049</v>
      </c>
      <c r="E106" s="24">
        <v>287</v>
      </c>
      <c r="F106" s="24">
        <v>342</v>
      </c>
      <c r="G106" s="24">
        <v>1287</v>
      </c>
      <c r="H106" s="24">
        <v>302</v>
      </c>
      <c r="I106" s="24">
        <v>762</v>
      </c>
      <c r="J106" s="27">
        <v>9028</v>
      </c>
      <c r="K106" s="25">
        <v>28</v>
      </c>
      <c r="L106" s="25">
        <v>0</v>
      </c>
      <c r="M106" s="26">
        <v>0</v>
      </c>
    </row>
    <row r="107" spans="1:13" x14ac:dyDescent="0.25">
      <c r="A107" s="21">
        <v>284</v>
      </c>
      <c r="B107" s="22" t="s">
        <v>131</v>
      </c>
      <c r="C107" s="23">
        <v>15</v>
      </c>
      <c r="D107" s="24">
        <v>1938</v>
      </c>
      <c r="E107" s="24">
        <v>590</v>
      </c>
      <c r="F107" s="24">
        <v>887</v>
      </c>
      <c r="G107" s="24">
        <v>3524</v>
      </c>
      <c r="H107" s="24">
        <v>1741</v>
      </c>
      <c r="I107" s="24">
        <v>1286</v>
      </c>
      <c r="J107" s="27">
        <v>9966</v>
      </c>
      <c r="K107" s="25">
        <v>27</v>
      </c>
      <c r="L107" s="25">
        <v>0</v>
      </c>
      <c r="M107" s="26">
        <v>0</v>
      </c>
    </row>
    <row r="108" spans="1:13" x14ac:dyDescent="0.25">
      <c r="A108" s="21">
        <v>285</v>
      </c>
      <c r="B108" s="22" t="s">
        <v>132</v>
      </c>
      <c r="C108" s="23">
        <v>393.5</v>
      </c>
      <c r="D108" s="24">
        <v>2135</v>
      </c>
      <c r="E108" s="24">
        <v>91</v>
      </c>
      <c r="F108" s="24">
        <v>685</v>
      </c>
      <c r="G108" s="24">
        <v>131</v>
      </c>
      <c r="H108" s="24">
        <v>540</v>
      </c>
      <c r="I108" s="24">
        <v>2249</v>
      </c>
      <c r="J108" s="27">
        <v>5831</v>
      </c>
      <c r="K108" s="25">
        <v>7</v>
      </c>
      <c r="L108" s="25">
        <v>0</v>
      </c>
      <c r="M108" s="26">
        <v>0</v>
      </c>
    </row>
    <row r="109" spans="1:13" x14ac:dyDescent="0.25">
      <c r="A109" s="21">
        <v>286</v>
      </c>
      <c r="B109" s="22" t="s">
        <v>133</v>
      </c>
      <c r="C109" s="23">
        <v>686.5</v>
      </c>
      <c r="D109" s="24">
        <v>7470</v>
      </c>
      <c r="E109" s="24">
        <v>122</v>
      </c>
      <c r="F109" s="24">
        <v>657</v>
      </c>
      <c r="G109" s="24">
        <v>329</v>
      </c>
      <c r="H109" s="24">
        <v>828</v>
      </c>
      <c r="I109" s="24">
        <v>1773</v>
      </c>
      <c r="J109" s="27">
        <v>11179</v>
      </c>
      <c r="K109" s="25">
        <v>24</v>
      </c>
      <c r="L109" s="25">
        <v>114</v>
      </c>
      <c r="M109" s="26">
        <v>0</v>
      </c>
    </row>
    <row r="110" spans="1:13" x14ac:dyDescent="0.25">
      <c r="A110" s="21">
        <v>287</v>
      </c>
      <c r="B110" s="22" t="s">
        <v>134</v>
      </c>
      <c r="C110" s="23">
        <v>61</v>
      </c>
      <c r="D110" s="24">
        <v>1837</v>
      </c>
      <c r="E110" s="24">
        <v>599</v>
      </c>
      <c r="F110" s="24">
        <v>798</v>
      </c>
      <c r="G110" s="24">
        <v>599</v>
      </c>
      <c r="H110" s="24">
        <v>348</v>
      </c>
      <c r="I110" s="24">
        <v>894</v>
      </c>
      <c r="J110" s="27">
        <v>5074</v>
      </c>
      <c r="K110" s="25">
        <v>11</v>
      </c>
      <c r="L110" s="25">
        <v>0</v>
      </c>
      <c r="M110" s="26">
        <v>0</v>
      </c>
    </row>
    <row r="111" spans="1:13" x14ac:dyDescent="0.25">
      <c r="A111" s="21">
        <v>288</v>
      </c>
      <c r="B111" s="22" t="s">
        <v>135</v>
      </c>
      <c r="C111" s="23">
        <v>60</v>
      </c>
      <c r="D111" s="24">
        <v>6221</v>
      </c>
      <c r="E111" s="24">
        <v>1268</v>
      </c>
      <c r="F111" s="24">
        <v>1235</v>
      </c>
      <c r="G111" s="24">
        <v>9</v>
      </c>
      <c r="H111" s="24">
        <v>689</v>
      </c>
      <c r="I111" s="24">
        <v>1311</v>
      </c>
      <c r="J111" s="27">
        <v>10734</v>
      </c>
      <c r="K111" s="25">
        <v>1</v>
      </c>
      <c r="L111" s="25">
        <v>39</v>
      </c>
      <c r="M111" s="26">
        <v>0</v>
      </c>
    </row>
    <row r="112" spans="1:13" x14ac:dyDescent="0.25">
      <c r="A112" s="21">
        <v>290</v>
      </c>
      <c r="B112" s="22" t="s">
        <v>137</v>
      </c>
      <c r="C112" s="23">
        <v>54</v>
      </c>
      <c r="D112" s="24">
        <v>3999</v>
      </c>
      <c r="E112" s="24">
        <v>269</v>
      </c>
      <c r="F112" s="24">
        <v>677</v>
      </c>
      <c r="G112" s="24">
        <v>1</v>
      </c>
      <c r="H112" s="24">
        <v>441</v>
      </c>
      <c r="I112" s="24">
        <v>170</v>
      </c>
      <c r="J112" s="27">
        <v>5557</v>
      </c>
      <c r="K112" s="25">
        <v>-21</v>
      </c>
      <c r="L112" s="25">
        <v>0</v>
      </c>
      <c r="M112" s="26">
        <v>0</v>
      </c>
    </row>
    <row r="113" spans="1:13" x14ac:dyDescent="0.25">
      <c r="A113" s="21">
        <v>291</v>
      </c>
      <c r="B113" s="22" t="s">
        <v>136</v>
      </c>
      <c r="C113" s="23">
        <v>15.5</v>
      </c>
      <c r="D113" s="24">
        <v>3125</v>
      </c>
      <c r="E113" s="24">
        <v>1950</v>
      </c>
      <c r="F113" s="24">
        <v>0</v>
      </c>
      <c r="G113" s="24">
        <v>1731</v>
      </c>
      <c r="H113" s="24">
        <v>1239</v>
      </c>
      <c r="I113" s="24">
        <v>1976</v>
      </c>
      <c r="J113" s="27">
        <v>10021</v>
      </c>
      <c r="K113" s="25">
        <v>-41</v>
      </c>
      <c r="L113" s="25">
        <v>0</v>
      </c>
      <c r="M113" s="26">
        <v>0</v>
      </c>
    </row>
    <row r="114" spans="1:13" x14ac:dyDescent="0.25">
      <c r="A114" s="21">
        <v>297</v>
      </c>
      <c r="B114" s="22" t="s">
        <v>138</v>
      </c>
      <c r="C114" s="23">
        <v>1093</v>
      </c>
      <c r="D114" s="24">
        <v>2724</v>
      </c>
      <c r="E114" s="24">
        <v>222</v>
      </c>
      <c r="F114" s="24">
        <v>651</v>
      </c>
      <c r="G114" s="24">
        <v>539</v>
      </c>
      <c r="H114" s="24">
        <v>172</v>
      </c>
      <c r="I114" s="24">
        <v>1772</v>
      </c>
      <c r="J114" s="27">
        <v>6080</v>
      </c>
      <c r="K114" s="25">
        <v>2</v>
      </c>
      <c r="L114" s="25">
        <v>0</v>
      </c>
      <c r="M114" s="26">
        <v>0</v>
      </c>
    </row>
    <row r="115" spans="1:13" x14ac:dyDescent="0.25">
      <c r="A115" s="21">
        <v>300</v>
      </c>
      <c r="B115" s="22" t="s">
        <v>139</v>
      </c>
      <c r="C115" s="23">
        <v>29.5</v>
      </c>
      <c r="D115" s="24">
        <v>3223</v>
      </c>
      <c r="E115" s="24">
        <v>799</v>
      </c>
      <c r="F115" s="24">
        <v>774</v>
      </c>
      <c r="G115" s="24">
        <v>1239</v>
      </c>
      <c r="H115" s="24">
        <v>41</v>
      </c>
      <c r="I115" s="24">
        <v>1759</v>
      </c>
      <c r="J115" s="27">
        <v>7835</v>
      </c>
      <c r="K115" s="25">
        <v>1</v>
      </c>
      <c r="L115" s="25">
        <v>0</v>
      </c>
      <c r="M115" s="26">
        <v>0</v>
      </c>
    </row>
    <row r="116" spans="1:13" x14ac:dyDescent="0.25">
      <c r="A116" s="21">
        <v>301</v>
      </c>
      <c r="B116" s="22" t="s">
        <v>140</v>
      </c>
      <c r="C116" s="23">
        <v>227.5</v>
      </c>
      <c r="D116" s="24">
        <v>4297</v>
      </c>
      <c r="E116" s="24">
        <v>439</v>
      </c>
      <c r="F116" s="24">
        <v>467</v>
      </c>
      <c r="G116" s="24">
        <v>216</v>
      </c>
      <c r="H116" s="24">
        <v>543</v>
      </c>
      <c r="I116" s="24">
        <v>1786</v>
      </c>
      <c r="J116" s="27">
        <v>7749</v>
      </c>
      <c r="K116" s="25">
        <v>-2</v>
      </c>
      <c r="L116" s="25">
        <v>0</v>
      </c>
      <c r="M116" s="26">
        <v>0</v>
      </c>
    </row>
    <row r="117" spans="1:13" x14ac:dyDescent="0.25">
      <c r="A117" s="21">
        <v>304</v>
      </c>
      <c r="B117" s="22" t="s">
        <v>141</v>
      </c>
      <c r="C117" s="23">
        <v>5.5</v>
      </c>
      <c r="D117" s="24">
        <v>20108</v>
      </c>
      <c r="E117" s="24">
        <v>1215</v>
      </c>
      <c r="F117" s="24">
        <v>1413</v>
      </c>
      <c r="G117" s="24">
        <v>0</v>
      </c>
      <c r="H117" s="24">
        <v>1026</v>
      </c>
      <c r="I117" s="24">
        <v>3716</v>
      </c>
      <c r="J117" s="27">
        <v>27479</v>
      </c>
      <c r="K117" s="25">
        <v>117</v>
      </c>
      <c r="L117" s="25">
        <v>0</v>
      </c>
      <c r="M117" s="26">
        <v>0</v>
      </c>
    </row>
    <row r="118" spans="1:13" x14ac:dyDescent="0.25">
      <c r="A118" s="21">
        <v>305</v>
      </c>
      <c r="B118" s="22" t="s">
        <v>142</v>
      </c>
      <c r="C118" s="23">
        <v>154.5</v>
      </c>
      <c r="D118" s="24">
        <v>4698</v>
      </c>
      <c r="E118" s="24">
        <v>708</v>
      </c>
      <c r="F118" s="24">
        <v>948</v>
      </c>
      <c r="G118" s="24">
        <v>122</v>
      </c>
      <c r="H118" s="24">
        <v>906</v>
      </c>
      <c r="I118" s="24">
        <v>282</v>
      </c>
      <c r="J118" s="27">
        <v>7665</v>
      </c>
      <c r="K118" s="25">
        <v>5</v>
      </c>
      <c r="L118" s="25">
        <v>0</v>
      </c>
      <c r="M118" s="26">
        <v>0</v>
      </c>
    </row>
    <row r="119" spans="1:13" x14ac:dyDescent="0.25">
      <c r="A119" s="21">
        <v>309</v>
      </c>
      <c r="B119" s="22" t="s">
        <v>200</v>
      </c>
      <c r="C119" s="23">
        <v>61.5</v>
      </c>
      <c r="D119" s="24">
        <v>4637</v>
      </c>
      <c r="E119" s="24">
        <v>497</v>
      </c>
      <c r="F119" s="24">
        <v>712</v>
      </c>
      <c r="G119" s="24">
        <v>744</v>
      </c>
      <c r="H119" s="24">
        <v>978</v>
      </c>
      <c r="I119" s="24">
        <v>879</v>
      </c>
      <c r="J119" s="27">
        <v>8448</v>
      </c>
      <c r="K119" s="25">
        <v>-6</v>
      </c>
      <c r="L119" s="25">
        <v>153</v>
      </c>
      <c r="M119" s="26">
        <v>0</v>
      </c>
    </row>
    <row r="120" spans="1:13" x14ac:dyDescent="0.25">
      <c r="A120" s="21">
        <v>312</v>
      </c>
      <c r="B120" s="22" t="s">
        <v>143</v>
      </c>
      <c r="C120" s="23">
        <v>12</v>
      </c>
      <c r="D120" s="24">
        <v>4809</v>
      </c>
      <c r="E120" s="24">
        <v>1242</v>
      </c>
      <c r="F120" s="24">
        <v>777</v>
      </c>
      <c r="G120" s="24">
        <v>1934</v>
      </c>
      <c r="H120" s="24">
        <v>5</v>
      </c>
      <c r="I120" s="24">
        <v>1499</v>
      </c>
      <c r="J120" s="27">
        <v>10266</v>
      </c>
      <c r="K120" s="25">
        <v>8</v>
      </c>
      <c r="L120" s="25">
        <v>0</v>
      </c>
      <c r="M120" s="26">
        <v>0</v>
      </c>
    </row>
    <row r="121" spans="1:13" x14ac:dyDescent="0.25">
      <c r="A121" s="21">
        <v>316</v>
      </c>
      <c r="B121" s="22" t="s">
        <v>144</v>
      </c>
      <c r="C121" s="23">
        <v>31.5</v>
      </c>
      <c r="D121" s="24">
        <v>873</v>
      </c>
      <c r="E121" s="24">
        <v>951</v>
      </c>
      <c r="F121" s="24">
        <v>450</v>
      </c>
      <c r="G121" s="24">
        <v>3368</v>
      </c>
      <c r="H121" s="24">
        <v>385</v>
      </c>
      <c r="I121" s="24">
        <v>1430</v>
      </c>
      <c r="J121" s="27">
        <v>7458</v>
      </c>
      <c r="K121" s="25">
        <v>-33</v>
      </c>
      <c r="L121" s="25">
        <v>0</v>
      </c>
      <c r="M121" s="26">
        <v>0</v>
      </c>
    </row>
    <row r="122" spans="1:13" x14ac:dyDescent="0.25">
      <c r="A122" s="21">
        <v>317</v>
      </c>
      <c r="B122" s="22" t="s">
        <v>145</v>
      </c>
      <c r="C122" s="23">
        <v>25.5</v>
      </c>
      <c r="D122" s="24">
        <v>3750</v>
      </c>
      <c r="E122" s="24">
        <v>882</v>
      </c>
      <c r="F122" s="24">
        <v>510</v>
      </c>
      <c r="G122" s="24">
        <v>876</v>
      </c>
      <c r="H122" s="24">
        <v>1679</v>
      </c>
      <c r="I122" s="24">
        <v>1339</v>
      </c>
      <c r="J122" s="27">
        <v>9037</v>
      </c>
      <c r="K122" s="25">
        <v>-4</v>
      </c>
      <c r="L122" s="25">
        <v>74</v>
      </c>
      <c r="M122" s="26">
        <v>0</v>
      </c>
    </row>
    <row r="123" spans="1:13" x14ac:dyDescent="0.25">
      <c r="A123" s="21">
        <v>320</v>
      </c>
      <c r="B123" s="22" t="s">
        <v>110</v>
      </c>
      <c r="C123" s="23">
        <v>43.5</v>
      </c>
      <c r="D123" s="24">
        <v>3265</v>
      </c>
      <c r="E123" s="24">
        <v>833</v>
      </c>
      <c r="F123" s="24">
        <v>911</v>
      </c>
      <c r="G123" s="24">
        <v>37</v>
      </c>
      <c r="H123" s="24">
        <v>462</v>
      </c>
      <c r="I123" s="24">
        <v>578</v>
      </c>
      <c r="J123" s="27">
        <v>6086</v>
      </c>
      <c r="K123" s="25">
        <v>-6</v>
      </c>
      <c r="L123" s="25">
        <v>0</v>
      </c>
      <c r="M123" s="26">
        <v>0</v>
      </c>
    </row>
    <row r="124" spans="1:13" x14ac:dyDescent="0.25">
      <c r="A124" s="21">
        <v>322</v>
      </c>
      <c r="B124" s="22" t="s">
        <v>113</v>
      </c>
      <c r="C124" s="23">
        <v>81</v>
      </c>
      <c r="D124" s="24">
        <v>3121</v>
      </c>
      <c r="E124" s="24">
        <v>838</v>
      </c>
      <c r="F124" s="24">
        <v>836</v>
      </c>
      <c r="G124" s="24">
        <v>1057</v>
      </c>
      <c r="H124" s="24">
        <v>696</v>
      </c>
      <c r="I124" s="24">
        <v>2240</v>
      </c>
      <c r="J124" s="27">
        <v>8788</v>
      </c>
      <c r="K124" s="25">
        <v>-3</v>
      </c>
      <c r="L124" s="25">
        <v>0</v>
      </c>
      <c r="M124" s="26">
        <v>0</v>
      </c>
    </row>
    <row r="125" spans="1:13" x14ac:dyDescent="0.25">
      <c r="A125" s="21">
        <v>398</v>
      </c>
      <c r="B125" s="22" t="s">
        <v>146</v>
      </c>
      <c r="C125" s="23">
        <v>979</v>
      </c>
      <c r="D125" s="24">
        <v>2685</v>
      </c>
      <c r="E125" s="24">
        <v>54</v>
      </c>
      <c r="F125" s="24">
        <v>511</v>
      </c>
      <c r="G125" s="24">
        <v>140</v>
      </c>
      <c r="H125" s="24">
        <v>240</v>
      </c>
      <c r="I125" s="24">
        <v>1188</v>
      </c>
      <c r="J125" s="27">
        <v>4818</v>
      </c>
      <c r="K125" s="25">
        <v>17</v>
      </c>
      <c r="L125" s="25">
        <v>0</v>
      </c>
      <c r="M125" s="26">
        <v>0</v>
      </c>
    </row>
    <row r="126" spans="1:13" x14ac:dyDescent="0.25">
      <c r="A126" s="21">
        <v>399</v>
      </c>
      <c r="B126" s="22" t="s">
        <v>147</v>
      </c>
      <c r="C126" s="23">
        <v>100</v>
      </c>
      <c r="D126" s="24">
        <v>2148</v>
      </c>
      <c r="E126" s="24">
        <v>377</v>
      </c>
      <c r="F126" s="24">
        <v>445</v>
      </c>
      <c r="G126" s="24">
        <v>2298</v>
      </c>
      <c r="H126" s="24">
        <v>1139</v>
      </c>
      <c r="I126" s="24">
        <v>758</v>
      </c>
      <c r="J126" s="27">
        <v>7165</v>
      </c>
      <c r="K126" s="25">
        <v>29</v>
      </c>
      <c r="L126" s="25">
        <v>0</v>
      </c>
      <c r="M126" s="26">
        <v>0</v>
      </c>
    </row>
    <row r="127" spans="1:13" x14ac:dyDescent="0.25">
      <c r="A127" s="21">
        <v>400</v>
      </c>
      <c r="B127" s="22" t="s">
        <v>148</v>
      </c>
      <c r="C127" s="23">
        <v>93</v>
      </c>
      <c r="D127" s="24">
        <v>3878</v>
      </c>
      <c r="E127" s="24">
        <v>670</v>
      </c>
      <c r="F127" s="24">
        <v>1712</v>
      </c>
      <c r="G127" s="24">
        <v>0</v>
      </c>
      <c r="H127" s="24">
        <v>840</v>
      </c>
      <c r="I127" s="24">
        <v>2703</v>
      </c>
      <c r="J127" s="27">
        <v>9804</v>
      </c>
      <c r="K127" s="25">
        <v>18</v>
      </c>
      <c r="L127" s="25">
        <v>0</v>
      </c>
      <c r="M127" s="26">
        <v>0</v>
      </c>
    </row>
    <row r="128" spans="1:13" x14ac:dyDescent="0.25">
      <c r="A128" s="21">
        <v>402</v>
      </c>
      <c r="B128" s="22" t="s">
        <v>150</v>
      </c>
      <c r="C128" s="23">
        <v>79</v>
      </c>
      <c r="D128" s="24">
        <v>8368</v>
      </c>
      <c r="E128" s="24">
        <v>949</v>
      </c>
      <c r="F128" s="24">
        <v>981</v>
      </c>
      <c r="G128" s="24">
        <v>104</v>
      </c>
      <c r="H128" s="24">
        <v>4978</v>
      </c>
      <c r="I128" s="24">
        <v>1081</v>
      </c>
      <c r="J128" s="27">
        <v>16463</v>
      </c>
      <c r="K128" s="25">
        <v>90</v>
      </c>
      <c r="L128" s="25">
        <v>0</v>
      </c>
      <c r="M128" s="26">
        <v>0</v>
      </c>
    </row>
    <row r="129" spans="1:13" x14ac:dyDescent="0.25">
      <c r="A129" s="21">
        <v>403</v>
      </c>
      <c r="B129" s="22" t="s">
        <v>151</v>
      </c>
      <c r="C129" s="23">
        <v>31.5</v>
      </c>
      <c r="D129" s="24">
        <v>3653</v>
      </c>
      <c r="E129" s="24">
        <v>554</v>
      </c>
      <c r="F129" s="24">
        <v>662</v>
      </c>
      <c r="G129" s="24">
        <v>1492</v>
      </c>
      <c r="H129" s="24">
        <v>505</v>
      </c>
      <c r="I129" s="24">
        <v>2210</v>
      </c>
      <c r="J129" s="27">
        <v>9075</v>
      </c>
      <c r="K129" s="25">
        <v>13</v>
      </c>
      <c r="L129" s="25">
        <v>0</v>
      </c>
      <c r="M129" s="26">
        <v>0</v>
      </c>
    </row>
    <row r="130" spans="1:13" x14ac:dyDescent="0.25">
      <c r="A130" s="21">
        <v>405</v>
      </c>
      <c r="B130" s="22" t="s">
        <v>152</v>
      </c>
      <c r="C130" s="23">
        <v>620</v>
      </c>
      <c r="D130" s="24">
        <v>2901</v>
      </c>
      <c r="E130" s="24">
        <v>201</v>
      </c>
      <c r="F130" s="24">
        <v>871</v>
      </c>
      <c r="G130" s="24">
        <v>1508</v>
      </c>
      <c r="H130" s="24">
        <v>277</v>
      </c>
      <c r="I130" s="24">
        <v>1501</v>
      </c>
      <c r="J130" s="27">
        <v>7260</v>
      </c>
      <c r="K130" s="25">
        <v>4</v>
      </c>
      <c r="L130" s="25">
        <v>0</v>
      </c>
      <c r="M130" s="26">
        <v>0</v>
      </c>
    </row>
    <row r="131" spans="1:13" x14ac:dyDescent="0.25">
      <c r="A131" s="21">
        <v>407</v>
      </c>
      <c r="B131" s="22" t="s">
        <v>149</v>
      </c>
      <c r="C131" s="23">
        <v>28</v>
      </c>
      <c r="D131" s="24">
        <v>3431</v>
      </c>
      <c r="E131" s="24">
        <v>1307</v>
      </c>
      <c r="F131" s="24">
        <v>692</v>
      </c>
      <c r="G131" s="24">
        <v>509</v>
      </c>
      <c r="H131" s="24">
        <v>540</v>
      </c>
      <c r="I131" s="24">
        <v>963</v>
      </c>
      <c r="J131" s="27">
        <v>7442</v>
      </c>
      <c r="K131" s="25">
        <v>29</v>
      </c>
      <c r="L131" s="25">
        <v>140</v>
      </c>
      <c r="M131" s="26">
        <v>0</v>
      </c>
    </row>
    <row r="132" spans="1:13" x14ac:dyDescent="0.25">
      <c r="A132" s="21">
        <v>408</v>
      </c>
      <c r="B132" s="22" t="s">
        <v>153</v>
      </c>
      <c r="C132" s="23">
        <v>178.5</v>
      </c>
      <c r="D132" s="24">
        <v>3482</v>
      </c>
      <c r="E132" s="24">
        <v>76</v>
      </c>
      <c r="F132" s="24">
        <v>1351</v>
      </c>
      <c r="G132" s="24">
        <v>0</v>
      </c>
      <c r="H132" s="24">
        <v>0</v>
      </c>
      <c r="I132" s="24">
        <v>2025</v>
      </c>
      <c r="J132" s="27">
        <v>6934</v>
      </c>
      <c r="K132" s="25">
        <v>20</v>
      </c>
      <c r="L132" s="25">
        <v>0</v>
      </c>
      <c r="M132" s="26">
        <v>0</v>
      </c>
    </row>
    <row r="133" spans="1:13" x14ac:dyDescent="0.25">
      <c r="A133" s="21">
        <v>410</v>
      </c>
      <c r="B133" s="22" t="s">
        <v>155</v>
      </c>
      <c r="C133" s="23">
        <v>297.5</v>
      </c>
      <c r="D133" s="24">
        <v>4611</v>
      </c>
      <c r="E133" s="24">
        <v>158</v>
      </c>
      <c r="F133" s="24">
        <v>505</v>
      </c>
      <c r="G133" s="24">
        <v>88</v>
      </c>
      <c r="H133" s="24">
        <v>473</v>
      </c>
      <c r="I133" s="24">
        <v>1248</v>
      </c>
      <c r="J133" s="27">
        <v>7085</v>
      </c>
      <c r="K133" s="25">
        <v>28</v>
      </c>
      <c r="L133" s="25">
        <v>0</v>
      </c>
      <c r="M133" s="26">
        <v>0</v>
      </c>
    </row>
    <row r="134" spans="1:13" x14ac:dyDescent="0.25">
      <c r="A134" s="21">
        <v>416</v>
      </c>
      <c r="B134" s="22" t="s">
        <v>156</v>
      </c>
      <c r="C134" s="23">
        <v>34</v>
      </c>
      <c r="D134" s="24">
        <v>5696</v>
      </c>
      <c r="E134" s="24">
        <v>100</v>
      </c>
      <c r="F134" s="24">
        <v>552</v>
      </c>
      <c r="G134" s="24">
        <v>0</v>
      </c>
      <c r="H134" s="24">
        <v>256</v>
      </c>
      <c r="I134" s="24">
        <v>159</v>
      </c>
      <c r="J134" s="27">
        <v>6763</v>
      </c>
      <c r="K134" s="25">
        <v>-11</v>
      </c>
      <c r="L134" s="25">
        <v>0</v>
      </c>
      <c r="M134" s="26">
        <v>0</v>
      </c>
    </row>
    <row r="135" spans="1:13" x14ac:dyDescent="0.25">
      <c r="A135" s="21">
        <v>418</v>
      </c>
      <c r="B135" s="22" t="s">
        <v>157</v>
      </c>
      <c r="C135" s="23">
        <v>332</v>
      </c>
      <c r="D135" s="24">
        <v>3320</v>
      </c>
      <c r="E135" s="24">
        <v>219</v>
      </c>
      <c r="F135" s="24">
        <v>370</v>
      </c>
      <c r="G135" s="24">
        <v>323</v>
      </c>
      <c r="H135" s="24">
        <v>549</v>
      </c>
      <c r="I135" s="24">
        <v>2149</v>
      </c>
      <c r="J135" s="27">
        <v>6929</v>
      </c>
      <c r="K135" s="25">
        <v>-9</v>
      </c>
      <c r="L135" s="25">
        <v>81</v>
      </c>
      <c r="M135" s="26">
        <v>0</v>
      </c>
    </row>
    <row r="136" spans="1:13" x14ac:dyDescent="0.25">
      <c r="A136" s="21">
        <v>420</v>
      </c>
      <c r="B136" s="22" t="s">
        <v>158</v>
      </c>
      <c r="C136" s="23">
        <v>73</v>
      </c>
      <c r="D136" s="24">
        <v>3654</v>
      </c>
      <c r="E136" s="24">
        <v>809</v>
      </c>
      <c r="F136" s="24">
        <v>806</v>
      </c>
      <c r="G136" s="24">
        <v>277</v>
      </c>
      <c r="H136" s="24">
        <v>432</v>
      </c>
      <c r="I136" s="24">
        <v>822</v>
      </c>
      <c r="J136" s="27">
        <v>6800</v>
      </c>
      <c r="K136" s="25">
        <v>18</v>
      </c>
      <c r="L136" s="25">
        <v>0</v>
      </c>
      <c r="M136" s="26">
        <v>0</v>
      </c>
    </row>
    <row r="137" spans="1:13" x14ac:dyDescent="0.25">
      <c r="A137" s="21">
        <v>421</v>
      </c>
      <c r="B137" s="22" t="s">
        <v>159</v>
      </c>
      <c r="C137" s="23">
        <v>7.5</v>
      </c>
      <c r="D137" s="24">
        <v>8484</v>
      </c>
      <c r="E137" s="24">
        <v>3461</v>
      </c>
      <c r="F137" s="24">
        <v>1114</v>
      </c>
      <c r="G137" s="24">
        <v>301</v>
      </c>
      <c r="H137" s="24">
        <v>1878</v>
      </c>
      <c r="I137" s="24">
        <v>2962</v>
      </c>
      <c r="J137" s="27">
        <v>18200</v>
      </c>
      <c r="K137" s="25">
        <v>0</v>
      </c>
      <c r="L137" s="25">
        <v>0</v>
      </c>
      <c r="M137" s="26">
        <v>0</v>
      </c>
    </row>
    <row r="138" spans="1:13" x14ac:dyDescent="0.25">
      <c r="A138" s="21">
        <v>422</v>
      </c>
      <c r="B138" s="22" t="s">
        <v>161</v>
      </c>
      <c r="C138" s="23">
        <v>68</v>
      </c>
      <c r="D138" s="24">
        <v>3739</v>
      </c>
      <c r="E138" s="24">
        <v>1221</v>
      </c>
      <c r="F138" s="24">
        <v>657</v>
      </c>
      <c r="G138" s="24">
        <v>926</v>
      </c>
      <c r="H138" s="24">
        <v>727</v>
      </c>
      <c r="I138" s="24">
        <v>2383</v>
      </c>
      <c r="J138" s="27">
        <v>9654</v>
      </c>
      <c r="K138" s="25">
        <v>13</v>
      </c>
      <c r="L138" s="25">
        <v>2585</v>
      </c>
      <c r="M138" s="26">
        <v>0</v>
      </c>
    </row>
    <row r="139" spans="1:13" x14ac:dyDescent="0.25">
      <c r="A139" s="21">
        <v>423</v>
      </c>
      <c r="B139" s="22" t="s">
        <v>160</v>
      </c>
      <c r="C139" s="23">
        <v>247.5</v>
      </c>
      <c r="D139" s="24">
        <v>3783</v>
      </c>
      <c r="E139" s="24">
        <v>2</v>
      </c>
      <c r="F139" s="24">
        <v>488</v>
      </c>
      <c r="G139" s="24">
        <v>0</v>
      </c>
      <c r="H139" s="24">
        <v>65</v>
      </c>
      <c r="I139" s="24">
        <v>1061</v>
      </c>
      <c r="J139" s="27">
        <v>5399</v>
      </c>
      <c r="K139" s="25">
        <v>14</v>
      </c>
      <c r="L139" s="25">
        <v>0</v>
      </c>
      <c r="M139" s="26">
        <v>0</v>
      </c>
    </row>
    <row r="140" spans="1:13" x14ac:dyDescent="0.25">
      <c r="A140" s="21">
        <v>425</v>
      </c>
      <c r="B140" s="22" t="s">
        <v>162</v>
      </c>
      <c r="C140" s="23">
        <v>211</v>
      </c>
      <c r="D140" s="24">
        <v>9223</v>
      </c>
      <c r="E140" s="24">
        <v>119</v>
      </c>
      <c r="F140" s="24">
        <v>806</v>
      </c>
      <c r="G140" s="24">
        <v>174</v>
      </c>
      <c r="H140" s="24">
        <v>6</v>
      </c>
      <c r="I140" s="24">
        <v>1041</v>
      </c>
      <c r="J140" s="27">
        <v>11369</v>
      </c>
      <c r="K140" s="25">
        <v>73</v>
      </c>
      <c r="L140" s="25">
        <v>45</v>
      </c>
      <c r="M140" s="26">
        <v>0</v>
      </c>
    </row>
    <row r="141" spans="1:13" x14ac:dyDescent="0.25">
      <c r="A141" s="21">
        <v>426</v>
      </c>
      <c r="B141" s="22" t="s">
        <v>163</v>
      </c>
      <c r="C141" s="23">
        <v>136</v>
      </c>
      <c r="D141" s="24">
        <v>3580</v>
      </c>
      <c r="E141" s="24">
        <v>387</v>
      </c>
      <c r="F141" s="24">
        <v>582</v>
      </c>
      <c r="G141" s="24">
        <v>1935</v>
      </c>
      <c r="H141" s="24">
        <v>953</v>
      </c>
      <c r="I141" s="24">
        <v>1301</v>
      </c>
      <c r="J141" s="27">
        <v>8738</v>
      </c>
      <c r="K141" s="25">
        <v>13</v>
      </c>
      <c r="L141" s="25">
        <v>116</v>
      </c>
      <c r="M141" s="26">
        <v>0</v>
      </c>
    </row>
    <row r="142" spans="1:13" x14ac:dyDescent="0.25">
      <c r="A142" s="21">
        <v>430</v>
      </c>
      <c r="B142" s="22" t="s">
        <v>165</v>
      </c>
      <c r="C142" s="23">
        <v>128.5</v>
      </c>
      <c r="D142" s="24">
        <v>7101</v>
      </c>
      <c r="E142" s="24">
        <v>354</v>
      </c>
      <c r="F142" s="24">
        <v>622</v>
      </c>
      <c r="G142" s="24">
        <v>0</v>
      </c>
      <c r="H142" s="24">
        <v>850</v>
      </c>
      <c r="I142" s="24">
        <v>893</v>
      </c>
      <c r="J142" s="27">
        <v>9819</v>
      </c>
      <c r="K142" s="25">
        <v>37</v>
      </c>
      <c r="L142" s="25">
        <v>0</v>
      </c>
      <c r="M142" s="26">
        <v>0</v>
      </c>
    </row>
    <row r="143" spans="1:13" x14ac:dyDescent="0.25">
      <c r="A143" s="21">
        <v>433</v>
      </c>
      <c r="B143" s="22" t="s">
        <v>166</v>
      </c>
      <c r="C143" s="23">
        <v>64</v>
      </c>
      <c r="D143" s="24">
        <v>3502</v>
      </c>
      <c r="E143" s="24">
        <v>587</v>
      </c>
      <c r="F143" s="24">
        <v>440</v>
      </c>
      <c r="G143" s="24">
        <v>1088</v>
      </c>
      <c r="H143" s="24">
        <v>1080</v>
      </c>
      <c r="I143" s="24">
        <v>1287</v>
      </c>
      <c r="J143" s="27">
        <v>7983</v>
      </c>
      <c r="K143" s="25">
        <v>19</v>
      </c>
      <c r="L143" s="25">
        <v>0</v>
      </c>
      <c r="M143" s="26">
        <v>0</v>
      </c>
    </row>
    <row r="144" spans="1:13" x14ac:dyDescent="0.25">
      <c r="A144" s="21">
        <v>434</v>
      </c>
      <c r="B144" s="22" t="s">
        <v>167</v>
      </c>
      <c r="C144" s="23">
        <v>124.5</v>
      </c>
      <c r="D144" s="24">
        <v>3331</v>
      </c>
      <c r="E144" s="24">
        <v>682</v>
      </c>
      <c r="F144" s="24">
        <v>524</v>
      </c>
      <c r="G144" s="24">
        <v>1182</v>
      </c>
      <c r="H144" s="24">
        <v>525</v>
      </c>
      <c r="I144" s="24">
        <v>3987</v>
      </c>
      <c r="J144" s="27">
        <v>10232</v>
      </c>
      <c r="K144" s="25">
        <v>13</v>
      </c>
      <c r="L144" s="25">
        <v>0</v>
      </c>
      <c r="M144" s="26">
        <v>0</v>
      </c>
    </row>
    <row r="145" spans="1:13" x14ac:dyDescent="0.25">
      <c r="A145" s="21">
        <v>435</v>
      </c>
      <c r="B145" s="22" t="s">
        <v>168</v>
      </c>
      <c r="C145" s="23">
        <v>3.5</v>
      </c>
      <c r="D145" s="24">
        <v>10351</v>
      </c>
      <c r="E145" s="24">
        <v>0</v>
      </c>
      <c r="F145" s="24">
        <v>3433</v>
      </c>
      <c r="G145" s="24">
        <v>0</v>
      </c>
      <c r="H145" s="24">
        <v>0</v>
      </c>
      <c r="I145" s="24">
        <v>2430</v>
      </c>
      <c r="J145" s="27">
        <v>16214</v>
      </c>
      <c r="K145" s="25">
        <v>196</v>
      </c>
      <c r="L145" s="25">
        <v>0</v>
      </c>
      <c r="M145" s="26">
        <v>0</v>
      </c>
    </row>
    <row r="146" spans="1:13" x14ac:dyDescent="0.25">
      <c r="A146" s="21">
        <v>436</v>
      </c>
      <c r="B146" s="22" t="s">
        <v>169</v>
      </c>
      <c r="C146" s="23">
        <v>36</v>
      </c>
      <c r="D146" s="24">
        <v>3226</v>
      </c>
      <c r="E146" s="24">
        <v>409</v>
      </c>
      <c r="F146" s="24">
        <v>350</v>
      </c>
      <c r="G146" s="24">
        <v>1390</v>
      </c>
      <c r="H146" s="24">
        <v>333</v>
      </c>
      <c r="I146" s="24">
        <v>1088</v>
      </c>
      <c r="J146" s="27">
        <v>6796</v>
      </c>
      <c r="K146" s="25">
        <v>8</v>
      </c>
      <c r="L146" s="25">
        <v>0</v>
      </c>
      <c r="M146" s="26">
        <v>0</v>
      </c>
    </row>
    <row r="147" spans="1:13" x14ac:dyDescent="0.25">
      <c r="A147" s="21">
        <v>440</v>
      </c>
      <c r="B147" s="22" t="s">
        <v>154</v>
      </c>
      <c r="C147" s="23">
        <v>108.5</v>
      </c>
      <c r="D147" s="24">
        <v>4524</v>
      </c>
      <c r="E147" s="24">
        <v>231</v>
      </c>
      <c r="F147" s="24">
        <v>606</v>
      </c>
      <c r="G147" s="24">
        <v>114</v>
      </c>
      <c r="H147" s="24">
        <v>272</v>
      </c>
      <c r="I147" s="24">
        <v>1151</v>
      </c>
      <c r="J147" s="27">
        <v>6897</v>
      </c>
      <c r="K147" s="25">
        <v>11</v>
      </c>
      <c r="L147" s="25">
        <v>0</v>
      </c>
      <c r="M147" s="26">
        <v>0</v>
      </c>
    </row>
    <row r="148" spans="1:13" x14ac:dyDescent="0.25">
      <c r="A148" s="21">
        <v>441</v>
      </c>
      <c r="B148" s="22" t="s">
        <v>170</v>
      </c>
      <c r="C148" s="23">
        <v>32.5</v>
      </c>
      <c r="D148" s="24">
        <v>6856</v>
      </c>
      <c r="E148" s="24">
        <v>577</v>
      </c>
      <c r="F148" s="24">
        <v>650</v>
      </c>
      <c r="G148" s="24">
        <v>0</v>
      </c>
      <c r="H148" s="24">
        <v>191</v>
      </c>
      <c r="I148" s="24">
        <v>3567</v>
      </c>
      <c r="J148" s="27">
        <v>11841</v>
      </c>
      <c r="K148" s="25">
        <v>11</v>
      </c>
      <c r="L148" s="25">
        <v>0</v>
      </c>
      <c r="M148" s="26">
        <v>0</v>
      </c>
    </row>
    <row r="149" spans="1:13" x14ac:dyDescent="0.25">
      <c r="A149" s="21">
        <v>444</v>
      </c>
      <c r="B149" s="22" t="s">
        <v>164</v>
      </c>
      <c r="C149" s="23">
        <v>459</v>
      </c>
      <c r="D149" s="24">
        <v>2691</v>
      </c>
      <c r="E149" s="24">
        <v>120</v>
      </c>
      <c r="F149" s="24">
        <v>1061</v>
      </c>
      <c r="G149" s="24">
        <v>1310</v>
      </c>
      <c r="H149" s="24">
        <v>173</v>
      </c>
      <c r="I149" s="24">
        <v>882</v>
      </c>
      <c r="J149" s="27">
        <v>6239</v>
      </c>
      <c r="K149" s="25">
        <v>-6</v>
      </c>
      <c r="L149" s="25">
        <v>0</v>
      </c>
      <c r="M149" s="26">
        <v>0</v>
      </c>
    </row>
    <row r="150" spans="1:13" x14ac:dyDescent="0.25">
      <c r="A150" s="21">
        <v>445</v>
      </c>
      <c r="B150" s="22" t="s">
        <v>204</v>
      </c>
      <c r="C150" s="23">
        <v>133</v>
      </c>
      <c r="D150" s="24">
        <v>4369</v>
      </c>
      <c r="E150" s="24">
        <v>355</v>
      </c>
      <c r="F150" s="24">
        <v>719</v>
      </c>
      <c r="G150" s="24">
        <v>239</v>
      </c>
      <c r="H150" s="24">
        <v>16</v>
      </c>
      <c r="I150" s="24">
        <v>1</v>
      </c>
      <c r="J150" s="27">
        <v>5699</v>
      </c>
      <c r="K150" s="25">
        <v>30</v>
      </c>
      <c r="L150" s="25">
        <v>0</v>
      </c>
      <c r="M150" s="26">
        <v>0</v>
      </c>
    </row>
    <row r="151" spans="1:13" x14ac:dyDescent="0.25">
      <c r="A151" s="21">
        <v>475</v>
      </c>
      <c r="B151" s="22" t="s">
        <v>171</v>
      </c>
      <c r="C151" s="23">
        <v>58</v>
      </c>
      <c r="D151" s="24">
        <v>3995</v>
      </c>
      <c r="E151" s="24">
        <v>755</v>
      </c>
      <c r="F151" s="24">
        <v>874</v>
      </c>
      <c r="G151" s="24">
        <v>0</v>
      </c>
      <c r="H151" s="24">
        <v>880</v>
      </c>
      <c r="I151" s="24">
        <v>1099</v>
      </c>
      <c r="J151" s="27">
        <v>7603</v>
      </c>
      <c r="K151" s="25">
        <v>-11</v>
      </c>
      <c r="L151" s="25">
        <v>0</v>
      </c>
      <c r="M151" s="26">
        <v>0</v>
      </c>
    </row>
    <row r="152" spans="1:13" x14ac:dyDescent="0.25">
      <c r="A152" s="21">
        <v>480</v>
      </c>
      <c r="B152" s="22" t="s">
        <v>172</v>
      </c>
      <c r="C152" s="23">
        <v>23.5</v>
      </c>
      <c r="D152" s="24">
        <v>5313</v>
      </c>
      <c r="E152" s="24">
        <v>315</v>
      </c>
      <c r="F152" s="24">
        <v>742</v>
      </c>
      <c r="G152" s="24">
        <v>0</v>
      </c>
      <c r="H152" s="24">
        <v>123</v>
      </c>
      <c r="I152" s="24">
        <v>153</v>
      </c>
      <c r="J152" s="27">
        <v>6646</v>
      </c>
      <c r="K152" s="25">
        <v>39</v>
      </c>
      <c r="L152" s="25">
        <v>0</v>
      </c>
      <c r="M152" s="26">
        <v>0</v>
      </c>
    </row>
    <row r="153" spans="1:13" x14ac:dyDescent="0.25">
      <c r="A153" s="21">
        <v>481</v>
      </c>
      <c r="B153" s="22" t="s">
        <v>173</v>
      </c>
      <c r="C153" s="23">
        <v>126</v>
      </c>
      <c r="D153" s="24">
        <v>5546</v>
      </c>
      <c r="E153" s="24">
        <v>0</v>
      </c>
      <c r="F153" s="24">
        <v>0</v>
      </c>
      <c r="G153" s="24">
        <v>0</v>
      </c>
      <c r="H153" s="24">
        <v>0</v>
      </c>
      <c r="I153" s="24">
        <v>0</v>
      </c>
      <c r="J153" s="27">
        <v>5546</v>
      </c>
      <c r="K153" s="25">
        <v>21</v>
      </c>
      <c r="L153" s="25">
        <v>0</v>
      </c>
      <c r="M153" s="26">
        <v>0</v>
      </c>
    </row>
    <row r="154" spans="1:13" x14ac:dyDescent="0.25">
      <c r="A154" s="21">
        <v>483</v>
      </c>
      <c r="B154" s="22" t="s">
        <v>174</v>
      </c>
      <c r="C154" s="23">
        <v>23</v>
      </c>
      <c r="D154" s="24">
        <v>3903</v>
      </c>
      <c r="E154" s="24">
        <v>600</v>
      </c>
      <c r="F154" s="24">
        <v>768</v>
      </c>
      <c r="G154" s="24">
        <v>354</v>
      </c>
      <c r="H154" s="24">
        <v>638</v>
      </c>
      <c r="I154" s="24">
        <v>1612</v>
      </c>
      <c r="J154" s="27">
        <v>7875</v>
      </c>
      <c r="K154" s="25">
        <v>9</v>
      </c>
      <c r="L154" s="25">
        <v>0</v>
      </c>
      <c r="M154" s="26">
        <v>0</v>
      </c>
    </row>
    <row r="155" spans="1:13" x14ac:dyDescent="0.25">
      <c r="A155" s="21">
        <v>484</v>
      </c>
      <c r="B155" s="22" t="s">
        <v>175</v>
      </c>
      <c r="C155" s="23">
        <v>31</v>
      </c>
      <c r="D155" s="24">
        <v>3404</v>
      </c>
      <c r="E155" s="24">
        <v>1196</v>
      </c>
      <c r="F155" s="24">
        <v>841</v>
      </c>
      <c r="G155" s="24">
        <v>2639</v>
      </c>
      <c r="H155" s="24">
        <v>729</v>
      </c>
      <c r="I155" s="24">
        <v>1313</v>
      </c>
      <c r="J155" s="27">
        <v>10122</v>
      </c>
      <c r="K155" s="25">
        <v>29</v>
      </c>
      <c r="L155" s="25">
        <v>64</v>
      </c>
      <c r="M155" s="26">
        <v>0</v>
      </c>
    </row>
    <row r="156" spans="1:13" x14ac:dyDescent="0.25">
      <c r="A156" s="21">
        <v>491</v>
      </c>
      <c r="B156" s="22" t="s">
        <v>176</v>
      </c>
      <c r="C156" s="23">
        <v>482</v>
      </c>
      <c r="D156" s="24">
        <v>5749</v>
      </c>
      <c r="E156" s="24">
        <v>211</v>
      </c>
      <c r="F156" s="24">
        <v>732</v>
      </c>
      <c r="G156" s="24">
        <v>1174</v>
      </c>
      <c r="H156" s="24">
        <v>581</v>
      </c>
      <c r="I156" s="24">
        <v>1325</v>
      </c>
      <c r="J156" s="27">
        <v>9773</v>
      </c>
      <c r="K156" s="25">
        <v>26</v>
      </c>
      <c r="L156" s="25">
        <v>0</v>
      </c>
      <c r="M156" s="26">
        <v>0</v>
      </c>
    </row>
    <row r="157" spans="1:13" x14ac:dyDescent="0.25">
      <c r="A157" s="21">
        <v>494</v>
      </c>
      <c r="B157" s="22" t="s">
        <v>177</v>
      </c>
      <c r="C157" s="23">
        <v>136.5</v>
      </c>
      <c r="D157" s="24">
        <v>3192</v>
      </c>
      <c r="E157" s="24">
        <v>432</v>
      </c>
      <c r="F157" s="24">
        <v>670</v>
      </c>
      <c r="G157" s="24">
        <v>197</v>
      </c>
      <c r="H157" s="24">
        <v>277</v>
      </c>
      <c r="I157" s="24">
        <v>1198</v>
      </c>
      <c r="J157" s="27">
        <v>5966</v>
      </c>
      <c r="K157" s="25">
        <v>1</v>
      </c>
      <c r="L157" s="25">
        <v>0</v>
      </c>
      <c r="M157" s="26">
        <v>0</v>
      </c>
    </row>
    <row r="158" spans="1:13" x14ac:dyDescent="0.25">
      <c r="A158" s="21">
        <v>495</v>
      </c>
      <c r="B158" s="22" t="s">
        <v>178</v>
      </c>
      <c r="C158" s="23">
        <v>15.5</v>
      </c>
      <c r="D158" s="24">
        <v>13413</v>
      </c>
      <c r="E158" s="24">
        <v>880</v>
      </c>
      <c r="F158" s="24">
        <v>877</v>
      </c>
      <c r="G158" s="24">
        <v>1924</v>
      </c>
      <c r="H158" s="24">
        <v>597</v>
      </c>
      <c r="I158" s="24">
        <v>1875</v>
      </c>
      <c r="J158" s="27">
        <v>19566</v>
      </c>
      <c r="K158" s="25">
        <v>7</v>
      </c>
      <c r="L158" s="25">
        <v>0</v>
      </c>
      <c r="M158" s="26">
        <v>0</v>
      </c>
    </row>
    <row r="159" spans="1:13" x14ac:dyDescent="0.25">
      <c r="A159" s="21">
        <v>498</v>
      </c>
      <c r="B159" s="22" t="s">
        <v>179</v>
      </c>
      <c r="C159" s="23">
        <v>18.5</v>
      </c>
      <c r="D159" s="24">
        <v>4924</v>
      </c>
      <c r="E159" s="24">
        <v>1667</v>
      </c>
      <c r="F159" s="24">
        <v>661</v>
      </c>
      <c r="G159" s="24">
        <v>0</v>
      </c>
      <c r="H159" s="24">
        <v>313</v>
      </c>
      <c r="I159" s="24">
        <v>2660</v>
      </c>
      <c r="J159" s="27">
        <v>10226</v>
      </c>
      <c r="K159" s="25">
        <v>17</v>
      </c>
      <c r="L159" s="25">
        <v>0</v>
      </c>
      <c r="M159" s="26">
        <v>0</v>
      </c>
    </row>
    <row r="160" spans="1:13" x14ac:dyDescent="0.25">
      <c r="A160" s="21">
        <v>499</v>
      </c>
      <c r="B160" s="22" t="s">
        <v>129</v>
      </c>
      <c r="C160" s="23">
        <v>239</v>
      </c>
      <c r="D160" s="24">
        <v>2783</v>
      </c>
      <c r="E160" s="24">
        <v>211</v>
      </c>
      <c r="F160" s="24">
        <v>667</v>
      </c>
      <c r="G160" s="24">
        <v>1483</v>
      </c>
      <c r="H160" s="24">
        <v>475</v>
      </c>
      <c r="I160" s="24">
        <v>835</v>
      </c>
      <c r="J160" s="27">
        <v>6455</v>
      </c>
      <c r="K160" s="25">
        <v>22</v>
      </c>
      <c r="L160" s="25">
        <v>14</v>
      </c>
      <c r="M160" s="26">
        <v>0</v>
      </c>
    </row>
    <row r="161" spans="1:13" x14ac:dyDescent="0.25">
      <c r="A161" s="21">
        <v>500</v>
      </c>
      <c r="B161" s="22" t="s">
        <v>180</v>
      </c>
      <c r="C161" s="23">
        <v>145.5</v>
      </c>
      <c r="D161" s="24">
        <v>2210</v>
      </c>
      <c r="E161" s="24">
        <v>86</v>
      </c>
      <c r="F161" s="24">
        <v>522</v>
      </c>
      <c r="G161" s="24">
        <v>1615</v>
      </c>
      <c r="H161" s="24">
        <v>480</v>
      </c>
      <c r="I161" s="24">
        <v>371</v>
      </c>
      <c r="J161" s="27">
        <v>5285</v>
      </c>
      <c r="K161" s="25">
        <v>-33</v>
      </c>
      <c r="L161" s="25">
        <v>0</v>
      </c>
      <c r="M161" s="26">
        <v>0</v>
      </c>
    </row>
    <row r="162" spans="1:13" x14ac:dyDescent="0.25">
      <c r="A162" s="21">
        <v>503</v>
      </c>
      <c r="B162" s="22" t="s">
        <v>181</v>
      </c>
      <c r="C162" s="23">
        <v>76.5</v>
      </c>
      <c r="D162" s="24">
        <v>3241</v>
      </c>
      <c r="E162" s="24">
        <v>114</v>
      </c>
      <c r="F162" s="24">
        <v>543</v>
      </c>
      <c r="G162" s="24">
        <v>1529</v>
      </c>
      <c r="H162" s="24">
        <v>641</v>
      </c>
      <c r="I162" s="24">
        <v>327</v>
      </c>
      <c r="J162" s="27">
        <v>6395</v>
      </c>
      <c r="K162" s="25">
        <v>-11</v>
      </c>
      <c r="L162" s="25">
        <v>0</v>
      </c>
      <c r="M162" s="26">
        <v>0</v>
      </c>
    </row>
    <row r="163" spans="1:13" x14ac:dyDescent="0.25">
      <c r="A163" s="21">
        <v>504</v>
      </c>
      <c r="B163" s="22" t="s">
        <v>182</v>
      </c>
      <c r="C163" s="23">
        <v>10</v>
      </c>
      <c r="D163" s="24">
        <v>6930</v>
      </c>
      <c r="E163" s="24">
        <v>1655</v>
      </c>
      <c r="F163" s="24">
        <v>340</v>
      </c>
      <c r="G163" s="24">
        <v>0</v>
      </c>
      <c r="H163" s="24">
        <v>820</v>
      </c>
      <c r="I163" s="24">
        <v>0</v>
      </c>
      <c r="J163" s="27">
        <v>9744</v>
      </c>
      <c r="K163" s="25">
        <v>139</v>
      </c>
      <c r="L163" s="25">
        <v>0</v>
      </c>
      <c r="M163" s="26">
        <v>0</v>
      </c>
    </row>
    <row r="164" spans="1:13" x14ac:dyDescent="0.25">
      <c r="A164" s="21">
        <v>505</v>
      </c>
      <c r="B164" s="22" t="s">
        <v>183</v>
      </c>
      <c r="C164" s="23">
        <v>268.5</v>
      </c>
      <c r="D164" s="24">
        <v>2200</v>
      </c>
      <c r="E164" s="24">
        <v>247</v>
      </c>
      <c r="F164" s="24">
        <v>544</v>
      </c>
      <c r="G164" s="24">
        <v>265</v>
      </c>
      <c r="H164" s="24">
        <v>548</v>
      </c>
      <c r="I164" s="24">
        <v>509</v>
      </c>
      <c r="J164" s="27">
        <v>4313</v>
      </c>
      <c r="K164" s="25">
        <v>23</v>
      </c>
      <c r="L164" s="25">
        <v>0</v>
      </c>
      <c r="M164" s="26">
        <v>0</v>
      </c>
    </row>
    <row r="165" spans="1:13" x14ac:dyDescent="0.25">
      <c r="A165" s="21">
        <v>507</v>
      </c>
      <c r="B165" s="22" t="s">
        <v>185</v>
      </c>
      <c r="C165" s="23">
        <v>38</v>
      </c>
      <c r="D165" s="24">
        <v>2790</v>
      </c>
      <c r="E165" s="24">
        <v>1246</v>
      </c>
      <c r="F165" s="24">
        <v>851</v>
      </c>
      <c r="G165" s="24">
        <v>825</v>
      </c>
      <c r="H165" s="24">
        <v>360</v>
      </c>
      <c r="I165" s="24">
        <v>0</v>
      </c>
      <c r="J165" s="27">
        <v>6073</v>
      </c>
      <c r="K165" s="25">
        <v>19</v>
      </c>
      <c r="L165" s="25">
        <v>0</v>
      </c>
      <c r="M165" s="26">
        <v>0</v>
      </c>
    </row>
    <row r="166" spans="1:13" x14ac:dyDescent="0.25">
      <c r="A166" s="21">
        <v>508</v>
      </c>
      <c r="B166" s="22" t="s">
        <v>184</v>
      </c>
      <c r="C166" s="23">
        <v>64.5</v>
      </c>
      <c r="D166" s="24">
        <v>5051</v>
      </c>
      <c r="E166" s="24">
        <v>659</v>
      </c>
      <c r="F166" s="24">
        <v>658</v>
      </c>
      <c r="G166" s="24">
        <v>504</v>
      </c>
      <c r="H166" s="24">
        <v>535</v>
      </c>
      <c r="I166" s="24">
        <v>613</v>
      </c>
      <c r="J166" s="27">
        <v>8020</v>
      </c>
      <c r="K166" s="25">
        <v>-8</v>
      </c>
      <c r="L166" s="25">
        <v>284</v>
      </c>
      <c r="M166" s="26">
        <v>0</v>
      </c>
    </row>
    <row r="167" spans="1:13" x14ac:dyDescent="0.25">
      <c r="A167" s="21">
        <v>529</v>
      </c>
      <c r="B167" s="22" t="s">
        <v>186</v>
      </c>
      <c r="C167" s="23">
        <v>200</v>
      </c>
      <c r="D167" s="24">
        <v>1294</v>
      </c>
      <c r="E167" s="24">
        <v>0</v>
      </c>
      <c r="F167" s="24">
        <v>646</v>
      </c>
      <c r="G167" s="24">
        <v>1198</v>
      </c>
      <c r="H167" s="24">
        <v>187</v>
      </c>
      <c r="I167" s="24">
        <v>1722</v>
      </c>
      <c r="J167" s="27">
        <v>5048</v>
      </c>
      <c r="K167" s="25">
        <v>31</v>
      </c>
      <c r="L167" s="25">
        <v>0</v>
      </c>
      <c r="M167" s="26">
        <v>0</v>
      </c>
    </row>
    <row r="168" spans="1:13" x14ac:dyDescent="0.25">
      <c r="A168" s="21">
        <v>531</v>
      </c>
      <c r="B168" s="22" t="s">
        <v>187</v>
      </c>
      <c r="C168" s="23">
        <v>49.5</v>
      </c>
      <c r="D168" s="24">
        <v>3551</v>
      </c>
      <c r="E168" s="24">
        <v>179</v>
      </c>
      <c r="F168" s="24">
        <v>466</v>
      </c>
      <c r="G168" s="24">
        <v>1866</v>
      </c>
      <c r="H168" s="24">
        <v>792</v>
      </c>
      <c r="I168" s="24">
        <v>746</v>
      </c>
      <c r="J168" s="27">
        <v>7599</v>
      </c>
      <c r="K168" s="25">
        <v>3</v>
      </c>
      <c r="L168" s="25">
        <v>0</v>
      </c>
      <c r="M168" s="26">
        <v>0</v>
      </c>
    </row>
    <row r="169" spans="1:13" x14ac:dyDescent="0.25">
      <c r="A169" s="21">
        <v>535</v>
      </c>
      <c r="B169" s="22" t="s">
        <v>188</v>
      </c>
      <c r="C169" s="23">
        <v>141.5</v>
      </c>
      <c r="D169" s="24">
        <v>4370</v>
      </c>
      <c r="E169" s="24">
        <v>226</v>
      </c>
      <c r="F169" s="24">
        <v>523</v>
      </c>
      <c r="G169" s="24">
        <v>2344</v>
      </c>
      <c r="H169" s="24">
        <v>984</v>
      </c>
      <c r="I169" s="24">
        <v>976</v>
      </c>
      <c r="J169" s="27">
        <v>9424</v>
      </c>
      <c r="K169" s="25">
        <v>32</v>
      </c>
      <c r="L169" s="25">
        <v>0</v>
      </c>
      <c r="M169" s="26">
        <v>0</v>
      </c>
    </row>
    <row r="170" spans="1:13" x14ac:dyDescent="0.25">
      <c r="A170" s="21">
        <v>536</v>
      </c>
      <c r="B170" s="22" t="s">
        <v>189</v>
      </c>
      <c r="C170" s="23">
        <v>386</v>
      </c>
      <c r="D170" s="24">
        <v>2644</v>
      </c>
      <c r="E170" s="24">
        <v>145</v>
      </c>
      <c r="F170" s="24">
        <v>650</v>
      </c>
      <c r="G170" s="24">
        <v>1196</v>
      </c>
      <c r="H170" s="24">
        <v>793</v>
      </c>
      <c r="I170" s="24">
        <v>1429</v>
      </c>
      <c r="J170" s="27">
        <v>6857</v>
      </c>
      <c r="K170" s="25">
        <v>14</v>
      </c>
      <c r="L170" s="25">
        <v>182</v>
      </c>
      <c r="M170" s="26">
        <v>0</v>
      </c>
    </row>
    <row r="171" spans="1:13" x14ac:dyDescent="0.25">
      <c r="A171" s="21">
        <v>538</v>
      </c>
      <c r="B171" s="22" t="s">
        <v>190</v>
      </c>
      <c r="C171" s="23">
        <v>61.5</v>
      </c>
      <c r="D171" s="24">
        <v>2926</v>
      </c>
      <c r="E171" s="24">
        <v>295</v>
      </c>
      <c r="F171" s="24">
        <v>676</v>
      </c>
      <c r="G171" s="24">
        <v>1350</v>
      </c>
      <c r="H171" s="24">
        <v>0</v>
      </c>
      <c r="I171" s="24">
        <v>1064</v>
      </c>
      <c r="J171" s="27">
        <v>6312</v>
      </c>
      <c r="K171" s="25">
        <v>-1</v>
      </c>
      <c r="L171" s="25">
        <v>433</v>
      </c>
      <c r="M171" s="26">
        <v>0</v>
      </c>
    </row>
    <row r="172" spans="1:13" x14ac:dyDescent="0.25">
      <c r="A172" s="21">
        <v>541</v>
      </c>
      <c r="B172" s="22" t="s">
        <v>191</v>
      </c>
      <c r="C172" s="23">
        <v>68.5</v>
      </c>
      <c r="D172" s="24">
        <v>4391</v>
      </c>
      <c r="E172" s="24">
        <v>1404</v>
      </c>
      <c r="F172" s="24">
        <v>739</v>
      </c>
      <c r="G172" s="24">
        <v>325</v>
      </c>
      <c r="H172" s="24">
        <v>873</v>
      </c>
      <c r="I172" s="24">
        <v>4261</v>
      </c>
      <c r="J172" s="27">
        <v>11994</v>
      </c>
      <c r="K172" s="25">
        <v>11</v>
      </c>
      <c r="L172" s="25">
        <v>0</v>
      </c>
      <c r="M172" s="26">
        <v>0</v>
      </c>
    </row>
    <row r="173" spans="1:13" x14ac:dyDescent="0.25">
      <c r="A173" s="21">
        <v>543</v>
      </c>
      <c r="B173" s="22" t="s">
        <v>192</v>
      </c>
      <c r="C173" s="23">
        <v>561.5</v>
      </c>
      <c r="D173" s="24">
        <v>2728</v>
      </c>
      <c r="E173" s="24">
        <v>182</v>
      </c>
      <c r="F173" s="24">
        <v>548</v>
      </c>
      <c r="G173" s="24">
        <v>2023</v>
      </c>
      <c r="H173" s="24">
        <v>489</v>
      </c>
      <c r="I173" s="24">
        <v>1504</v>
      </c>
      <c r="J173" s="27">
        <v>7474</v>
      </c>
      <c r="K173" s="25">
        <v>15</v>
      </c>
      <c r="L173" s="25">
        <v>0</v>
      </c>
      <c r="M173" s="26">
        <v>0</v>
      </c>
    </row>
    <row r="174" spans="1:13" x14ac:dyDescent="0.25">
      <c r="A174" s="21">
        <v>545</v>
      </c>
      <c r="B174" s="22" t="s">
        <v>194</v>
      </c>
      <c r="C174" s="23">
        <v>110</v>
      </c>
      <c r="D174" s="24">
        <v>4088</v>
      </c>
      <c r="E174" s="24">
        <v>826</v>
      </c>
      <c r="F174" s="24">
        <v>748</v>
      </c>
      <c r="G174" s="24">
        <v>866</v>
      </c>
      <c r="H174" s="24">
        <v>269</v>
      </c>
      <c r="I174" s="24">
        <v>1974</v>
      </c>
      <c r="J174" s="27">
        <v>8771</v>
      </c>
      <c r="K174" s="25">
        <v>2</v>
      </c>
      <c r="L174" s="25">
        <v>0</v>
      </c>
      <c r="M174" s="26">
        <v>0</v>
      </c>
    </row>
    <row r="175" spans="1:13" x14ac:dyDescent="0.25">
      <c r="A175" s="21">
        <v>560</v>
      </c>
      <c r="B175" s="22" t="s">
        <v>195</v>
      </c>
      <c r="C175" s="23">
        <v>162.5</v>
      </c>
      <c r="D175" s="24">
        <v>3992</v>
      </c>
      <c r="E175" s="24">
        <v>180</v>
      </c>
      <c r="F175" s="24">
        <v>1151</v>
      </c>
      <c r="G175" s="24">
        <v>798</v>
      </c>
      <c r="H175" s="24">
        <v>117</v>
      </c>
      <c r="I175" s="24">
        <v>1060</v>
      </c>
      <c r="J175" s="27">
        <v>7298</v>
      </c>
      <c r="K175" s="25">
        <v>26</v>
      </c>
      <c r="L175" s="25">
        <v>0</v>
      </c>
      <c r="M175" s="26">
        <v>0</v>
      </c>
    </row>
    <row r="176" spans="1:13" x14ac:dyDescent="0.25">
      <c r="A176" s="21">
        <v>561</v>
      </c>
      <c r="B176" s="22" t="s">
        <v>196</v>
      </c>
      <c r="C176" s="23">
        <v>11.5</v>
      </c>
      <c r="D176" s="24">
        <v>5183</v>
      </c>
      <c r="E176" s="24">
        <v>525</v>
      </c>
      <c r="F176" s="24">
        <v>921</v>
      </c>
      <c r="G176" s="24">
        <v>0</v>
      </c>
      <c r="H176" s="24">
        <v>268</v>
      </c>
      <c r="I176" s="24">
        <v>2441</v>
      </c>
      <c r="J176" s="27">
        <v>9337</v>
      </c>
      <c r="K176" s="25">
        <v>32</v>
      </c>
      <c r="L176" s="25">
        <v>0</v>
      </c>
      <c r="M176" s="26">
        <v>0</v>
      </c>
    </row>
    <row r="177" spans="1:13" x14ac:dyDescent="0.25">
      <c r="A177" s="21">
        <v>562</v>
      </c>
      <c r="B177" s="22" t="s">
        <v>197</v>
      </c>
      <c r="C177" s="23">
        <v>78.5</v>
      </c>
      <c r="D177" s="24">
        <v>2453</v>
      </c>
      <c r="E177" s="24">
        <v>458</v>
      </c>
      <c r="F177" s="24">
        <v>589</v>
      </c>
      <c r="G177" s="24">
        <v>1619</v>
      </c>
      <c r="H177" s="24">
        <v>463</v>
      </c>
      <c r="I177" s="24">
        <v>1464</v>
      </c>
      <c r="J177" s="27">
        <v>7046</v>
      </c>
      <c r="K177" s="25">
        <v>-8</v>
      </c>
      <c r="L177" s="25">
        <v>0</v>
      </c>
      <c r="M177" s="26">
        <v>0</v>
      </c>
    </row>
    <row r="178" spans="1:13" x14ac:dyDescent="0.25">
      <c r="A178" s="21">
        <v>563</v>
      </c>
      <c r="B178" s="22" t="s">
        <v>198</v>
      </c>
      <c r="C178" s="23">
        <v>80</v>
      </c>
      <c r="D178" s="24">
        <v>4242</v>
      </c>
      <c r="E178" s="24">
        <v>1233</v>
      </c>
      <c r="F178" s="24">
        <v>832</v>
      </c>
      <c r="G178" s="24">
        <v>1021</v>
      </c>
      <c r="H178" s="24">
        <v>306</v>
      </c>
      <c r="I178" s="24">
        <v>400</v>
      </c>
      <c r="J178" s="27">
        <v>8034</v>
      </c>
      <c r="K178" s="25">
        <v>3</v>
      </c>
      <c r="L178" s="25">
        <v>0</v>
      </c>
      <c r="M178" s="26">
        <v>0</v>
      </c>
    </row>
    <row r="179" spans="1:13" x14ac:dyDescent="0.25">
      <c r="A179" s="21">
        <v>564</v>
      </c>
      <c r="B179" s="22" t="s">
        <v>199</v>
      </c>
      <c r="C179" s="23">
        <v>2158</v>
      </c>
      <c r="D179" s="24">
        <v>4669</v>
      </c>
      <c r="E179" s="24">
        <v>123</v>
      </c>
      <c r="F179" s="24">
        <v>509</v>
      </c>
      <c r="G179" s="24">
        <v>274</v>
      </c>
      <c r="H179" s="24">
        <v>477</v>
      </c>
      <c r="I179" s="24">
        <v>1071</v>
      </c>
      <c r="J179" s="27">
        <v>7121</v>
      </c>
      <c r="K179" s="25">
        <v>14</v>
      </c>
      <c r="L179" s="25">
        <v>0</v>
      </c>
      <c r="M179" s="26">
        <v>0</v>
      </c>
    </row>
    <row r="180" spans="1:13" x14ac:dyDescent="0.25">
      <c r="A180" s="21">
        <v>576</v>
      </c>
      <c r="B180" s="22" t="s">
        <v>201</v>
      </c>
      <c r="C180" s="23">
        <v>12</v>
      </c>
      <c r="D180" s="24">
        <v>4663</v>
      </c>
      <c r="E180" s="24">
        <v>1381</v>
      </c>
      <c r="F180" s="24">
        <v>1240</v>
      </c>
      <c r="G180" s="24">
        <v>206</v>
      </c>
      <c r="H180" s="24">
        <v>1216</v>
      </c>
      <c r="I180" s="24">
        <v>1938</v>
      </c>
      <c r="J180" s="27">
        <v>10644</v>
      </c>
      <c r="K180" s="25">
        <v>52</v>
      </c>
      <c r="L180" s="25">
        <v>0</v>
      </c>
      <c r="M180" s="26">
        <v>0</v>
      </c>
    </row>
    <row r="181" spans="1:13" x14ac:dyDescent="0.25">
      <c r="A181" s="21">
        <v>577</v>
      </c>
      <c r="B181" s="22" t="s">
        <v>202</v>
      </c>
      <c r="C181" s="23">
        <v>137</v>
      </c>
      <c r="D181" s="24">
        <v>2635</v>
      </c>
      <c r="E181" s="24">
        <v>21</v>
      </c>
      <c r="F181" s="24">
        <v>485</v>
      </c>
      <c r="G181" s="24">
        <v>755</v>
      </c>
      <c r="H181" s="24">
        <v>365</v>
      </c>
      <c r="I181" s="24">
        <v>602</v>
      </c>
      <c r="J181" s="27">
        <v>4864</v>
      </c>
      <c r="K181" s="25">
        <v>4</v>
      </c>
      <c r="L181" s="25">
        <v>163</v>
      </c>
      <c r="M181" s="26">
        <v>0</v>
      </c>
    </row>
    <row r="182" spans="1:13" x14ac:dyDescent="0.25">
      <c r="A182" s="21">
        <v>578</v>
      </c>
      <c r="B182" s="22" t="s">
        <v>203</v>
      </c>
      <c r="C182" s="23">
        <v>27</v>
      </c>
      <c r="D182" s="24">
        <v>4927</v>
      </c>
      <c r="E182" s="24">
        <v>0</v>
      </c>
      <c r="F182" s="24">
        <v>658</v>
      </c>
      <c r="G182" s="24">
        <v>761</v>
      </c>
      <c r="H182" s="24">
        <v>1510</v>
      </c>
      <c r="I182" s="24">
        <v>1771</v>
      </c>
      <c r="J182" s="27">
        <v>9627</v>
      </c>
      <c r="K182" s="25">
        <v>-1</v>
      </c>
      <c r="L182" s="25">
        <v>0</v>
      </c>
      <c r="M182" s="26">
        <v>0</v>
      </c>
    </row>
    <row r="183" spans="1:13" x14ac:dyDescent="0.25">
      <c r="A183" s="21">
        <v>580</v>
      </c>
      <c r="B183" s="22" t="s">
        <v>205</v>
      </c>
      <c r="C183" s="23">
        <v>26.5</v>
      </c>
      <c r="D183" s="24">
        <v>6686</v>
      </c>
      <c r="E183" s="24">
        <v>2515</v>
      </c>
      <c r="F183" s="24">
        <v>1639</v>
      </c>
      <c r="G183" s="24">
        <v>3712</v>
      </c>
      <c r="H183" s="24">
        <v>0</v>
      </c>
      <c r="I183" s="24">
        <v>135</v>
      </c>
      <c r="J183" s="27">
        <v>14687</v>
      </c>
      <c r="K183" s="25">
        <v>22</v>
      </c>
      <c r="L183" s="25">
        <v>0</v>
      </c>
      <c r="M183" s="26">
        <v>0</v>
      </c>
    </row>
    <row r="184" spans="1:13" x14ac:dyDescent="0.25">
      <c r="A184" s="21">
        <v>581</v>
      </c>
      <c r="B184" s="22" t="s">
        <v>206</v>
      </c>
      <c r="C184" s="23">
        <v>61</v>
      </c>
      <c r="D184" s="24">
        <v>3652</v>
      </c>
      <c r="E184" s="24">
        <v>440</v>
      </c>
      <c r="F184" s="24">
        <v>325</v>
      </c>
      <c r="G184" s="24">
        <v>0</v>
      </c>
      <c r="H184" s="24">
        <v>328</v>
      </c>
      <c r="I184" s="24">
        <v>0</v>
      </c>
      <c r="J184" s="27">
        <v>4744</v>
      </c>
      <c r="K184" s="25">
        <v>38</v>
      </c>
      <c r="L184" s="25">
        <v>0</v>
      </c>
      <c r="M184" s="26">
        <v>0</v>
      </c>
    </row>
    <row r="185" spans="1:13" x14ac:dyDescent="0.25">
      <c r="A185" s="21">
        <v>583</v>
      </c>
      <c r="B185" s="22" t="s">
        <v>208</v>
      </c>
      <c r="C185" s="23">
        <v>9.5</v>
      </c>
      <c r="D185" s="24">
        <v>-120</v>
      </c>
      <c r="E185" s="24">
        <v>223</v>
      </c>
      <c r="F185" s="24">
        <v>168</v>
      </c>
      <c r="G185" s="24">
        <v>0</v>
      </c>
      <c r="H185" s="24">
        <v>559</v>
      </c>
      <c r="I185" s="24">
        <v>749</v>
      </c>
      <c r="J185" s="27">
        <v>1579</v>
      </c>
      <c r="K185" s="25">
        <v>-74</v>
      </c>
      <c r="L185" s="25">
        <v>0</v>
      </c>
      <c r="M185" s="26">
        <v>0</v>
      </c>
    </row>
    <row r="186" spans="1:13" x14ac:dyDescent="0.25">
      <c r="A186" s="21">
        <v>584</v>
      </c>
      <c r="B186" s="22" t="s">
        <v>210</v>
      </c>
      <c r="C186" s="23">
        <v>44.5</v>
      </c>
      <c r="D186" s="24">
        <v>3473</v>
      </c>
      <c r="E186" s="24">
        <v>1298</v>
      </c>
      <c r="F186" s="24">
        <v>681</v>
      </c>
      <c r="G186" s="24">
        <v>1046</v>
      </c>
      <c r="H186" s="24">
        <v>128</v>
      </c>
      <c r="I186" s="24">
        <v>2020</v>
      </c>
      <c r="J186" s="27">
        <v>8647</v>
      </c>
      <c r="K186" s="25">
        <v>15</v>
      </c>
      <c r="L186" s="25">
        <v>0</v>
      </c>
      <c r="M186" s="26">
        <v>0</v>
      </c>
    </row>
    <row r="187" spans="1:13" x14ac:dyDescent="0.25">
      <c r="A187" s="21">
        <v>588</v>
      </c>
      <c r="B187" s="22" t="s">
        <v>211</v>
      </c>
      <c r="C187" s="23">
        <v>11</v>
      </c>
      <c r="D187" s="24">
        <v>4382</v>
      </c>
      <c r="E187" s="24">
        <v>3779</v>
      </c>
      <c r="F187" s="24">
        <v>897</v>
      </c>
      <c r="G187" s="24">
        <v>1333</v>
      </c>
      <c r="H187" s="24">
        <v>1652</v>
      </c>
      <c r="I187" s="24">
        <v>638</v>
      </c>
      <c r="J187" s="27">
        <v>12680</v>
      </c>
      <c r="K187" s="25">
        <v>8</v>
      </c>
      <c r="L187" s="25">
        <v>0</v>
      </c>
      <c r="M187" s="26">
        <v>0</v>
      </c>
    </row>
    <row r="188" spans="1:13" x14ac:dyDescent="0.25">
      <c r="A188" s="21">
        <v>592</v>
      </c>
      <c r="B188" s="22" t="s">
        <v>212</v>
      </c>
      <c r="C188" s="23">
        <v>43</v>
      </c>
      <c r="D188" s="24">
        <v>8079</v>
      </c>
      <c r="E188" s="24">
        <v>723</v>
      </c>
      <c r="F188" s="24">
        <v>777</v>
      </c>
      <c r="G188" s="24">
        <v>0</v>
      </c>
      <c r="H188" s="24">
        <v>507</v>
      </c>
      <c r="I188" s="24">
        <v>2379</v>
      </c>
      <c r="J188" s="27">
        <v>12464</v>
      </c>
      <c r="K188" s="25">
        <v>75</v>
      </c>
      <c r="L188" s="25">
        <v>0</v>
      </c>
      <c r="M188" s="26">
        <v>0</v>
      </c>
    </row>
    <row r="189" spans="1:13" x14ac:dyDescent="0.25">
      <c r="A189" s="21">
        <v>593</v>
      </c>
      <c r="B189" s="22" t="s">
        <v>213</v>
      </c>
      <c r="C189" s="23">
        <v>137.5</v>
      </c>
      <c r="D189" s="24">
        <v>5612</v>
      </c>
      <c r="E189" s="24">
        <v>416</v>
      </c>
      <c r="F189" s="24">
        <v>1001</v>
      </c>
      <c r="G189" s="24">
        <v>246</v>
      </c>
      <c r="H189" s="24">
        <v>198</v>
      </c>
      <c r="I189" s="24">
        <v>846</v>
      </c>
      <c r="J189" s="27">
        <v>8319</v>
      </c>
      <c r="K189" s="25">
        <v>8</v>
      </c>
      <c r="L189" s="25">
        <v>0</v>
      </c>
      <c r="M189" s="26">
        <v>0</v>
      </c>
    </row>
    <row r="190" spans="1:13" x14ac:dyDescent="0.25">
      <c r="A190" s="21">
        <v>595</v>
      </c>
      <c r="B190" s="22" t="s">
        <v>214</v>
      </c>
      <c r="C190" s="23">
        <v>28</v>
      </c>
      <c r="D190" s="24">
        <v>3119</v>
      </c>
      <c r="E190" s="24">
        <v>2290</v>
      </c>
      <c r="F190" s="24">
        <v>1536</v>
      </c>
      <c r="G190" s="24">
        <v>720</v>
      </c>
      <c r="H190" s="24">
        <v>560</v>
      </c>
      <c r="I190" s="24">
        <v>1912</v>
      </c>
      <c r="J190" s="27">
        <v>10137</v>
      </c>
      <c r="K190" s="25">
        <v>35</v>
      </c>
      <c r="L190" s="25">
        <v>0</v>
      </c>
      <c r="M190" s="26">
        <v>0</v>
      </c>
    </row>
    <row r="191" spans="1:13" x14ac:dyDescent="0.25">
      <c r="A191" s="21">
        <v>598</v>
      </c>
      <c r="B191" s="22" t="s">
        <v>78</v>
      </c>
      <c r="C191" s="23">
        <v>165</v>
      </c>
      <c r="D191" s="24">
        <v>4092</v>
      </c>
      <c r="E191" s="24">
        <v>1</v>
      </c>
      <c r="F191" s="24">
        <v>1039</v>
      </c>
      <c r="G191" s="24">
        <v>985</v>
      </c>
      <c r="H191" s="24">
        <v>608</v>
      </c>
      <c r="I191" s="24">
        <v>2544</v>
      </c>
      <c r="J191" s="27">
        <v>9269</v>
      </c>
      <c r="K191" s="25">
        <v>10</v>
      </c>
      <c r="L191" s="25">
        <v>0</v>
      </c>
      <c r="M191" s="26">
        <v>0</v>
      </c>
    </row>
    <row r="192" spans="1:13" x14ac:dyDescent="0.25">
      <c r="A192" s="21">
        <v>599</v>
      </c>
      <c r="B192" s="22" t="s">
        <v>207</v>
      </c>
      <c r="C192" s="23">
        <v>160.5</v>
      </c>
      <c r="D192" s="24">
        <v>3691</v>
      </c>
      <c r="E192" s="24">
        <v>690</v>
      </c>
      <c r="F192" s="24">
        <v>518</v>
      </c>
      <c r="G192" s="24">
        <v>1922</v>
      </c>
      <c r="H192" s="24">
        <v>881</v>
      </c>
      <c r="I192" s="24">
        <v>1994</v>
      </c>
      <c r="J192" s="27">
        <v>9695</v>
      </c>
      <c r="K192" s="25">
        <v>40</v>
      </c>
      <c r="L192" s="25">
        <v>232</v>
      </c>
      <c r="M192" s="26">
        <v>0</v>
      </c>
    </row>
    <row r="193" spans="1:13" x14ac:dyDescent="0.25">
      <c r="A193" s="21">
        <v>601</v>
      </c>
      <c r="B193" s="22" t="s">
        <v>215</v>
      </c>
      <c r="C193" s="23">
        <v>26.5</v>
      </c>
      <c r="D193" s="24">
        <v>5157</v>
      </c>
      <c r="E193" s="24">
        <v>1617</v>
      </c>
      <c r="F193" s="24">
        <v>1310</v>
      </c>
      <c r="G193" s="24">
        <v>1634</v>
      </c>
      <c r="H193" s="24">
        <v>650</v>
      </c>
      <c r="I193" s="24">
        <v>2213</v>
      </c>
      <c r="J193" s="27">
        <v>12580</v>
      </c>
      <c r="K193" s="25">
        <v>28</v>
      </c>
      <c r="L193" s="25">
        <v>137</v>
      </c>
      <c r="M193" s="26">
        <v>0</v>
      </c>
    </row>
    <row r="194" spans="1:13" x14ac:dyDescent="0.25">
      <c r="A194" s="21">
        <v>604</v>
      </c>
      <c r="B194" s="22" t="s">
        <v>216</v>
      </c>
      <c r="C194" s="23">
        <v>266.5</v>
      </c>
      <c r="D194" s="24">
        <v>2722</v>
      </c>
      <c r="E194" s="24">
        <v>180</v>
      </c>
      <c r="F194" s="24">
        <v>576</v>
      </c>
      <c r="G194" s="24">
        <v>1147</v>
      </c>
      <c r="H194" s="24">
        <v>149</v>
      </c>
      <c r="I194" s="24">
        <v>2153</v>
      </c>
      <c r="J194" s="27">
        <v>6928</v>
      </c>
      <c r="K194" s="25">
        <v>-16</v>
      </c>
      <c r="L194" s="25">
        <v>150</v>
      </c>
      <c r="M194" s="26">
        <v>0</v>
      </c>
    </row>
    <row r="195" spans="1:13" x14ac:dyDescent="0.25">
      <c r="A195" s="21">
        <v>607</v>
      </c>
      <c r="B195" s="22" t="s">
        <v>217</v>
      </c>
      <c r="C195" s="23">
        <v>40</v>
      </c>
      <c r="D195" s="24">
        <v>3124</v>
      </c>
      <c r="E195" s="24">
        <v>1528</v>
      </c>
      <c r="F195" s="24">
        <v>1231</v>
      </c>
      <c r="G195" s="24">
        <v>4798</v>
      </c>
      <c r="H195" s="24">
        <v>413</v>
      </c>
      <c r="I195" s="24">
        <v>636</v>
      </c>
      <c r="J195" s="27">
        <v>11730</v>
      </c>
      <c r="K195" s="25">
        <v>-10</v>
      </c>
      <c r="L195" s="25">
        <v>87</v>
      </c>
      <c r="M195" s="26">
        <v>0</v>
      </c>
    </row>
    <row r="196" spans="1:13" x14ac:dyDescent="0.25">
      <c r="A196" s="21">
        <v>608</v>
      </c>
      <c r="B196" s="22" t="s">
        <v>218</v>
      </c>
      <c r="C196" s="23">
        <v>20.5</v>
      </c>
      <c r="D196" s="24">
        <v>2440</v>
      </c>
      <c r="E196" s="24">
        <v>1127</v>
      </c>
      <c r="F196" s="24">
        <v>512</v>
      </c>
      <c r="G196" s="24">
        <v>1094</v>
      </c>
      <c r="H196" s="24">
        <v>2055</v>
      </c>
      <c r="I196" s="24">
        <v>688</v>
      </c>
      <c r="J196" s="27">
        <v>7916</v>
      </c>
      <c r="K196" s="25">
        <v>-7</v>
      </c>
      <c r="L196" s="25">
        <v>0</v>
      </c>
      <c r="M196" s="26">
        <v>0</v>
      </c>
    </row>
    <row r="197" spans="1:13" x14ac:dyDescent="0.25">
      <c r="A197" s="21">
        <v>609</v>
      </c>
      <c r="B197" s="22" t="s">
        <v>219</v>
      </c>
      <c r="C197" s="23">
        <v>714.5</v>
      </c>
      <c r="D197" s="24">
        <v>2074</v>
      </c>
      <c r="E197" s="24">
        <v>56</v>
      </c>
      <c r="F197" s="24">
        <v>799</v>
      </c>
      <c r="G197" s="24">
        <v>797</v>
      </c>
      <c r="H197" s="24">
        <v>475</v>
      </c>
      <c r="I197" s="24">
        <v>1376</v>
      </c>
      <c r="J197" s="27">
        <v>5578</v>
      </c>
      <c r="K197" s="25">
        <v>-3</v>
      </c>
      <c r="L197" s="25">
        <v>0</v>
      </c>
      <c r="M197" s="26">
        <v>0</v>
      </c>
    </row>
    <row r="198" spans="1:13" x14ac:dyDescent="0.25">
      <c r="A198" s="21">
        <v>611</v>
      </c>
      <c r="B198" s="22" t="s">
        <v>220</v>
      </c>
      <c r="C198" s="23">
        <v>55</v>
      </c>
      <c r="D198" s="24">
        <v>4216</v>
      </c>
      <c r="E198" s="24">
        <v>916</v>
      </c>
      <c r="F198" s="24">
        <v>793</v>
      </c>
      <c r="G198" s="24">
        <v>1634</v>
      </c>
      <c r="H198" s="24">
        <v>160</v>
      </c>
      <c r="I198" s="24">
        <v>3040</v>
      </c>
      <c r="J198" s="27">
        <v>10759</v>
      </c>
      <c r="K198" s="25">
        <v>2</v>
      </c>
      <c r="L198" s="25">
        <v>373</v>
      </c>
      <c r="M198" s="26">
        <v>0</v>
      </c>
    </row>
    <row r="199" spans="1:13" x14ac:dyDescent="0.25">
      <c r="A199" s="21">
        <v>614</v>
      </c>
      <c r="B199" s="22" t="s">
        <v>222</v>
      </c>
      <c r="C199" s="23">
        <v>11</v>
      </c>
      <c r="D199" s="24">
        <v>10098</v>
      </c>
      <c r="E199" s="24">
        <v>2118</v>
      </c>
      <c r="F199" s="24">
        <v>1024</v>
      </c>
      <c r="G199" s="24">
        <v>3432</v>
      </c>
      <c r="H199" s="24">
        <v>549</v>
      </c>
      <c r="I199" s="24">
        <v>3109</v>
      </c>
      <c r="J199" s="27">
        <v>20330</v>
      </c>
      <c r="K199" s="25">
        <v>139</v>
      </c>
      <c r="L199" s="25">
        <v>0</v>
      </c>
      <c r="M199" s="26">
        <v>0</v>
      </c>
    </row>
    <row r="200" spans="1:13" x14ac:dyDescent="0.25">
      <c r="A200" s="21">
        <v>615</v>
      </c>
      <c r="B200" s="22" t="s">
        <v>223</v>
      </c>
      <c r="C200" s="23">
        <v>71.5</v>
      </c>
      <c r="D200" s="24">
        <v>5121</v>
      </c>
      <c r="E200" s="24">
        <v>1554</v>
      </c>
      <c r="F200" s="24">
        <v>520</v>
      </c>
      <c r="G200" s="24">
        <v>799</v>
      </c>
      <c r="H200" s="24">
        <v>218</v>
      </c>
      <c r="I200" s="24">
        <v>424</v>
      </c>
      <c r="J200" s="27">
        <v>8634</v>
      </c>
      <c r="K200" s="25">
        <v>1</v>
      </c>
      <c r="L200" s="25">
        <v>0</v>
      </c>
      <c r="M200" s="26">
        <v>0</v>
      </c>
    </row>
    <row r="201" spans="1:13" x14ac:dyDescent="0.25">
      <c r="A201" s="21">
        <v>616</v>
      </c>
      <c r="B201" s="22" t="s">
        <v>224</v>
      </c>
      <c r="C201" s="23">
        <v>20</v>
      </c>
      <c r="D201" s="24">
        <v>4474</v>
      </c>
      <c r="E201" s="24">
        <v>1612</v>
      </c>
      <c r="F201" s="24">
        <v>837</v>
      </c>
      <c r="G201" s="24">
        <v>6</v>
      </c>
      <c r="H201" s="24">
        <v>626</v>
      </c>
      <c r="I201" s="24">
        <v>404</v>
      </c>
      <c r="J201" s="27">
        <v>7959</v>
      </c>
      <c r="K201" s="25">
        <v>5</v>
      </c>
      <c r="L201" s="25">
        <v>0</v>
      </c>
      <c r="M201" s="26">
        <v>0</v>
      </c>
    </row>
    <row r="202" spans="1:13" x14ac:dyDescent="0.25">
      <c r="A202" s="21">
        <v>619</v>
      </c>
      <c r="B202" s="22" t="s">
        <v>225</v>
      </c>
      <c r="C202" s="23">
        <v>25.5</v>
      </c>
      <c r="D202" s="24">
        <v>3336</v>
      </c>
      <c r="E202" s="24">
        <v>1034</v>
      </c>
      <c r="F202" s="24">
        <v>1047</v>
      </c>
      <c r="G202" s="24">
        <v>549</v>
      </c>
      <c r="H202" s="24">
        <v>0</v>
      </c>
      <c r="I202" s="24">
        <v>1546</v>
      </c>
      <c r="J202" s="27">
        <v>7512</v>
      </c>
      <c r="K202" s="25">
        <v>6</v>
      </c>
      <c r="L202" s="25">
        <v>0</v>
      </c>
      <c r="M202" s="26">
        <v>0</v>
      </c>
    </row>
    <row r="203" spans="1:13" x14ac:dyDescent="0.25">
      <c r="A203" s="21">
        <v>620</v>
      </c>
      <c r="B203" s="22" t="s">
        <v>226</v>
      </c>
      <c r="C203" s="23">
        <v>11.5</v>
      </c>
      <c r="D203" s="24">
        <v>4571</v>
      </c>
      <c r="E203" s="24">
        <v>762</v>
      </c>
      <c r="F203" s="24">
        <v>1524</v>
      </c>
      <c r="G203" s="24">
        <v>762</v>
      </c>
      <c r="H203" s="24">
        <v>404</v>
      </c>
      <c r="I203" s="24">
        <v>0</v>
      </c>
      <c r="J203" s="27">
        <v>8022</v>
      </c>
      <c r="K203" s="25">
        <v>1556</v>
      </c>
      <c r="L203" s="25">
        <v>0</v>
      </c>
      <c r="M203" s="26">
        <v>0</v>
      </c>
    </row>
    <row r="204" spans="1:13" x14ac:dyDescent="0.25">
      <c r="A204" s="21">
        <v>623</v>
      </c>
      <c r="B204" s="22" t="s">
        <v>227</v>
      </c>
      <c r="C204" s="23">
        <v>6</v>
      </c>
      <c r="D204" s="24">
        <v>8879</v>
      </c>
      <c r="E204" s="24">
        <v>0</v>
      </c>
      <c r="F204" s="24">
        <v>1027</v>
      </c>
      <c r="G204" s="24">
        <v>0</v>
      </c>
      <c r="H204" s="24">
        <v>0</v>
      </c>
      <c r="I204" s="24">
        <v>2022</v>
      </c>
      <c r="J204" s="27">
        <v>11927</v>
      </c>
      <c r="K204" s="25">
        <v>9</v>
      </c>
      <c r="L204" s="25">
        <v>0</v>
      </c>
      <c r="M204" s="26">
        <v>0</v>
      </c>
    </row>
    <row r="205" spans="1:13" x14ac:dyDescent="0.25">
      <c r="A205" s="21">
        <v>624</v>
      </c>
      <c r="B205" s="22" t="s">
        <v>228</v>
      </c>
      <c r="C205" s="23">
        <v>59</v>
      </c>
      <c r="D205" s="24">
        <v>4067</v>
      </c>
      <c r="E205" s="24">
        <v>290</v>
      </c>
      <c r="F205" s="24">
        <v>479</v>
      </c>
      <c r="G205" s="24">
        <v>0</v>
      </c>
      <c r="H205" s="24">
        <v>135</v>
      </c>
      <c r="I205" s="24">
        <v>3189</v>
      </c>
      <c r="J205" s="27">
        <v>8160</v>
      </c>
      <c r="K205" s="25">
        <v>-19</v>
      </c>
      <c r="L205" s="25">
        <v>0</v>
      </c>
      <c r="M205" s="26">
        <v>0</v>
      </c>
    </row>
    <row r="206" spans="1:13" x14ac:dyDescent="0.25">
      <c r="A206" s="21">
        <v>625</v>
      </c>
      <c r="B206" s="22" t="s">
        <v>229</v>
      </c>
      <c r="C206" s="23">
        <v>31.5</v>
      </c>
      <c r="D206" s="24">
        <v>4864</v>
      </c>
      <c r="E206" s="24">
        <v>400</v>
      </c>
      <c r="F206" s="24">
        <v>283</v>
      </c>
      <c r="G206" s="24">
        <v>788</v>
      </c>
      <c r="H206" s="24">
        <v>419</v>
      </c>
      <c r="I206" s="24">
        <v>2810</v>
      </c>
      <c r="J206" s="27">
        <v>9564</v>
      </c>
      <c r="K206" s="25">
        <v>89</v>
      </c>
      <c r="L206" s="25">
        <v>0</v>
      </c>
      <c r="M206" s="26">
        <v>0</v>
      </c>
    </row>
    <row r="207" spans="1:13" x14ac:dyDescent="0.25">
      <c r="A207" s="21">
        <v>626</v>
      </c>
      <c r="B207" s="22" t="s">
        <v>230</v>
      </c>
      <c r="C207" s="23">
        <v>46</v>
      </c>
      <c r="D207" s="24">
        <v>3364</v>
      </c>
      <c r="E207" s="24">
        <v>1733</v>
      </c>
      <c r="F207" s="24">
        <v>539</v>
      </c>
      <c r="G207" s="24">
        <v>2034</v>
      </c>
      <c r="H207" s="24">
        <v>323</v>
      </c>
      <c r="I207" s="24">
        <v>132</v>
      </c>
      <c r="J207" s="27">
        <v>8126</v>
      </c>
      <c r="K207" s="25">
        <v>-24</v>
      </c>
      <c r="L207" s="25">
        <v>688</v>
      </c>
      <c r="M207" s="26">
        <v>0</v>
      </c>
    </row>
    <row r="208" spans="1:13" x14ac:dyDescent="0.25">
      <c r="A208" s="21">
        <v>630</v>
      </c>
      <c r="B208" s="22" t="s">
        <v>231</v>
      </c>
      <c r="C208" s="23">
        <v>25</v>
      </c>
      <c r="D208" s="24">
        <v>5873</v>
      </c>
      <c r="E208" s="24">
        <v>1147</v>
      </c>
      <c r="F208" s="24">
        <v>608</v>
      </c>
      <c r="G208" s="24">
        <v>1912</v>
      </c>
      <c r="H208" s="24">
        <v>126</v>
      </c>
      <c r="I208" s="24">
        <v>817</v>
      </c>
      <c r="J208" s="27">
        <v>10482</v>
      </c>
      <c r="K208" s="25">
        <v>19</v>
      </c>
      <c r="L208" s="25">
        <v>0</v>
      </c>
      <c r="M208" s="26">
        <v>0</v>
      </c>
    </row>
    <row r="209" spans="1:13" x14ac:dyDescent="0.25">
      <c r="A209" s="21">
        <v>631</v>
      </c>
      <c r="B209" s="22" t="s">
        <v>232</v>
      </c>
      <c r="C209" s="23">
        <v>17</v>
      </c>
      <c r="D209" s="24">
        <v>4233</v>
      </c>
      <c r="E209" s="24">
        <v>0</v>
      </c>
      <c r="F209" s="24">
        <v>1241</v>
      </c>
      <c r="G209" s="24">
        <v>0</v>
      </c>
      <c r="H209" s="24">
        <v>0</v>
      </c>
      <c r="I209" s="24">
        <v>0</v>
      </c>
      <c r="J209" s="27">
        <v>5474</v>
      </c>
      <c r="K209" s="25">
        <v>-7</v>
      </c>
      <c r="L209" s="25">
        <v>0</v>
      </c>
      <c r="M209" s="26">
        <v>0</v>
      </c>
    </row>
    <row r="210" spans="1:13" x14ac:dyDescent="0.25">
      <c r="A210" s="21">
        <v>635</v>
      </c>
      <c r="B210" s="22" t="s">
        <v>233</v>
      </c>
      <c r="C210" s="23">
        <v>63.5</v>
      </c>
      <c r="D210" s="24">
        <v>5969</v>
      </c>
      <c r="E210" s="24">
        <v>794</v>
      </c>
      <c r="F210" s="24">
        <v>1554</v>
      </c>
      <c r="G210" s="24">
        <v>5018</v>
      </c>
      <c r="H210" s="24">
        <v>1380</v>
      </c>
      <c r="I210" s="24">
        <v>894</v>
      </c>
      <c r="J210" s="27">
        <v>15609</v>
      </c>
      <c r="K210" s="25">
        <v>21</v>
      </c>
      <c r="L210" s="25">
        <v>0</v>
      </c>
      <c r="M210" s="26">
        <v>0</v>
      </c>
    </row>
    <row r="211" spans="1:13" x14ac:dyDescent="0.25">
      <c r="A211" s="21">
        <v>636</v>
      </c>
      <c r="B211" s="22" t="s">
        <v>234</v>
      </c>
      <c r="C211" s="23">
        <v>88</v>
      </c>
      <c r="D211" s="24">
        <v>5714</v>
      </c>
      <c r="E211" s="24">
        <v>542</v>
      </c>
      <c r="F211" s="24">
        <v>395</v>
      </c>
      <c r="G211" s="24">
        <v>0</v>
      </c>
      <c r="H211" s="24">
        <v>461</v>
      </c>
      <c r="I211" s="24">
        <v>985</v>
      </c>
      <c r="J211" s="27">
        <v>8098</v>
      </c>
      <c r="K211" s="25">
        <v>74</v>
      </c>
      <c r="L211" s="25">
        <v>0</v>
      </c>
      <c r="M211" s="26">
        <v>0</v>
      </c>
    </row>
    <row r="212" spans="1:13" x14ac:dyDescent="0.25">
      <c r="A212" s="21">
        <v>638</v>
      </c>
      <c r="B212" s="22" t="s">
        <v>221</v>
      </c>
      <c r="C212" s="23">
        <v>531.5</v>
      </c>
      <c r="D212" s="24">
        <v>3852</v>
      </c>
      <c r="E212" s="24">
        <v>211</v>
      </c>
      <c r="F212" s="24">
        <v>603</v>
      </c>
      <c r="G212" s="24">
        <v>17</v>
      </c>
      <c r="H212" s="24">
        <v>648</v>
      </c>
      <c r="I212" s="24">
        <v>1045</v>
      </c>
      <c r="J212" s="27">
        <v>6376</v>
      </c>
      <c r="K212" s="25">
        <v>4</v>
      </c>
      <c r="L212" s="25">
        <v>0</v>
      </c>
      <c r="M212" s="26">
        <v>0</v>
      </c>
    </row>
    <row r="213" spans="1:13" x14ac:dyDescent="0.25">
      <c r="A213" s="21">
        <v>678</v>
      </c>
      <c r="B213" s="22" t="s">
        <v>235</v>
      </c>
      <c r="C213" s="23">
        <v>263.5</v>
      </c>
      <c r="D213" s="24">
        <v>4282</v>
      </c>
      <c r="E213" s="24">
        <v>162</v>
      </c>
      <c r="F213" s="24">
        <v>14</v>
      </c>
      <c r="G213" s="24">
        <v>141</v>
      </c>
      <c r="H213" s="24">
        <v>10</v>
      </c>
      <c r="I213" s="24">
        <v>569</v>
      </c>
      <c r="J213" s="27">
        <v>5177</v>
      </c>
      <c r="K213" s="25">
        <v>-12</v>
      </c>
      <c r="L213" s="25">
        <v>0</v>
      </c>
      <c r="M213" s="26">
        <v>0</v>
      </c>
    </row>
    <row r="214" spans="1:13" x14ac:dyDescent="0.25">
      <c r="A214" s="21">
        <v>680</v>
      </c>
      <c r="B214" s="22" t="s">
        <v>237</v>
      </c>
      <c r="C214" s="23">
        <v>246</v>
      </c>
      <c r="D214" s="24">
        <v>2097</v>
      </c>
      <c r="E214" s="24">
        <v>2</v>
      </c>
      <c r="F214" s="24">
        <v>706</v>
      </c>
      <c r="G214" s="24">
        <v>0</v>
      </c>
      <c r="H214" s="24">
        <v>757</v>
      </c>
      <c r="I214" s="24">
        <v>1122</v>
      </c>
      <c r="J214" s="27">
        <v>4684</v>
      </c>
      <c r="K214" s="25">
        <v>34</v>
      </c>
      <c r="L214" s="25">
        <v>0</v>
      </c>
      <c r="M214" s="26">
        <v>0</v>
      </c>
    </row>
    <row r="215" spans="1:13" x14ac:dyDescent="0.25">
      <c r="A215" s="21">
        <v>681</v>
      </c>
      <c r="B215" s="22" t="s">
        <v>238</v>
      </c>
      <c r="C215" s="23">
        <v>22.5</v>
      </c>
      <c r="D215" s="24">
        <v>3559</v>
      </c>
      <c r="E215" s="24">
        <v>1801</v>
      </c>
      <c r="F215" s="24">
        <v>621</v>
      </c>
      <c r="G215" s="24">
        <v>1545</v>
      </c>
      <c r="H215" s="24">
        <v>270</v>
      </c>
      <c r="I215" s="24">
        <v>1259</v>
      </c>
      <c r="J215" s="27">
        <v>9054</v>
      </c>
      <c r="K215" s="25">
        <v>0</v>
      </c>
      <c r="L215" s="25">
        <v>0</v>
      </c>
      <c r="M215" s="26">
        <v>0</v>
      </c>
    </row>
    <row r="216" spans="1:13" x14ac:dyDescent="0.25">
      <c r="A216" s="21">
        <v>683</v>
      </c>
      <c r="B216" s="22" t="s">
        <v>239</v>
      </c>
      <c r="C216" s="23">
        <v>34.5</v>
      </c>
      <c r="D216" s="24">
        <v>6682</v>
      </c>
      <c r="E216" s="24">
        <v>308</v>
      </c>
      <c r="F216" s="24">
        <v>1167</v>
      </c>
      <c r="G216" s="24">
        <v>0</v>
      </c>
      <c r="H216" s="24">
        <v>124</v>
      </c>
      <c r="I216" s="24">
        <v>1800</v>
      </c>
      <c r="J216" s="27">
        <v>10080</v>
      </c>
      <c r="K216" s="25">
        <v>32</v>
      </c>
      <c r="L216" s="25">
        <v>0</v>
      </c>
      <c r="M216" s="26">
        <v>0</v>
      </c>
    </row>
    <row r="217" spans="1:13" x14ac:dyDescent="0.25">
      <c r="A217" s="21">
        <v>684</v>
      </c>
      <c r="B217" s="22" t="s">
        <v>240</v>
      </c>
      <c r="C217" s="23">
        <v>305</v>
      </c>
      <c r="D217" s="24">
        <v>2798</v>
      </c>
      <c r="E217" s="24">
        <v>176</v>
      </c>
      <c r="F217" s="24">
        <v>775</v>
      </c>
      <c r="G217" s="24">
        <v>1723</v>
      </c>
      <c r="H217" s="24">
        <v>1039</v>
      </c>
      <c r="I217" s="24">
        <v>1592</v>
      </c>
      <c r="J217" s="27">
        <v>8104</v>
      </c>
      <c r="K217" s="25">
        <v>18</v>
      </c>
      <c r="L217" s="25">
        <v>0</v>
      </c>
      <c r="M217" s="26">
        <v>0</v>
      </c>
    </row>
    <row r="218" spans="1:13" x14ac:dyDescent="0.25">
      <c r="A218" s="21">
        <v>686</v>
      </c>
      <c r="B218" s="22" t="s">
        <v>241</v>
      </c>
      <c r="C218" s="23">
        <v>37</v>
      </c>
      <c r="D218" s="24">
        <v>3350</v>
      </c>
      <c r="E218" s="24">
        <v>1300</v>
      </c>
      <c r="F218" s="24">
        <v>622</v>
      </c>
      <c r="G218" s="24">
        <v>616</v>
      </c>
      <c r="H218" s="24">
        <v>473</v>
      </c>
      <c r="I218" s="24">
        <v>932</v>
      </c>
      <c r="J218" s="27">
        <v>7293</v>
      </c>
      <c r="K218" s="25">
        <v>-9</v>
      </c>
      <c r="L218" s="25">
        <v>0</v>
      </c>
      <c r="M218" s="26">
        <v>0</v>
      </c>
    </row>
    <row r="219" spans="1:13" x14ac:dyDescent="0.25">
      <c r="A219" s="21">
        <v>687</v>
      </c>
      <c r="B219" s="22" t="s">
        <v>242</v>
      </c>
      <c r="C219" s="23">
        <v>7.5</v>
      </c>
      <c r="D219" s="24">
        <v>5413</v>
      </c>
      <c r="E219" s="24">
        <v>1882</v>
      </c>
      <c r="F219" s="24">
        <v>600</v>
      </c>
      <c r="G219" s="24">
        <v>957</v>
      </c>
      <c r="H219" s="24">
        <v>1505</v>
      </c>
      <c r="I219" s="24">
        <v>1401</v>
      </c>
      <c r="J219" s="27">
        <v>11758</v>
      </c>
      <c r="K219" s="25">
        <v>23</v>
      </c>
      <c r="L219" s="25">
        <v>0</v>
      </c>
      <c r="M219" s="26">
        <v>0</v>
      </c>
    </row>
    <row r="220" spans="1:13" x14ac:dyDescent="0.25">
      <c r="A220" s="21">
        <v>689</v>
      </c>
      <c r="B220" s="22" t="s">
        <v>243</v>
      </c>
      <c r="C220" s="23">
        <v>18</v>
      </c>
      <c r="D220" s="24">
        <v>5143</v>
      </c>
      <c r="E220" s="24">
        <v>2329</v>
      </c>
      <c r="F220" s="24">
        <v>1238</v>
      </c>
      <c r="G220" s="24">
        <v>0</v>
      </c>
      <c r="H220" s="24">
        <v>32</v>
      </c>
      <c r="I220" s="24">
        <v>1836</v>
      </c>
      <c r="J220" s="27">
        <v>10577</v>
      </c>
      <c r="K220" s="25">
        <v>2</v>
      </c>
      <c r="L220" s="25">
        <v>0</v>
      </c>
      <c r="M220" s="26">
        <v>0</v>
      </c>
    </row>
    <row r="221" spans="1:13" x14ac:dyDescent="0.25">
      <c r="A221" s="21">
        <v>691</v>
      </c>
      <c r="B221" s="22" t="s">
        <v>244</v>
      </c>
      <c r="C221" s="23">
        <v>33.5</v>
      </c>
      <c r="D221" s="24">
        <v>3323</v>
      </c>
      <c r="E221" s="24">
        <v>1723</v>
      </c>
      <c r="F221" s="24">
        <v>651</v>
      </c>
      <c r="G221" s="24">
        <v>0</v>
      </c>
      <c r="H221" s="24">
        <v>212</v>
      </c>
      <c r="I221" s="24">
        <v>1227</v>
      </c>
      <c r="J221" s="27">
        <v>7136</v>
      </c>
      <c r="K221" s="25">
        <v>-1</v>
      </c>
      <c r="L221" s="25">
        <v>0</v>
      </c>
      <c r="M221" s="26">
        <v>0</v>
      </c>
    </row>
    <row r="222" spans="1:13" x14ac:dyDescent="0.25">
      <c r="A222" s="21">
        <v>694</v>
      </c>
      <c r="B222" s="22" t="s">
        <v>245</v>
      </c>
      <c r="C222" s="23">
        <v>266.5</v>
      </c>
      <c r="D222" s="24">
        <v>1818</v>
      </c>
      <c r="E222" s="24">
        <v>33</v>
      </c>
      <c r="F222" s="24">
        <v>701</v>
      </c>
      <c r="G222" s="24">
        <v>1864</v>
      </c>
      <c r="H222" s="24">
        <v>2037</v>
      </c>
      <c r="I222" s="24">
        <v>1118</v>
      </c>
      <c r="J222" s="27">
        <v>7571</v>
      </c>
      <c r="K222" s="25">
        <v>30</v>
      </c>
      <c r="L222" s="25">
        <v>100</v>
      </c>
      <c r="M222" s="26">
        <v>0</v>
      </c>
    </row>
    <row r="223" spans="1:13" x14ac:dyDescent="0.25">
      <c r="A223" s="21">
        <v>697</v>
      </c>
      <c r="B223" s="22" t="s">
        <v>246</v>
      </c>
      <c r="C223" s="23">
        <v>9.5</v>
      </c>
      <c r="D223" s="24">
        <v>769</v>
      </c>
      <c r="E223" s="24">
        <v>192</v>
      </c>
      <c r="F223" s="24">
        <v>192</v>
      </c>
      <c r="G223" s="24">
        <v>577</v>
      </c>
      <c r="H223" s="24">
        <v>192</v>
      </c>
      <c r="I223" s="24">
        <v>1841</v>
      </c>
      <c r="J223" s="27">
        <v>3763</v>
      </c>
      <c r="K223" s="25">
        <v>-42</v>
      </c>
      <c r="L223" s="25">
        <v>0</v>
      </c>
      <c r="M223" s="26">
        <v>0</v>
      </c>
    </row>
    <row r="224" spans="1:13" x14ac:dyDescent="0.25">
      <c r="A224" s="21">
        <v>698</v>
      </c>
      <c r="B224" s="22" t="s">
        <v>247</v>
      </c>
      <c r="C224" s="23">
        <v>628.5</v>
      </c>
      <c r="D224" s="24">
        <v>3673</v>
      </c>
      <c r="E224" s="24">
        <v>170</v>
      </c>
      <c r="F224" s="24">
        <v>467</v>
      </c>
      <c r="G224" s="24">
        <v>103</v>
      </c>
      <c r="H224" s="24">
        <v>439</v>
      </c>
      <c r="I224" s="24">
        <v>1376</v>
      </c>
      <c r="J224" s="27">
        <v>6228</v>
      </c>
      <c r="K224" s="25">
        <v>-14</v>
      </c>
      <c r="L224" s="25">
        <v>76</v>
      </c>
      <c r="M224" s="26">
        <v>0</v>
      </c>
    </row>
    <row r="225" spans="1:13" x14ac:dyDescent="0.25">
      <c r="A225" s="21">
        <v>700</v>
      </c>
      <c r="B225" s="22" t="s">
        <v>248</v>
      </c>
      <c r="C225" s="23">
        <v>33</v>
      </c>
      <c r="D225" s="24">
        <v>3903</v>
      </c>
      <c r="E225" s="24">
        <v>1342</v>
      </c>
      <c r="F225" s="24">
        <v>728</v>
      </c>
      <c r="G225" s="24">
        <v>3372</v>
      </c>
      <c r="H225" s="24">
        <v>1862</v>
      </c>
      <c r="I225" s="24">
        <v>3486</v>
      </c>
      <c r="J225" s="27">
        <v>14693</v>
      </c>
      <c r="K225" s="25">
        <v>36</v>
      </c>
      <c r="L225" s="25">
        <v>0</v>
      </c>
      <c r="M225" s="26">
        <v>0</v>
      </c>
    </row>
    <row r="226" spans="1:13" x14ac:dyDescent="0.25">
      <c r="A226" s="21">
        <v>702</v>
      </c>
      <c r="B226" s="22" t="s">
        <v>249</v>
      </c>
      <c r="C226" s="23">
        <v>33.5</v>
      </c>
      <c r="D226" s="24">
        <v>5403</v>
      </c>
      <c r="E226" s="24">
        <v>2559</v>
      </c>
      <c r="F226" s="24">
        <v>152</v>
      </c>
      <c r="G226" s="24">
        <v>0</v>
      </c>
      <c r="H226" s="24">
        <v>0</v>
      </c>
      <c r="I226" s="24">
        <v>0</v>
      </c>
      <c r="J226" s="27">
        <v>8114</v>
      </c>
      <c r="K226" s="25">
        <v>-12</v>
      </c>
      <c r="L226" s="25">
        <v>0</v>
      </c>
      <c r="M226" s="26">
        <v>0</v>
      </c>
    </row>
    <row r="227" spans="1:13" x14ac:dyDescent="0.25">
      <c r="A227" s="21">
        <v>704</v>
      </c>
      <c r="B227" s="22" t="s">
        <v>250</v>
      </c>
      <c r="C227" s="23">
        <v>81.5</v>
      </c>
      <c r="D227" s="24">
        <v>1299</v>
      </c>
      <c r="E227" s="24">
        <v>11</v>
      </c>
      <c r="F227" s="24">
        <v>480</v>
      </c>
      <c r="G227" s="24">
        <v>629</v>
      </c>
      <c r="H227" s="24">
        <v>433</v>
      </c>
      <c r="I227" s="24">
        <v>521</v>
      </c>
      <c r="J227" s="27">
        <v>3373</v>
      </c>
      <c r="K227" s="25">
        <v>-27</v>
      </c>
      <c r="L227" s="25">
        <v>0</v>
      </c>
      <c r="M227" s="26">
        <v>0</v>
      </c>
    </row>
    <row r="228" spans="1:13" x14ac:dyDescent="0.25">
      <c r="A228" s="21">
        <v>707</v>
      </c>
      <c r="B228" s="22" t="s">
        <v>251</v>
      </c>
      <c r="C228" s="23">
        <v>10</v>
      </c>
      <c r="D228" s="24">
        <v>7842</v>
      </c>
      <c r="E228" s="24">
        <v>1000</v>
      </c>
      <c r="F228" s="24">
        <v>820</v>
      </c>
      <c r="G228" s="24">
        <v>0</v>
      </c>
      <c r="H228" s="24">
        <v>88</v>
      </c>
      <c r="I228" s="24">
        <v>751</v>
      </c>
      <c r="J228" s="27">
        <v>10502</v>
      </c>
      <c r="K228" s="25">
        <v>10</v>
      </c>
      <c r="L228" s="25">
        <v>275</v>
      </c>
      <c r="M228" s="26">
        <v>0</v>
      </c>
    </row>
    <row r="229" spans="1:13" x14ac:dyDescent="0.25">
      <c r="A229" s="21">
        <v>710</v>
      </c>
      <c r="B229" s="22" t="s">
        <v>236</v>
      </c>
      <c r="C229" s="23">
        <v>245.5</v>
      </c>
      <c r="D229" s="24">
        <v>2789</v>
      </c>
      <c r="E229" s="24">
        <v>302</v>
      </c>
      <c r="F229" s="24">
        <v>1252</v>
      </c>
      <c r="G229" s="24">
        <v>431</v>
      </c>
      <c r="H229" s="24">
        <v>186</v>
      </c>
      <c r="I229" s="24">
        <v>2911</v>
      </c>
      <c r="J229" s="27">
        <v>7872</v>
      </c>
      <c r="K229" s="25">
        <v>7</v>
      </c>
      <c r="L229" s="25">
        <v>44</v>
      </c>
      <c r="M229" s="26">
        <v>0</v>
      </c>
    </row>
    <row r="230" spans="1:13" x14ac:dyDescent="0.25">
      <c r="A230" s="21">
        <v>729</v>
      </c>
      <c r="B230" s="22" t="s">
        <v>252</v>
      </c>
      <c r="C230" s="23">
        <v>85.5</v>
      </c>
      <c r="D230" s="24">
        <v>5323</v>
      </c>
      <c r="E230" s="24">
        <v>805</v>
      </c>
      <c r="F230" s="24">
        <v>1049</v>
      </c>
      <c r="G230" s="24">
        <v>316</v>
      </c>
      <c r="H230" s="24">
        <v>729</v>
      </c>
      <c r="I230" s="24">
        <v>1134</v>
      </c>
      <c r="J230" s="27">
        <v>9355</v>
      </c>
      <c r="K230" s="25">
        <v>20</v>
      </c>
      <c r="L230" s="25">
        <v>0</v>
      </c>
      <c r="M230" s="26">
        <v>0</v>
      </c>
    </row>
    <row r="231" spans="1:13" x14ac:dyDescent="0.25">
      <c r="A231" s="21">
        <v>732</v>
      </c>
      <c r="B231" s="22" t="s">
        <v>253</v>
      </c>
      <c r="C231" s="23">
        <v>16.5</v>
      </c>
      <c r="D231" s="24">
        <v>4921</v>
      </c>
      <c r="E231" s="24">
        <v>2461</v>
      </c>
      <c r="F231" s="24">
        <v>2075</v>
      </c>
      <c r="G231" s="24">
        <v>1845</v>
      </c>
      <c r="H231" s="24">
        <v>1942</v>
      </c>
      <c r="I231" s="24">
        <v>2455</v>
      </c>
      <c r="J231" s="27">
        <v>15700</v>
      </c>
      <c r="K231" s="25">
        <v>-5</v>
      </c>
      <c r="L231" s="25">
        <v>765</v>
      </c>
      <c r="M231" s="26">
        <v>0</v>
      </c>
    </row>
    <row r="232" spans="1:13" x14ac:dyDescent="0.25">
      <c r="A232" s="21">
        <v>734</v>
      </c>
      <c r="B232" s="22" t="s">
        <v>254</v>
      </c>
      <c r="C232" s="23">
        <v>391</v>
      </c>
      <c r="D232" s="24">
        <v>4296</v>
      </c>
      <c r="E232" s="24">
        <v>349</v>
      </c>
      <c r="F232" s="24">
        <v>703</v>
      </c>
      <c r="G232" s="24">
        <v>145</v>
      </c>
      <c r="H232" s="24">
        <v>213</v>
      </c>
      <c r="I232" s="24">
        <v>1162</v>
      </c>
      <c r="J232" s="27">
        <v>6869</v>
      </c>
      <c r="K232" s="25">
        <v>13</v>
      </c>
      <c r="L232" s="25">
        <v>0</v>
      </c>
      <c r="M232" s="26">
        <v>0</v>
      </c>
    </row>
    <row r="233" spans="1:13" x14ac:dyDescent="0.25">
      <c r="A233" s="21">
        <v>738</v>
      </c>
      <c r="B233" s="22" t="s">
        <v>256</v>
      </c>
      <c r="C233" s="23">
        <v>27.5</v>
      </c>
      <c r="D233" s="24">
        <v>5140</v>
      </c>
      <c r="E233" s="24">
        <v>1036</v>
      </c>
      <c r="F233" s="24">
        <v>1279</v>
      </c>
      <c r="G233" s="24">
        <v>0</v>
      </c>
      <c r="H233" s="24">
        <v>600</v>
      </c>
      <c r="I233" s="24">
        <v>6461</v>
      </c>
      <c r="J233" s="27">
        <v>14517</v>
      </c>
      <c r="K233" s="25">
        <v>20</v>
      </c>
      <c r="L233" s="25">
        <v>0</v>
      </c>
      <c r="M233" s="26">
        <v>0</v>
      </c>
    </row>
    <row r="234" spans="1:13" x14ac:dyDescent="0.25">
      <c r="A234" s="21">
        <v>739</v>
      </c>
      <c r="B234" s="22" t="s">
        <v>257</v>
      </c>
      <c r="C234" s="23">
        <v>20</v>
      </c>
      <c r="D234" s="24">
        <v>8256</v>
      </c>
      <c r="E234" s="24">
        <v>1059</v>
      </c>
      <c r="F234" s="24">
        <v>1349</v>
      </c>
      <c r="G234" s="24">
        <v>0</v>
      </c>
      <c r="H234" s="24">
        <v>795</v>
      </c>
      <c r="I234" s="24">
        <v>1829</v>
      </c>
      <c r="J234" s="27">
        <v>13289</v>
      </c>
      <c r="K234" s="25">
        <v>20</v>
      </c>
      <c r="L234" s="25">
        <v>0</v>
      </c>
      <c r="M234" s="26">
        <v>0</v>
      </c>
    </row>
    <row r="235" spans="1:13" x14ac:dyDescent="0.25">
      <c r="A235" s="21">
        <v>740</v>
      </c>
      <c r="B235" s="22" t="s">
        <v>258</v>
      </c>
      <c r="C235" s="23">
        <v>272.5</v>
      </c>
      <c r="D235" s="24">
        <v>4351</v>
      </c>
      <c r="E235" s="24">
        <v>414</v>
      </c>
      <c r="F235" s="24">
        <v>370</v>
      </c>
      <c r="G235" s="24">
        <v>182</v>
      </c>
      <c r="H235" s="24">
        <v>726</v>
      </c>
      <c r="I235" s="24">
        <v>696</v>
      </c>
      <c r="J235" s="27">
        <v>6739</v>
      </c>
      <c r="K235" s="25">
        <v>12</v>
      </c>
      <c r="L235" s="25">
        <v>0</v>
      </c>
      <c r="M235" s="26">
        <v>0</v>
      </c>
    </row>
    <row r="236" spans="1:13" x14ac:dyDescent="0.25">
      <c r="A236" s="21">
        <v>742</v>
      </c>
      <c r="B236" s="22" t="s">
        <v>259</v>
      </c>
      <c r="C236" s="23">
        <v>7.5</v>
      </c>
      <c r="D236" s="24">
        <v>7298</v>
      </c>
      <c r="E236" s="24">
        <v>2059</v>
      </c>
      <c r="F236" s="24">
        <v>1802</v>
      </c>
      <c r="G236" s="24">
        <v>1258</v>
      </c>
      <c r="H236" s="24">
        <v>711</v>
      </c>
      <c r="I236" s="24">
        <v>2435</v>
      </c>
      <c r="J236" s="27">
        <v>15563</v>
      </c>
      <c r="K236" s="25">
        <v>-24</v>
      </c>
      <c r="L236" s="25">
        <v>262</v>
      </c>
      <c r="M236" s="26">
        <v>0</v>
      </c>
    </row>
    <row r="237" spans="1:13" x14ac:dyDescent="0.25">
      <c r="A237" s="21">
        <v>743</v>
      </c>
      <c r="B237" s="22" t="s">
        <v>260</v>
      </c>
      <c r="C237" s="23">
        <v>746.5</v>
      </c>
      <c r="D237" s="24">
        <v>6224</v>
      </c>
      <c r="E237" s="24">
        <v>158</v>
      </c>
      <c r="F237" s="24">
        <v>466</v>
      </c>
      <c r="G237" s="24">
        <v>51</v>
      </c>
      <c r="H237" s="24">
        <v>160</v>
      </c>
      <c r="I237" s="24">
        <v>1193</v>
      </c>
      <c r="J237" s="27">
        <v>8253</v>
      </c>
      <c r="K237" s="25">
        <v>20</v>
      </c>
      <c r="L237" s="25">
        <v>9</v>
      </c>
      <c r="M237" s="26">
        <v>0</v>
      </c>
    </row>
    <row r="238" spans="1:13" x14ac:dyDescent="0.25">
      <c r="A238" s="21">
        <v>746</v>
      </c>
      <c r="B238" s="22" t="s">
        <v>262</v>
      </c>
      <c r="C238" s="23">
        <v>65</v>
      </c>
      <c r="D238" s="24">
        <v>5033</v>
      </c>
      <c r="E238" s="24">
        <v>1428</v>
      </c>
      <c r="F238" s="24">
        <v>818</v>
      </c>
      <c r="G238" s="24">
        <v>890</v>
      </c>
      <c r="H238" s="24">
        <v>603</v>
      </c>
      <c r="I238" s="24">
        <v>2209</v>
      </c>
      <c r="J238" s="27">
        <v>10980</v>
      </c>
      <c r="K238" s="25">
        <v>9</v>
      </c>
      <c r="L238" s="25">
        <v>0</v>
      </c>
      <c r="M238" s="26">
        <v>0</v>
      </c>
    </row>
    <row r="239" spans="1:13" x14ac:dyDescent="0.25">
      <c r="A239" s="21">
        <v>747</v>
      </c>
      <c r="B239" s="22" t="s">
        <v>263</v>
      </c>
      <c r="C239" s="23">
        <v>11.5</v>
      </c>
      <c r="D239" s="24">
        <v>6147</v>
      </c>
      <c r="E239" s="24">
        <v>730</v>
      </c>
      <c r="F239" s="24">
        <v>914</v>
      </c>
      <c r="G239" s="24">
        <v>1287</v>
      </c>
      <c r="H239" s="24">
        <v>740</v>
      </c>
      <c r="I239" s="24">
        <v>0</v>
      </c>
      <c r="J239" s="27">
        <v>9817</v>
      </c>
      <c r="K239" s="25">
        <v>7</v>
      </c>
      <c r="L239" s="25">
        <v>0</v>
      </c>
      <c r="M239" s="26">
        <v>0</v>
      </c>
    </row>
    <row r="240" spans="1:13" x14ac:dyDescent="0.25">
      <c r="A240" s="21">
        <v>748</v>
      </c>
      <c r="B240" s="22" t="s">
        <v>264</v>
      </c>
      <c r="C240" s="23">
        <v>55.5</v>
      </c>
      <c r="D240" s="24">
        <v>6314</v>
      </c>
      <c r="E240" s="24">
        <v>0</v>
      </c>
      <c r="F240" s="24">
        <v>559</v>
      </c>
      <c r="G240" s="24">
        <v>0</v>
      </c>
      <c r="H240" s="24">
        <v>713</v>
      </c>
      <c r="I240" s="24">
        <v>2069</v>
      </c>
      <c r="J240" s="27">
        <v>9656</v>
      </c>
      <c r="K240" s="25">
        <v>7</v>
      </c>
      <c r="L240" s="25">
        <v>0</v>
      </c>
      <c r="M240" s="26">
        <v>0</v>
      </c>
    </row>
    <row r="241" spans="1:13" x14ac:dyDescent="0.25">
      <c r="A241" s="21">
        <v>749</v>
      </c>
      <c r="B241" s="22" t="s">
        <v>266</v>
      </c>
      <c r="C241" s="23">
        <v>283</v>
      </c>
      <c r="D241" s="24">
        <v>3232</v>
      </c>
      <c r="E241" s="24">
        <v>115</v>
      </c>
      <c r="F241" s="24">
        <v>734</v>
      </c>
      <c r="G241" s="24">
        <v>1907</v>
      </c>
      <c r="H241" s="24">
        <v>404</v>
      </c>
      <c r="I241" s="24">
        <v>965</v>
      </c>
      <c r="J241" s="27">
        <v>7357</v>
      </c>
      <c r="K241" s="25">
        <v>8</v>
      </c>
      <c r="L241" s="25">
        <v>1</v>
      </c>
      <c r="M241" s="26">
        <v>0</v>
      </c>
    </row>
    <row r="242" spans="1:13" x14ac:dyDescent="0.25">
      <c r="A242" s="21">
        <v>751</v>
      </c>
      <c r="B242" s="22" t="s">
        <v>267</v>
      </c>
      <c r="C242" s="23">
        <v>22.5</v>
      </c>
      <c r="D242" s="24">
        <v>2138</v>
      </c>
      <c r="E242" s="24">
        <v>137</v>
      </c>
      <c r="F242" s="24">
        <v>851</v>
      </c>
      <c r="G242" s="24">
        <v>874</v>
      </c>
      <c r="H242" s="24">
        <v>159</v>
      </c>
      <c r="I242" s="24">
        <v>396</v>
      </c>
      <c r="J242" s="27">
        <v>4556</v>
      </c>
      <c r="K242" s="25">
        <v>-48</v>
      </c>
      <c r="L242" s="25">
        <v>0</v>
      </c>
      <c r="M242" s="26">
        <v>0</v>
      </c>
    </row>
    <row r="243" spans="1:13" x14ac:dyDescent="0.25">
      <c r="A243" s="21">
        <v>753</v>
      </c>
      <c r="B243" s="22" t="s">
        <v>261</v>
      </c>
      <c r="C243" s="23">
        <v>236</v>
      </c>
      <c r="D243" s="24">
        <v>3866</v>
      </c>
      <c r="E243" s="24">
        <v>15</v>
      </c>
      <c r="F243" s="24">
        <v>127</v>
      </c>
      <c r="G243" s="24">
        <v>0</v>
      </c>
      <c r="H243" s="24">
        <v>0</v>
      </c>
      <c r="I243" s="24">
        <v>2470</v>
      </c>
      <c r="J243" s="27">
        <v>6478</v>
      </c>
      <c r="K243" s="25">
        <v>-15</v>
      </c>
      <c r="L243" s="25">
        <v>0</v>
      </c>
      <c r="M243" s="26">
        <v>0</v>
      </c>
    </row>
    <row r="244" spans="1:13" x14ac:dyDescent="0.25">
      <c r="A244" s="21">
        <v>755</v>
      </c>
      <c r="B244" s="22" t="s">
        <v>268</v>
      </c>
      <c r="C244" s="23">
        <v>69</v>
      </c>
      <c r="D244" s="24">
        <v>11583</v>
      </c>
      <c r="E244" s="24">
        <v>181</v>
      </c>
      <c r="F244" s="24">
        <v>1488</v>
      </c>
      <c r="G244" s="24">
        <v>454</v>
      </c>
      <c r="H244" s="24">
        <v>2316</v>
      </c>
      <c r="I244" s="24">
        <v>1341</v>
      </c>
      <c r="J244" s="27">
        <v>17364</v>
      </c>
      <c r="K244" s="25">
        <v>197</v>
      </c>
      <c r="L244" s="25">
        <v>0</v>
      </c>
      <c r="M244" s="26">
        <v>0</v>
      </c>
    </row>
    <row r="245" spans="1:13" x14ac:dyDescent="0.25">
      <c r="A245" s="21">
        <v>758</v>
      </c>
      <c r="B245" s="22" t="s">
        <v>269</v>
      </c>
      <c r="C245" s="23">
        <v>70.5</v>
      </c>
      <c r="D245" s="24">
        <v>10453</v>
      </c>
      <c r="E245" s="24">
        <v>467</v>
      </c>
      <c r="F245" s="24">
        <v>2213</v>
      </c>
      <c r="G245" s="24">
        <v>281</v>
      </c>
      <c r="H245" s="24">
        <v>1668</v>
      </c>
      <c r="I245" s="24">
        <v>671</v>
      </c>
      <c r="J245" s="27">
        <v>15754</v>
      </c>
      <c r="K245" s="25">
        <v>18</v>
      </c>
      <c r="L245" s="25">
        <v>69</v>
      </c>
      <c r="M245" s="26">
        <v>0</v>
      </c>
    </row>
    <row r="246" spans="1:13" x14ac:dyDescent="0.25">
      <c r="A246" s="21">
        <v>759</v>
      </c>
      <c r="B246" s="22" t="s">
        <v>270</v>
      </c>
      <c r="C246" s="23">
        <v>19.5</v>
      </c>
      <c r="D246" s="24">
        <v>3369</v>
      </c>
      <c r="E246" s="24">
        <v>769</v>
      </c>
      <c r="F246" s="24">
        <v>858</v>
      </c>
      <c r="G246" s="24">
        <v>1270</v>
      </c>
      <c r="H246" s="24">
        <v>278</v>
      </c>
      <c r="I246" s="24">
        <v>881</v>
      </c>
      <c r="J246" s="27">
        <v>7425</v>
      </c>
      <c r="K246" s="25">
        <v>46</v>
      </c>
      <c r="L246" s="25">
        <v>0</v>
      </c>
      <c r="M246" s="26">
        <v>0</v>
      </c>
    </row>
    <row r="247" spans="1:13" x14ac:dyDescent="0.25">
      <c r="A247" s="21">
        <v>761</v>
      </c>
      <c r="B247" s="22" t="s">
        <v>271</v>
      </c>
      <c r="C247" s="23">
        <v>68.5</v>
      </c>
      <c r="D247" s="24">
        <v>7790</v>
      </c>
      <c r="E247" s="24">
        <v>419</v>
      </c>
      <c r="F247" s="24">
        <v>734</v>
      </c>
      <c r="G247" s="24">
        <v>1316</v>
      </c>
      <c r="H247" s="24">
        <v>1362</v>
      </c>
      <c r="I247" s="24">
        <v>1032</v>
      </c>
      <c r="J247" s="27">
        <v>12654</v>
      </c>
      <c r="K247" s="25">
        <v>18</v>
      </c>
      <c r="L247" s="25">
        <v>0</v>
      </c>
      <c r="M247" s="26">
        <v>0</v>
      </c>
    </row>
    <row r="248" spans="1:13" x14ac:dyDescent="0.25">
      <c r="A248" s="21">
        <v>762</v>
      </c>
      <c r="B248" s="22" t="s">
        <v>272</v>
      </c>
      <c r="C248" s="23">
        <v>31</v>
      </c>
      <c r="D248" s="24">
        <v>6738</v>
      </c>
      <c r="E248" s="24">
        <v>762</v>
      </c>
      <c r="F248" s="24">
        <v>1264</v>
      </c>
      <c r="G248" s="24">
        <v>1257</v>
      </c>
      <c r="H248" s="24">
        <v>403</v>
      </c>
      <c r="I248" s="24">
        <v>1298</v>
      </c>
      <c r="J248" s="27">
        <v>11722</v>
      </c>
      <c r="K248" s="25">
        <v>48</v>
      </c>
      <c r="L248" s="25">
        <v>0</v>
      </c>
      <c r="M248" s="26">
        <v>0</v>
      </c>
    </row>
    <row r="249" spans="1:13" x14ac:dyDescent="0.25">
      <c r="A249" s="21">
        <v>765</v>
      </c>
      <c r="B249" s="22" t="s">
        <v>273</v>
      </c>
      <c r="C249" s="23">
        <v>100.5</v>
      </c>
      <c r="D249" s="24">
        <v>6470</v>
      </c>
      <c r="E249" s="24">
        <v>154</v>
      </c>
      <c r="F249" s="24">
        <v>1373</v>
      </c>
      <c r="G249" s="24">
        <v>4674</v>
      </c>
      <c r="H249" s="24">
        <v>841</v>
      </c>
      <c r="I249" s="24">
        <v>787</v>
      </c>
      <c r="J249" s="27">
        <v>14298</v>
      </c>
      <c r="K249" s="25">
        <v>21</v>
      </c>
      <c r="L249" s="25">
        <v>0</v>
      </c>
      <c r="M249" s="26">
        <v>0</v>
      </c>
    </row>
    <row r="250" spans="1:13" x14ac:dyDescent="0.25">
      <c r="A250" s="21">
        <v>768</v>
      </c>
      <c r="B250" s="22" t="s">
        <v>274</v>
      </c>
      <c r="C250" s="23">
        <v>15.5</v>
      </c>
      <c r="D250" s="24">
        <v>4879</v>
      </c>
      <c r="E250" s="24">
        <v>1646</v>
      </c>
      <c r="F250" s="24">
        <v>1192</v>
      </c>
      <c r="G250" s="24">
        <v>0</v>
      </c>
      <c r="H250" s="24">
        <v>1213</v>
      </c>
      <c r="I250" s="24">
        <v>329</v>
      </c>
      <c r="J250" s="27">
        <v>9258</v>
      </c>
      <c r="K250" s="25">
        <v>18</v>
      </c>
      <c r="L250" s="25">
        <v>0</v>
      </c>
      <c r="M250" s="26">
        <v>0</v>
      </c>
    </row>
    <row r="251" spans="1:13" x14ac:dyDescent="0.25">
      <c r="A251" s="21">
        <v>777</v>
      </c>
      <c r="B251" s="22" t="s">
        <v>275</v>
      </c>
      <c r="C251" s="23">
        <v>47.5</v>
      </c>
      <c r="D251" s="24">
        <v>3260</v>
      </c>
      <c r="E251" s="24">
        <v>1920</v>
      </c>
      <c r="F251" s="24">
        <v>519</v>
      </c>
      <c r="G251" s="24">
        <v>1346</v>
      </c>
      <c r="H251" s="24">
        <v>401</v>
      </c>
      <c r="I251" s="24">
        <v>985</v>
      </c>
      <c r="J251" s="27">
        <v>8430</v>
      </c>
      <c r="K251" s="25">
        <v>11</v>
      </c>
      <c r="L251" s="25">
        <v>0</v>
      </c>
      <c r="M251" s="26">
        <v>0</v>
      </c>
    </row>
    <row r="252" spans="1:13" x14ac:dyDescent="0.25">
      <c r="A252" s="21">
        <v>778</v>
      </c>
      <c r="B252" s="22" t="s">
        <v>276</v>
      </c>
      <c r="C252" s="23">
        <v>62.5</v>
      </c>
      <c r="D252" s="24">
        <v>10192</v>
      </c>
      <c r="E252" s="24">
        <v>850</v>
      </c>
      <c r="F252" s="24">
        <v>869</v>
      </c>
      <c r="G252" s="24">
        <v>4</v>
      </c>
      <c r="H252" s="24">
        <v>0</v>
      </c>
      <c r="I252" s="24">
        <v>11</v>
      </c>
      <c r="J252" s="27">
        <v>11927</v>
      </c>
      <c r="K252" s="25">
        <v>14</v>
      </c>
      <c r="L252" s="25">
        <v>0</v>
      </c>
      <c r="M252" s="26">
        <v>0</v>
      </c>
    </row>
    <row r="253" spans="1:13" x14ac:dyDescent="0.25">
      <c r="A253" s="21">
        <v>781</v>
      </c>
      <c r="B253" s="22" t="s">
        <v>277</v>
      </c>
      <c r="C253" s="23">
        <v>20.5</v>
      </c>
      <c r="D253" s="24">
        <v>2861</v>
      </c>
      <c r="E253" s="24">
        <v>1433</v>
      </c>
      <c r="F253" s="24">
        <v>80</v>
      </c>
      <c r="G253" s="24">
        <v>0</v>
      </c>
      <c r="H253" s="24">
        <v>527</v>
      </c>
      <c r="I253" s="24">
        <v>1526</v>
      </c>
      <c r="J253" s="27">
        <v>6427</v>
      </c>
      <c r="K253" s="25">
        <v>-24</v>
      </c>
      <c r="L253" s="25">
        <v>0</v>
      </c>
      <c r="M253" s="26">
        <v>0</v>
      </c>
    </row>
    <row r="254" spans="1:13" x14ac:dyDescent="0.25">
      <c r="A254" s="21">
        <v>783</v>
      </c>
      <c r="B254" s="22" t="s">
        <v>278</v>
      </c>
      <c r="C254" s="23">
        <v>58</v>
      </c>
      <c r="D254" s="24">
        <v>4942</v>
      </c>
      <c r="E254" s="24">
        <v>269</v>
      </c>
      <c r="F254" s="24">
        <v>499</v>
      </c>
      <c r="G254" s="24">
        <v>1024</v>
      </c>
      <c r="H254" s="24">
        <v>192</v>
      </c>
      <c r="I254" s="24">
        <v>1153</v>
      </c>
      <c r="J254" s="27">
        <v>8079</v>
      </c>
      <c r="K254" s="25">
        <v>-11</v>
      </c>
      <c r="L254" s="25">
        <v>102</v>
      </c>
      <c r="M254" s="26">
        <v>0</v>
      </c>
    </row>
    <row r="255" spans="1:13" x14ac:dyDescent="0.25">
      <c r="A255" s="21">
        <v>785</v>
      </c>
      <c r="B255" s="22" t="s">
        <v>301</v>
      </c>
      <c r="C255" s="23">
        <v>23.5</v>
      </c>
      <c r="D255" s="24">
        <v>4513</v>
      </c>
      <c r="E255" s="24">
        <v>672</v>
      </c>
      <c r="F255" s="24">
        <v>720</v>
      </c>
      <c r="G255" s="24">
        <v>1703</v>
      </c>
      <c r="H255" s="24">
        <v>520</v>
      </c>
      <c r="I255" s="24">
        <v>776</v>
      </c>
      <c r="J255" s="27">
        <v>8903</v>
      </c>
      <c r="K255" s="25">
        <v>25</v>
      </c>
      <c r="L255" s="25">
        <v>0</v>
      </c>
      <c r="M255" s="26">
        <v>0</v>
      </c>
    </row>
    <row r="256" spans="1:13" x14ac:dyDescent="0.25">
      <c r="A256" s="21">
        <v>790</v>
      </c>
      <c r="B256" s="22" t="s">
        <v>255</v>
      </c>
      <c r="C256" s="23">
        <v>215</v>
      </c>
      <c r="D256" s="24">
        <v>2900</v>
      </c>
      <c r="E256" s="24">
        <v>301</v>
      </c>
      <c r="F256" s="24">
        <v>738</v>
      </c>
      <c r="G256" s="24">
        <v>3444</v>
      </c>
      <c r="H256" s="24">
        <v>637</v>
      </c>
      <c r="I256" s="24">
        <v>1040</v>
      </c>
      <c r="J256" s="27">
        <v>9060</v>
      </c>
      <c r="K256" s="25">
        <v>-2</v>
      </c>
      <c r="L256" s="25">
        <v>64</v>
      </c>
      <c r="M256" s="26">
        <v>0</v>
      </c>
    </row>
    <row r="257" spans="1:13" x14ac:dyDescent="0.25">
      <c r="A257" s="21">
        <v>791</v>
      </c>
      <c r="B257" s="22" t="s">
        <v>265</v>
      </c>
      <c r="C257" s="23">
        <v>69.5</v>
      </c>
      <c r="D257" s="24">
        <v>2192</v>
      </c>
      <c r="E257" s="24">
        <v>1120</v>
      </c>
      <c r="F257" s="24">
        <v>653</v>
      </c>
      <c r="G257" s="24">
        <v>2300</v>
      </c>
      <c r="H257" s="24">
        <v>1400</v>
      </c>
      <c r="I257" s="24">
        <v>1169</v>
      </c>
      <c r="J257" s="27">
        <v>8835</v>
      </c>
      <c r="K257" s="25">
        <v>35</v>
      </c>
      <c r="L257" s="25">
        <v>0</v>
      </c>
      <c r="M257" s="26">
        <v>0</v>
      </c>
    </row>
    <row r="258" spans="1:13" x14ac:dyDescent="0.25">
      <c r="A258" s="21">
        <v>831</v>
      </c>
      <c r="B258" s="22" t="s">
        <v>279</v>
      </c>
      <c r="C258" s="23">
        <v>43</v>
      </c>
      <c r="D258" s="24">
        <v>2274</v>
      </c>
      <c r="E258" s="24">
        <v>387</v>
      </c>
      <c r="F258" s="24">
        <v>2238</v>
      </c>
      <c r="G258" s="24">
        <v>2235</v>
      </c>
      <c r="H258" s="24">
        <v>531</v>
      </c>
      <c r="I258" s="24">
        <v>628</v>
      </c>
      <c r="J258" s="27">
        <v>8293</v>
      </c>
      <c r="K258" s="25">
        <v>26</v>
      </c>
      <c r="L258" s="25">
        <v>1604</v>
      </c>
      <c r="M258" s="26">
        <v>0</v>
      </c>
    </row>
    <row r="259" spans="1:13" x14ac:dyDescent="0.25">
      <c r="A259" s="21">
        <v>832</v>
      </c>
      <c r="B259" s="22" t="s">
        <v>280</v>
      </c>
      <c r="C259" s="23">
        <v>34.5</v>
      </c>
      <c r="D259" s="24">
        <v>3710</v>
      </c>
      <c r="E259" s="24">
        <v>2419</v>
      </c>
      <c r="F259" s="24">
        <v>666</v>
      </c>
      <c r="G259" s="24">
        <v>1953</v>
      </c>
      <c r="H259" s="24">
        <v>534</v>
      </c>
      <c r="I259" s="24">
        <v>1711</v>
      </c>
      <c r="J259" s="27">
        <v>10993</v>
      </c>
      <c r="K259" s="25">
        <v>7</v>
      </c>
      <c r="L259" s="25">
        <v>0</v>
      </c>
      <c r="M259" s="26">
        <v>0</v>
      </c>
    </row>
    <row r="260" spans="1:13" x14ac:dyDescent="0.25">
      <c r="A260" s="21">
        <v>833</v>
      </c>
      <c r="B260" s="22" t="s">
        <v>281</v>
      </c>
      <c r="C260" s="23">
        <v>11.5</v>
      </c>
      <c r="D260" s="24">
        <v>5391</v>
      </c>
      <c r="E260" s="24">
        <v>1142</v>
      </c>
      <c r="F260" s="24">
        <v>1285</v>
      </c>
      <c r="G260" s="24">
        <v>0</v>
      </c>
      <c r="H260" s="24">
        <v>211</v>
      </c>
      <c r="I260" s="24">
        <v>0</v>
      </c>
      <c r="J260" s="27">
        <v>8029</v>
      </c>
      <c r="K260" s="25">
        <v>-20</v>
      </c>
      <c r="L260" s="25">
        <v>0</v>
      </c>
      <c r="M260" s="26">
        <v>0</v>
      </c>
    </row>
    <row r="261" spans="1:13" x14ac:dyDescent="0.25">
      <c r="A261" s="21">
        <v>834</v>
      </c>
      <c r="B261" s="22" t="s">
        <v>282</v>
      </c>
      <c r="C261" s="23">
        <v>76.5</v>
      </c>
      <c r="D261" s="24">
        <v>4268</v>
      </c>
      <c r="E261" s="24">
        <v>360</v>
      </c>
      <c r="F261" s="24">
        <v>637</v>
      </c>
      <c r="G261" s="24">
        <v>915</v>
      </c>
      <c r="H261" s="24">
        <v>170</v>
      </c>
      <c r="I261" s="24">
        <v>1109</v>
      </c>
      <c r="J261" s="27">
        <v>7459</v>
      </c>
      <c r="K261" s="25">
        <v>19</v>
      </c>
      <c r="L261" s="25">
        <v>0</v>
      </c>
      <c r="M261" s="26">
        <v>0</v>
      </c>
    </row>
    <row r="262" spans="1:13" x14ac:dyDescent="0.25">
      <c r="A262" s="21">
        <v>837</v>
      </c>
      <c r="B262" s="22" t="s">
        <v>283</v>
      </c>
      <c r="C262" s="23">
        <v>2003.5</v>
      </c>
      <c r="D262" s="24">
        <v>3149</v>
      </c>
      <c r="E262" s="24">
        <v>51</v>
      </c>
      <c r="F262" s="24">
        <v>553</v>
      </c>
      <c r="G262" s="24">
        <v>1474</v>
      </c>
      <c r="H262" s="24">
        <v>409</v>
      </c>
      <c r="I262" s="24">
        <v>645</v>
      </c>
      <c r="J262" s="27">
        <v>6282</v>
      </c>
      <c r="K262" s="25">
        <v>25</v>
      </c>
      <c r="L262" s="25">
        <v>93</v>
      </c>
      <c r="M262" s="26">
        <v>0</v>
      </c>
    </row>
    <row r="263" spans="1:13" x14ac:dyDescent="0.25">
      <c r="A263" s="21">
        <v>844</v>
      </c>
      <c r="B263" s="22" t="s">
        <v>285</v>
      </c>
      <c r="C263" s="23">
        <v>10.5</v>
      </c>
      <c r="D263" s="24">
        <v>8701</v>
      </c>
      <c r="E263" s="24">
        <v>2044</v>
      </c>
      <c r="F263" s="24">
        <v>752</v>
      </c>
      <c r="G263" s="24">
        <v>0</v>
      </c>
      <c r="H263" s="24">
        <v>0</v>
      </c>
      <c r="I263" s="24">
        <v>1663</v>
      </c>
      <c r="J263" s="27">
        <v>13159</v>
      </c>
      <c r="K263" s="25">
        <v>23</v>
      </c>
      <c r="L263" s="25">
        <v>0</v>
      </c>
      <c r="M263" s="26">
        <v>0</v>
      </c>
    </row>
    <row r="264" spans="1:13" x14ac:dyDescent="0.25">
      <c r="A264" s="21">
        <v>845</v>
      </c>
      <c r="B264" s="22" t="s">
        <v>284</v>
      </c>
      <c r="C264" s="23">
        <v>31</v>
      </c>
      <c r="D264" s="24">
        <v>4551</v>
      </c>
      <c r="E264" s="24">
        <v>923</v>
      </c>
      <c r="F264" s="24">
        <v>370</v>
      </c>
      <c r="G264" s="24">
        <v>1507</v>
      </c>
      <c r="H264" s="24">
        <v>459</v>
      </c>
      <c r="I264" s="24">
        <v>0</v>
      </c>
      <c r="J264" s="27">
        <v>7811</v>
      </c>
      <c r="K264" s="25">
        <v>6</v>
      </c>
      <c r="L264" s="25">
        <v>0</v>
      </c>
      <c r="M264" s="26">
        <v>0</v>
      </c>
    </row>
    <row r="265" spans="1:13" x14ac:dyDescent="0.25">
      <c r="A265" s="21">
        <v>846</v>
      </c>
      <c r="B265" s="22" t="s">
        <v>286</v>
      </c>
      <c r="C265" s="23">
        <v>44</v>
      </c>
      <c r="D265" s="24">
        <v>2846</v>
      </c>
      <c r="E265" s="24">
        <v>924</v>
      </c>
      <c r="F265" s="24">
        <v>695</v>
      </c>
      <c r="G265" s="24">
        <v>1045</v>
      </c>
      <c r="H265" s="24">
        <v>317</v>
      </c>
      <c r="I265" s="24">
        <v>1941</v>
      </c>
      <c r="J265" s="27">
        <v>7769</v>
      </c>
      <c r="K265" s="25">
        <v>-31</v>
      </c>
      <c r="L265" s="25">
        <v>0</v>
      </c>
      <c r="M265" s="26">
        <v>0</v>
      </c>
    </row>
    <row r="266" spans="1:13" x14ac:dyDescent="0.25">
      <c r="A266" s="21">
        <v>848</v>
      </c>
      <c r="B266" s="22" t="s">
        <v>287</v>
      </c>
      <c r="C266" s="23">
        <v>39.5</v>
      </c>
      <c r="D266" s="24">
        <v>7175</v>
      </c>
      <c r="E266" s="24">
        <v>1330</v>
      </c>
      <c r="F266" s="24">
        <v>1099</v>
      </c>
      <c r="G266" s="24">
        <v>0</v>
      </c>
      <c r="H266" s="24">
        <v>1607</v>
      </c>
      <c r="I266" s="24">
        <v>258</v>
      </c>
      <c r="J266" s="27">
        <v>11469</v>
      </c>
      <c r="K266" s="25">
        <v>12</v>
      </c>
      <c r="L266" s="25">
        <v>0</v>
      </c>
      <c r="M266" s="26">
        <v>0</v>
      </c>
    </row>
    <row r="267" spans="1:13" x14ac:dyDescent="0.25">
      <c r="A267" s="21">
        <v>849</v>
      </c>
      <c r="B267" s="22" t="s">
        <v>288</v>
      </c>
      <c r="C267" s="23">
        <v>31</v>
      </c>
      <c r="D267" s="24">
        <v>8586</v>
      </c>
      <c r="E267" s="24">
        <v>0</v>
      </c>
      <c r="F267" s="24">
        <v>619</v>
      </c>
      <c r="G267" s="24">
        <v>978</v>
      </c>
      <c r="H267" s="24">
        <v>865</v>
      </c>
      <c r="I267" s="24">
        <v>3108</v>
      </c>
      <c r="J267" s="27">
        <v>14157</v>
      </c>
      <c r="K267" s="25">
        <v>47</v>
      </c>
      <c r="L267" s="25">
        <v>0</v>
      </c>
      <c r="M267" s="26">
        <v>0</v>
      </c>
    </row>
    <row r="268" spans="1:13" x14ac:dyDescent="0.25">
      <c r="A268" s="21">
        <v>850</v>
      </c>
      <c r="B268" s="22" t="s">
        <v>289</v>
      </c>
      <c r="C268" s="23">
        <v>30.5</v>
      </c>
      <c r="D268" s="24">
        <v>2622</v>
      </c>
      <c r="E268" s="24">
        <v>1241</v>
      </c>
      <c r="F268" s="24">
        <v>581</v>
      </c>
      <c r="G268" s="24">
        <v>452</v>
      </c>
      <c r="H268" s="24">
        <v>154</v>
      </c>
      <c r="I268" s="24">
        <v>3952</v>
      </c>
      <c r="J268" s="27">
        <v>9001</v>
      </c>
      <c r="K268" s="25">
        <v>15</v>
      </c>
      <c r="L268" s="25">
        <v>0</v>
      </c>
      <c r="M268" s="26">
        <v>0</v>
      </c>
    </row>
    <row r="269" spans="1:13" x14ac:dyDescent="0.25">
      <c r="A269" s="21">
        <v>851</v>
      </c>
      <c r="B269" s="22" t="s">
        <v>290</v>
      </c>
      <c r="C269" s="23">
        <v>223</v>
      </c>
      <c r="D269" s="24">
        <v>2065</v>
      </c>
      <c r="E269" s="24">
        <v>126</v>
      </c>
      <c r="F269" s="24">
        <v>991</v>
      </c>
      <c r="G269" s="24">
        <v>1211</v>
      </c>
      <c r="H269" s="24">
        <v>944</v>
      </c>
      <c r="I269" s="24">
        <v>908</v>
      </c>
      <c r="J269" s="27">
        <v>6246</v>
      </c>
      <c r="K269" s="25">
        <v>-4</v>
      </c>
      <c r="L269" s="25">
        <v>15</v>
      </c>
      <c r="M269" s="26">
        <v>0</v>
      </c>
    </row>
    <row r="270" spans="1:13" x14ac:dyDescent="0.25">
      <c r="A270" s="21">
        <v>853</v>
      </c>
      <c r="B270" s="22" t="s">
        <v>291</v>
      </c>
      <c r="C270" s="23">
        <v>1508.5</v>
      </c>
      <c r="D270" s="24">
        <v>3081</v>
      </c>
      <c r="E270" s="24">
        <v>2</v>
      </c>
      <c r="F270" s="24">
        <v>336</v>
      </c>
      <c r="G270" s="24">
        <v>1484</v>
      </c>
      <c r="H270" s="24">
        <v>600</v>
      </c>
      <c r="I270" s="24">
        <v>833</v>
      </c>
      <c r="J270" s="27">
        <v>6336</v>
      </c>
      <c r="K270" s="25">
        <v>12</v>
      </c>
      <c r="L270" s="25">
        <v>69</v>
      </c>
      <c r="M270" s="26">
        <v>0</v>
      </c>
    </row>
    <row r="271" spans="1:13" x14ac:dyDescent="0.25">
      <c r="A271" s="21">
        <v>854</v>
      </c>
      <c r="B271" s="22" t="s">
        <v>209</v>
      </c>
      <c r="C271" s="23">
        <v>25.5</v>
      </c>
      <c r="D271" s="24">
        <v>4484</v>
      </c>
      <c r="E271" s="24">
        <v>1674</v>
      </c>
      <c r="F271" s="24">
        <v>675</v>
      </c>
      <c r="G271" s="24">
        <v>919</v>
      </c>
      <c r="H271" s="24">
        <v>865</v>
      </c>
      <c r="I271" s="24">
        <v>1998</v>
      </c>
      <c r="J271" s="27">
        <v>10615</v>
      </c>
      <c r="K271" s="25">
        <v>-11</v>
      </c>
      <c r="L271" s="25">
        <v>0</v>
      </c>
      <c r="M271" s="26">
        <v>0</v>
      </c>
    </row>
    <row r="272" spans="1:13" x14ac:dyDescent="0.25">
      <c r="A272" s="21">
        <v>857</v>
      </c>
      <c r="B272" s="22" t="s">
        <v>292</v>
      </c>
      <c r="C272" s="23">
        <v>11.5</v>
      </c>
      <c r="D272" s="24">
        <v>5208</v>
      </c>
      <c r="E272" s="24">
        <v>1424</v>
      </c>
      <c r="F272" s="24">
        <v>1204</v>
      </c>
      <c r="G272" s="24">
        <v>2158</v>
      </c>
      <c r="H272" s="24">
        <v>1004</v>
      </c>
      <c r="I272" s="24">
        <v>1638</v>
      </c>
      <c r="J272" s="27">
        <v>12636</v>
      </c>
      <c r="K272" s="25">
        <v>31</v>
      </c>
      <c r="L272" s="25">
        <v>0</v>
      </c>
      <c r="M272" s="26">
        <v>0</v>
      </c>
    </row>
    <row r="273" spans="1:13" x14ac:dyDescent="0.25">
      <c r="A273" s="21">
        <v>858</v>
      </c>
      <c r="B273" s="22" t="s">
        <v>293</v>
      </c>
      <c r="C273" s="23">
        <v>434.5</v>
      </c>
      <c r="D273" s="24">
        <v>3885</v>
      </c>
      <c r="E273" s="24">
        <v>121</v>
      </c>
      <c r="F273" s="24">
        <v>605</v>
      </c>
      <c r="G273" s="24">
        <v>56</v>
      </c>
      <c r="H273" s="24">
        <v>283</v>
      </c>
      <c r="I273" s="24">
        <v>738</v>
      </c>
      <c r="J273" s="27">
        <v>5688</v>
      </c>
      <c r="K273" s="25">
        <v>17</v>
      </c>
      <c r="L273" s="25">
        <v>0</v>
      </c>
      <c r="M273" s="26">
        <v>0</v>
      </c>
    </row>
    <row r="274" spans="1:13" x14ac:dyDescent="0.25">
      <c r="A274" s="21">
        <v>859</v>
      </c>
      <c r="B274" s="22" t="s">
        <v>294</v>
      </c>
      <c r="C274" s="23">
        <v>118</v>
      </c>
      <c r="D274" s="24">
        <v>3328</v>
      </c>
      <c r="E274" s="24">
        <v>244</v>
      </c>
      <c r="F274" s="24">
        <v>510</v>
      </c>
      <c r="G274" s="24">
        <v>1008</v>
      </c>
      <c r="H274" s="24">
        <v>211</v>
      </c>
      <c r="I274" s="24">
        <v>421</v>
      </c>
      <c r="J274" s="27">
        <v>5722</v>
      </c>
      <c r="K274" s="25">
        <v>-4</v>
      </c>
      <c r="L274" s="25">
        <v>0</v>
      </c>
      <c r="M274" s="26">
        <v>0</v>
      </c>
    </row>
    <row r="275" spans="1:13" x14ac:dyDescent="0.25">
      <c r="A275" s="21">
        <v>886</v>
      </c>
      <c r="B275" s="22" t="s">
        <v>295</v>
      </c>
      <c r="C275" s="23">
        <v>131</v>
      </c>
      <c r="D275" s="24">
        <v>3690</v>
      </c>
      <c r="E275" s="24">
        <v>232</v>
      </c>
      <c r="F275" s="24">
        <v>933</v>
      </c>
      <c r="G275" s="24">
        <v>1782</v>
      </c>
      <c r="H275" s="24">
        <v>49</v>
      </c>
      <c r="I275" s="24">
        <v>392</v>
      </c>
      <c r="J275" s="27">
        <v>7078</v>
      </c>
      <c r="K275" s="25">
        <v>-67</v>
      </c>
      <c r="L275" s="25">
        <v>0</v>
      </c>
      <c r="M275" s="26">
        <v>0</v>
      </c>
    </row>
    <row r="276" spans="1:13" x14ac:dyDescent="0.25">
      <c r="A276" s="21">
        <v>887</v>
      </c>
      <c r="B276" s="22" t="s">
        <v>296</v>
      </c>
      <c r="C276" s="23">
        <v>39.5</v>
      </c>
      <c r="D276" s="24">
        <v>4554</v>
      </c>
      <c r="E276" s="24">
        <v>2246</v>
      </c>
      <c r="F276" s="24">
        <v>623</v>
      </c>
      <c r="G276" s="24">
        <v>1657</v>
      </c>
      <c r="H276" s="24">
        <v>621</v>
      </c>
      <c r="I276" s="24">
        <v>2123</v>
      </c>
      <c r="J276" s="27">
        <v>11823</v>
      </c>
      <c r="K276" s="25">
        <v>9</v>
      </c>
      <c r="L276" s="25">
        <v>0</v>
      </c>
      <c r="M276" s="26">
        <v>0</v>
      </c>
    </row>
    <row r="277" spans="1:13" x14ac:dyDescent="0.25">
      <c r="A277" s="21">
        <v>889</v>
      </c>
      <c r="B277" s="22" t="s">
        <v>297</v>
      </c>
      <c r="C277" s="23">
        <v>19</v>
      </c>
      <c r="D277" s="24">
        <v>7598</v>
      </c>
      <c r="E277" s="24">
        <v>2873</v>
      </c>
      <c r="F277" s="24">
        <v>662</v>
      </c>
      <c r="G277" s="24">
        <v>1109</v>
      </c>
      <c r="H277" s="24">
        <v>560</v>
      </c>
      <c r="I277" s="24">
        <v>1511</v>
      </c>
      <c r="J277" s="27">
        <v>14313</v>
      </c>
      <c r="K277" s="25">
        <v>7</v>
      </c>
      <c r="L277" s="25">
        <v>0</v>
      </c>
      <c r="M277" s="26">
        <v>0</v>
      </c>
    </row>
    <row r="278" spans="1:13" x14ac:dyDescent="0.25">
      <c r="A278" s="21">
        <v>890</v>
      </c>
      <c r="B278" s="22" t="s">
        <v>298</v>
      </c>
      <c r="C278" s="23">
        <v>13.5</v>
      </c>
      <c r="D278" s="24">
        <v>61</v>
      </c>
      <c r="E278" s="24">
        <v>0</v>
      </c>
      <c r="F278" s="24">
        <v>0</v>
      </c>
      <c r="G278" s="24">
        <v>1653</v>
      </c>
      <c r="H278" s="24">
        <v>0</v>
      </c>
      <c r="I278" s="24">
        <v>0</v>
      </c>
      <c r="J278" s="27">
        <v>1714</v>
      </c>
      <c r="K278" s="25">
        <v>-95</v>
      </c>
      <c r="L278" s="25">
        <v>0</v>
      </c>
      <c r="M278" s="26">
        <v>0</v>
      </c>
    </row>
    <row r="279" spans="1:13" x14ac:dyDescent="0.25">
      <c r="A279" s="21">
        <v>892</v>
      </c>
      <c r="B279" s="22" t="s">
        <v>300</v>
      </c>
      <c r="C279" s="23">
        <v>60.5</v>
      </c>
      <c r="D279" s="24">
        <v>5518</v>
      </c>
      <c r="E279" s="24">
        <v>266</v>
      </c>
      <c r="F279" s="24">
        <v>808</v>
      </c>
      <c r="G279" s="24">
        <v>0</v>
      </c>
      <c r="H279" s="24">
        <v>277</v>
      </c>
      <c r="I279" s="24">
        <v>2113</v>
      </c>
      <c r="J279" s="27">
        <v>8982</v>
      </c>
      <c r="K279" s="25">
        <v>-35</v>
      </c>
      <c r="L279" s="25">
        <v>0</v>
      </c>
      <c r="M279" s="26">
        <v>0</v>
      </c>
    </row>
    <row r="280" spans="1:13" x14ac:dyDescent="0.25">
      <c r="A280" s="21">
        <v>893</v>
      </c>
      <c r="B280" s="22" t="s">
        <v>193</v>
      </c>
      <c r="C280" s="23">
        <v>97</v>
      </c>
      <c r="D280" s="24">
        <v>3943</v>
      </c>
      <c r="E280" s="24">
        <v>818</v>
      </c>
      <c r="F280" s="24">
        <v>570</v>
      </c>
      <c r="G280" s="24">
        <v>1089</v>
      </c>
      <c r="H280" s="24">
        <v>1162</v>
      </c>
      <c r="I280" s="24">
        <v>861</v>
      </c>
      <c r="J280" s="27">
        <v>8443</v>
      </c>
      <c r="K280" s="25">
        <v>21</v>
      </c>
      <c r="L280" s="25">
        <v>13</v>
      </c>
      <c r="M280" s="26">
        <v>0</v>
      </c>
    </row>
    <row r="281" spans="1:13" x14ac:dyDescent="0.25">
      <c r="A281" s="21">
        <v>895</v>
      </c>
      <c r="B281" s="22" t="s">
        <v>299</v>
      </c>
      <c r="C281" s="23">
        <v>150</v>
      </c>
      <c r="D281" s="24">
        <v>5169</v>
      </c>
      <c r="E281" s="24">
        <v>172</v>
      </c>
      <c r="F281" s="24">
        <v>1391</v>
      </c>
      <c r="G281" s="24">
        <v>2</v>
      </c>
      <c r="H281" s="24">
        <v>372</v>
      </c>
      <c r="I281" s="24">
        <v>394</v>
      </c>
      <c r="J281" s="27">
        <v>7500</v>
      </c>
      <c r="K281" s="25">
        <v>17</v>
      </c>
      <c r="L281" s="25">
        <v>646</v>
      </c>
      <c r="M281" s="26">
        <v>0</v>
      </c>
    </row>
    <row r="282" spans="1:13" x14ac:dyDescent="0.25">
      <c r="A282" s="21">
        <v>905</v>
      </c>
      <c r="B282" s="22" t="s">
        <v>302</v>
      </c>
      <c r="C282" s="23">
        <v>617</v>
      </c>
      <c r="D282" s="24">
        <v>3681</v>
      </c>
      <c r="E282" s="24">
        <v>36</v>
      </c>
      <c r="F282" s="24">
        <v>792</v>
      </c>
      <c r="G282" s="24">
        <v>1141</v>
      </c>
      <c r="H282" s="24">
        <v>492</v>
      </c>
      <c r="I282" s="24">
        <v>777</v>
      </c>
      <c r="J282" s="27">
        <v>6919</v>
      </c>
      <c r="K282" s="25">
        <v>12</v>
      </c>
      <c r="L282" s="25">
        <v>0</v>
      </c>
      <c r="M282" s="26">
        <v>0</v>
      </c>
    </row>
    <row r="283" spans="1:13" x14ac:dyDescent="0.25">
      <c r="A283" s="21">
        <v>908</v>
      </c>
      <c r="B283" s="22" t="s">
        <v>303</v>
      </c>
      <c r="C283" s="23">
        <v>204</v>
      </c>
      <c r="D283" s="24">
        <v>4919</v>
      </c>
      <c r="E283" s="24">
        <v>216</v>
      </c>
      <c r="F283" s="24">
        <v>1222</v>
      </c>
      <c r="G283" s="24">
        <v>527</v>
      </c>
      <c r="H283" s="24">
        <v>443</v>
      </c>
      <c r="I283" s="24">
        <v>1393</v>
      </c>
      <c r="J283" s="27">
        <v>8720</v>
      </c>
      <c r="K283" s="25">
        <v>8</v>
      </c>
      <c r="L283" s="25">
        <v>0</v>
      </c>
      <c r="M283" s="26">
        <v>0</v>
      </c>
    </row>
    <row r="284" spans="1:13" x14ac:dyDescent="0.25">
      <c r="A284" s="21">
        <v>915</v>
      </c>
      <c r="B284" s="22" t="s">
        <v>305</v>
      </c>
      <c r="C284" s="23">
        <v>147.5</v>
      </c>
      <c r="D284" s="24">
        <v>3288</v>
      </c>
      <c r="E284" s="24">
        <v>68</v>
      </c>
      <c r="F284" s="24">
        <v>741</v>
      </c>
      <c r="G284" s="24">
        <v>1964</v>
      </c>
      <c r="H284" s="24">
        <v>706</v>
      </c>
      <c r="I284" s="24">
        <v>838</v>
      </c>
      <c r="J284" s="27">
        <v>7605</v>
      </c>
      <c r="K284" s="25">
        <v>0</v>
      </c>
      <c r="L284" s="25">
        <v>0</v>
      </c>
      <c r="M284" s="26">
        <v>0</v>
      </c>
    </row>
    <row r="285" spans="1:13" x14ac:dyDescent="0.25">
      <c r="A285" s="21">
        <v>918</v>
      </c>
      <c r="B285" s="22" t="s">
        <v>306</v>
      </c>
      <c r="C285" s="23">
        <v>10</v>
      </c>
      <c r="D285" s="24">
        <v>16300</v>
      </c>
      <c r="E285" s="24">
        <v>153</v>
      </c>
      <c r="F285" s="24">
        <v>1894</v>
      </c>
      <c r="G285" s="24">
        <v>0</v>
      </c>
      <c r="H285" s="24">
        <v>347</v>
      </c>
      <c r="I285" s="24">
        <v>2656</v>
      </c>
      <c r="J285" s="27">
        <v>21350</v>
      </c>
      <c r="K285" s="25">
        <v>40</v>
      </c>
      <c r="L285" s="25">
        <v>0</v>
      </c>
      <c r="M285" s="26">
        <v>0</v>
      </c>
    </row>
    <row r="286" spans="1:13" x14ac:dyDescent="0.25">
      <c r="A286" s="21">
        <v>921</v>
      </c>
      <c r="B286" s="22" t="s">
        <v>307</v>
      </c>
      <c r="C286" s="23">
        <v>14.5</v>
      </c>
      <c r="D286" s="24">
        <v>5832</v>
      </c>
      <c r="E286" s="24">
        <v>247</v>
      </c>
      <c r="F286" s="24">
        <v>849</v>
      </c>
      <c r="G286" s="24">
        <v>0</v>
      </c>
      <c r="H286" s="24">
        <v>337</v>
      </c>
      <c r="I286" s="24">
        <v>1886</v>
      </c>
      <c r="J286" s="27">
        <v>9152</v>
      </c>
      <c r="K286" s="25">
        <v>-3</v>
      </c>
      <c r="L286" s="25">
        <v>0</v>
      </c>
      <c r="M286" s="26">
        <v>0</v>
      </c>
    </row>
    <row r="287" spans="1:13" x14ac:dyDescent="0.25">
      <c r="A287" s="21">
        <v>922</v>
      </c>
      <c r="B287" s="22" t="s">
        <v>308</v>
      </c>
      <c r="C287" s="23">
        <v>55</v>
      </c>
      <c r="D287" s="24">
        <v>3652</v>
      </c>
      <c r="E287" s="24">
        <v>563</v>
      </c>
      <c r="F287" s="24">
        <v>989</v>
      </c>
      <c r="G287" s="24">
        <v>944</v>
      </c>
      <c r="H287" s="24">
        <v>323</v>
      </c>
      <c r="I287" s="24">
        <v>1981</v>
      </c>
      <c r="J287" s="27">
        <v>8451</v>
      </c>
      <c r="K287" s="25">
        <v>2</v>
      </c>
      <c r="L287" s="25">
        <v>0</v>
      </c>
      <c r="M287" s="26">
        <v>0</v>
      </c>
    </row>
    <row r="288" spans="1:13" x14ac:dyDescent="0.25">
      <c r="A288" s="21">
        <v>924</v>
      </c>
      <c r="B288" s="22" t="s">
        <v>309</v>
      </c>
      <c r="C288" s="23">
        <v>24</v>
      </c>
      <c r="D288" s="24">
        <v>4146</v>
      </c>
      <c r="E288" s="24">
        <v>367</v>
      </c>
      <c r="F288" s="24">
        <v>690</v>
      </c>
      <c r="G288" s="24">
        <v>1105</v>
      </c>
      <c r="H288" s="24">
        <v>1168</v>
      </c>
      <c r="I288" s="24">
        <v>2175</v>
      </c>
      <c r="J288" s="27">
        <v>9651</v>
      </c>
      <c r="K288" s="25">
        <v>2</v>
      </c>
      <c r="L288" s="25">
        <v>28</v>
      </c>
      <c r="M288" s="26">
        <v>0</v>
      </c>
    </row>
    <row r="289" spans="1:13" x14ac:dyDescent="0.25">
      <c r="A289" s="21">
        <v>925</v>
      </c>
      <c r="B289" s="22" t="s">
        <v>310</v>
      </c>
      <c r="C289" s="23">
        <v>31</v>
      </c>
      <c r="D289" s="24">
        <v>5948</v>
      </c>
      <c r="E289" s="24">
        <v>1211</v>
      </c>
      <c r="F289" s="24">
        <v>829</v>
      </c>
      <c r="G289" s="24">
        <v>663</v>
      </c>
      <c r="H289" s="24">
        <v>268</v>
      </c>
      <c r="I289" s="24">
        <v>895</v>
      </c>
      <c r="J289" s="27">
        <v>9814</v>
      </c>
      <c r="K289" s="25">
        <v>-13</v>
      </c>
      <c r="L289" s="25">
        <v>0</v>
      </c>
      <c r="M289" s="26">
        <v>0</v>
      </c>
    </row>
    <row r="290" spans="1:13" x14ac:dyDescent="0.25">
      <c r="A290" s="21">
        <v>927</v>
      </c>
      <c r="B290" s="22" t="s">
        <v>311</v>
      </c>
      <c r="C290" s="23">
        <v>308</v>
      </c>
      <c r="D290" s="24">
        <v>2737</v>
      </c>
      <c r="E290" s="24">
        <v>127</v>
      </c>
      <c r="F290" s="24">
        <v>469</v>
      </c>
      <c r="G290" s="24">
        <v>439</v>
      </c>
      <c r="H290" s="24">
        <v>610</v>
      </c>
      <c r="I290" s="24">
        <v>3029</v>
      </c>
      <c r="J290" s="27">
        <v>7411</v>
      </c>
      <c r="K290" s="25">
        <v>3</v>
      </c>
      <c r="L290" s="25">
        <v>48</v>
      </c>
      <c r="M290" s="26">
        <v>0</v>
      </c>
    </row>
    <row r="291" spans="1:13" x14ac:dyDescent="0.25">
      <c r="A291" s="21">
        <v>931</v>
      </c>
      <c r="B291" s="22" t="s">
        <v>312</v>
      </c>
      <c r="C291" s="23">
        <v>46.5</v>
      </c>
      <c r="D291" s="24">
        <v>4393</v>
      </c>
      <c r="E291" s="24">
        <v>2049</v>
      </c>
      <c r="F291" s="24">
        <v>635</v>
      </c>
      <c r="G291" s="24">
        <v>913</v>
      </c>
      <c r="H291" s="24">
        <v>301</v>
      </c>
      <c r="I291" s="24">
        <v>1304</v>
      </c>
      <c r="J291" s="27">
        <v>9594</v>
      </c>
      <c r="K291" s="25">
        <v>-3</v>
      </c>
      <c r="L291" s="25">
        <v>71</v>
      </c>
      <c r="M291" s="26">
        <v>0</v>
      </c>
    </row>
    <row r="292" spans="1:13" x14ac:dyDescent="0.25">
      <c r="A292" s="21">
        <v>935</v>
      </c>
      <c r="B292" s="22" t="s">
        <v>313</v>
      </c>
      <c r="C292" s="23">
        <v>30</v>
      </c>
      <c r="D292" s="24">
        <v>3400</v>
      </c>
      <c r="E292" s="24">
        <v>1389</v>
      </c>
      <c r="F292" s="24">
        <v>898</v>
      </c>
      <c r="G292" s="24">
        <v>2810</v>
      </c>
      <c r="H292" s="24">
        <v>1622</v>
      </c>
      <c r="I292" s="24">
        <v>797</v>
      </c>
      <c r="J292" s="27">
        <v>10915</v>
      </c>
      <c r="K292" s="25">
        <v>7</v>
      </c>
      <c r="L292" s="25">
        <v>348</v>
      </c>
      <c r="M292" s="26">
        <v>0</v>
      </c>
    </row>
    <row r="293" spans="1:13" x14ac:dyDescent="0.25">
      <c r="A293" s="21">
        <v>936</v>
      </c>
      <c r="B293" s="22" t="s">
        <v>314</v>
      </c>
      <c r="C293" s="23">
        <v>50.5</v>
      </c>
      <c r="D293" s="24">
        <v>3291</v>
      </c>
      <c r="E293" s="24">
        <v>331</v>
      </c>
      <c r="F293" s="24">
        <v>1279</v>
      </c>
      <c r="G293" s="24">
        <v>546</v>
      </c>
      <c r="H293" s="24">
        <v>335</v>
      </c>
      <c r="I293" s="24">
        <v>3639</v>
      </c>
      <c r="J293" s="27">
        <v>9420</v>
      </c>
      <c r="K293" s="25">
        <v>-29</v>
      </c>
      <c r="L293" s="25">
        <v>0</v>
      </c>
      <c r="M293" s="26">
        <v>0</v>
      </c>
    </row>
    <row r="294" spans="1:13" x14ac:dyDescent="0.25">
      <c r="A294" s="21">
        <v>946</v>
      </c>
      <c r="B294" s="22" t="s">
        <v>315</v>
      </c>
      <c r="C294" s="23">
        <v>72</v>
      </c>
      <c r="D294" s="24">
        <v>4004</v>
      </c>
      <c r="E294" s="24">
        <v>517</v>
      </c>
      <c r="F294" s="24">
        <v>1309</v>
      </c>
      <c r="G294" s="24">
        <v>0</v>
      </c>
      <c r="H294" s="24">
        <v>497</v>
      </c>
      <c r="I294" s="24">
        <v>1820</v>
      </c>
      <c r="J294" s="27">
        <v>8148</v>
      </c>
      <c r="K294" s="25">
        <v>22</v>
      </c>
      <c r="L294" s="25">
        <v>0</v>
      </c>
      <c r="M294" s="26">
        <v>0</v>
      </c>
    </row>
    <row r="295" spans="1:13" x14ac:dyDescent="0.25">
      <c r="A295" s="21">
        <v>976</v>
      </c>
      <c r="B295" s="22" t="s">
        <v>316</v>
      </c>
      <c r="C295" s="23">
        <v>21</v>
      </c>
      <c r="D295" s="24">
        <v>13192</v>
      </c>
      <c r="E295" s="24">
        <v>1184</v>
      </c>
      <c r="F295" s="24">
        <v>1051</v>
      </c>
      <c r="G295" s="24">
        <v>0</v>
      </c>
      <c r="H295" s="24">
        <v>352</v>
      </c>
      <c r="I295" s="24">
        <v>2730</v>
      </c>
      <c r="J295" s="27">
        <v>18510</v>
      </c>
      <c r="K295" s="25">
        <v>33</v>
      </c>
      <c r="L295" s="25">
        <v>0</v>
      </c>
      <c r="M295" s="26">
        <v>0</v>
      </c>
    </row>
    <row r="296" spans="1:13" x14ac:dyDescent="0.25">
      <c r="A296" s="21">
        <v>977</v>
      </c>
      <c r="B296" s="22" t="s">
        <v>317</v>
      </c>
      <c r="C296" s="23">
        <v>215.5</v>
      </c>
      <c r="D296" s="24">
        <v>3271</v>
      </c>
      <c r="E296" s="24">
        <v>369</v>
      </c>
      <c r="F296" s="24">
        <v>663</v>
      </c>
      <c r="G296" s="24">
        <v>743</v>
      </c>
      <c r="H296" s="24">
        <v>270</v>
      </c>
      <c r="I296" s="24">
        <v>995</v>
      </c>
      <c r="J296" s="27">
        <v>6312</v>
      </c>
      <c r="K296" s="25">
        <v>10</v>
      </c>
      <c r="L296" s="25">
        <v>0</v>
      </c>
      <c r="M296" s="26">
        <v>0</v>
      </c>
    </row>
    <row r="297" spans="1:13" x14ac:dyDescent="0.25">
      <c r="A297" s="21">
        <v>980</v>
      </c>
      <c r="B297" s="22" t="s">
        <v>318</v>
      </c>
      <c r="C297" s="23">
        <v>487.5</v>
      </c>
      <c r="D297" s="24">
        <v>2244</v>
      </c>
      <c r="E297" s="24">
        <v>91</v>
      </c>
      <c r="F297" s="24">
        <v>458</v>
      </c>
      <c r="G297" s="24">
        <v>0</v>
      </c>
      <c r="H297" s="24">
        <v>296</v>
      </c>
      <c r="I297" s="24">
        <v>891</v>
      </c>
      <c r="J297" s="27">
        <v>3981</v>
      </c>
      <c r="K297" s="25">
        <v>-17</v>
      </c>
      <c r="L297" s="25">
        <v>0</v>
      </c>
      <c r="M297" s="26">
        <v>0</v>
      </c>
    </row>
    <row r="298" spans="1:13" x14ac:dyDescent="0.25">
      <c r="A298" s="21">
        <v>981</v>
      </c>
      <c r="B298" s="22" t="s">
        <v>319</v>
      </c>
      <c r="C298" s="23">
        <v>15.5</v>
      </c>
      <c r="D298" s="24">
        <v>6273</v>
      </c>
      <c r="E298" s="24">
        <v>1229</v>
      </c>
      <c r="F298" s="24">
        <v>611</v>
      </c>
      <c r="G298" s="24">
        <v>0</v>
      </c>
      <c r="H298" s="24">
        <v>306</v>
      </c>
      <c r="I298" s="24">
        <v>823</v>
      </c>
      <c r="J298" s="27">
        <v>9243</v>
      </c>
      <c r="K298" s="25">
        <v>3</v>
      </c>
      <c r="L298" s="25">
        <v>0</v>
      </c>
      <c r="M298" s="26">
        <v>0</v>
      </c>
    </row>
    <row r="299" spans="1:13" x14ac:dyDescent="0.25">
      <c r="A299" s="21">
        <v>989</v>
      </c>
      <c r="B299" s="22" t="s">
        <v>320</v>
      </c>
      <c r="C299" s="23">
        <v>44</v>
      </c>
      <c r="D299" s="24">
        <v>3867</v>
      </c>
      <c r="E299" s="24">
        <v>556</v>
      </c>
      <c r="F299" s="24">
        <v>507</v>
      </c>
      <c r="G299" s="24">
        <v>0</v>
      </c>
      <c r="H299" s="24">
        <v>522</v>
      </c>
      <c r="I299" s="24">
        <v>782</v>
      </c>
      <c r="J299" s="27">
        <v>6233</v>
      </c>
      <c r="K299" s="25">
        <v>20</v>
      </c>
      <c r="L299" s="25">
        <v>0</v>
      </c>
      <c r="M299" s="26">
        <v>0</v>
      </c>
    </row>
    <row r="300" spans="1:13" x14ac:dyDescent="0.25">
      <c r="A300" s="21">
        <v>992</v>
      </c>
      <c r="B300" s="22" t="s">
        <v>321</v>
      </c>
      <c r="C300" s="23">
        <v>166.5</v>
      </c>
      <c r="D300" s="24">
        <v>6961</v>
      </c>
      <c r="E300" s="24">
        <v>385</v>
      </c>
      <c r="F300" s="24">
        <v>1022</v>
      </c>
      <c r="G300" s="24">
        <v>185</v>
      </c>
      <c r="H300" s="24">
        <v>38</v>
      </c>
      <c r="I300" s="24">
        <v>2379</v>
      </c>
      <c r="J300" s="27">
        <v>10970</v>
      </c>
      <c r="K300" s="25">
        <v>15</v>
      </c>
      <c r="L300" s="25">
        <v>3</v>
      </c>
      <c r="M300" s="26">
        <v>0</v>
      </c>
    </row>
  </sheetData>
  <autoFilter ref="A10:M10" xr:uid="{E4EEAF00-E12F-488A-B80D-0AA77B90F950}">
    <sortState xmlns:xlrd2="http://schemas.microsoft.com/office/spreadsheetml/2017/richdata2" ref="A11:M300">
      <sortCondition ref="A10"/>
    </sortState>
  </autoFilter>
  <hyperlinks>
    <hyperlink ref="B2" r:id="rId1" display="https://vos.oph.fi/rap/kust/v22/k25z6os.html" xr:uid="{FA41C0BA-6F58-4BC2-8799-FB113BDFDAB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P g F A A B Q S w M E F A A C A A g A I k I 3 W J B F d + m l A A A A 9 w A A A B I A H A B D b 2 5 m a W c v U G F j a 2 F n Z S 5 4 b W w g o h g A K K A U A A A A A A A A A A A A A A A A A A A A A A A A A A A A h Y 9 N C s I w G E S v U r J v / r q R 8 j U u B E G w I A j i N q R p G 2 x T a V L T u 7 n w S F 7 B i l b d u Z w 3 b z F z v 9 5 g O b Z N d N G 9 M 5 3 N E M M U R d q q r j C 2 y t D g y 3 i B l g J 2 U p 1 k p a N J t i 4 d X Z G h 2 v t z S k g I A Y c E d 3 1 F O K W M H P P t X t W 6 l e g j m / 9 y b K z z 0 i q N B B x e Y w T H j C e Y U c 4 x B T J T y I 3 9 G n w a / G x / I K y G x g + 9 F q W J 1 x s g c w T y P i E e U E s D B B Q A A g A I A C J C N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i Q j d Y L P u 7 J v E C A A A S D w A A E w A c A E Z v c m 1 1 b G F z L 1 N l Y 3 R p b 2 4 x L m 0 g o h g A K K A U A A A A A A A A A A A A A A A A A A A A A A A A A A A A 7 V b B b t p A E L 0 j 8 Q 8 j R 5 W M R E x s N Z G a K D 0 0 V d U 0 R E U J U l V V P W x g E i + 2 d y 3 v L C p F + R u + o T / A j 3 W M U 0 q C M Z D 0 U L X h g t m d f T v z 5 o 1 5 B n s k t Y L L 4 t s / q t f q N R O K D P u w 4 3 T F V Y w Q O H A M M V K 9 B v x p T y d h H 3 n l E 1 5 5 H X G D b v 5 w o h W h I u M 6 I V F q D l u t o T a e T k P v W r Y y k b Y i a 6 g 1 D I J W t L f / / W D E m y E l s d N o N A v Y t 4 J E w K g F / D i 4 / Z K v f L 3 b 3 X H O r S U k s k C j U Z r K P K V Z d l 4 3 E 8 p c 6 y w 5 0 b F N V H e U o n F n a M 3 x 2 H m P o o + Z 0 + R j K Q L h N 7 p t w t j 5 m C L Z y K C C w X S S D d D Q d M J P J X G p j I X Z h W Q 6 4 c D S C E Y y S 8 v n Y q A l b 8 B A Q G T j Q W n Q H D 2 z O h I y t s s w 1 o I u o i C 0 O i a 9 F H I p z X Q i F a p d C E U c S 1 U S c y Z 5 G S X f R N M f A 6 5 6 F M f T S S p L Q j + H h K g Y E l w Z J 0 J B K l F J / h k K F U U o S T T K s i R t X g D 2 k R M w f B 6 G V u c 4 H H q q 6 O C l l 7 d l F t t h O K Q 7 N K R 7 W L e N e b s 7 W p q i 3 0 Z k o g i d t / w C E z 3 E o t / G X d Z G c 9 7 3 B c Q P Q h R Y C N o w H 2 D Q Z k I M u c T E R k K o Q 0 g w i y L J m x m N u O G / L 7 x M Y 0 n F f W 5 5 b k 2 o 0 N T s O G F W 4 H S 5 1 D e j E 5 4 x 0 e P F m X 5 l P n z u 2 N l z P M 9 5 5 T B T b q 8 B x 6 9 B a Y I 2 X z c b M C G 5 3 M W g H o / P a j V 7 f k V a X l B N j h z w b U r + I m c V F 4 9 g t S I n f w V Z H V 0 w x N X v N W G f K 6 f M Y n X t 1 d X 7 9 + t / o C B / z e t l E 8 L y t 0 9 1 c g 8 m o y r V j Y O D L Q b K 3 3 i i / H y k q o r Z R k p + u Z Y q 6 S 7 N n n l Y x 9 o C F S y G a 7 n 7 7 t R p r J H F J h L 0 N 5 N g s F a E l T I M n i 5 D f 4 0 O g y 2 V + F C L 1 Q o L N l Z Y U K 2 w g q d 6 T a r K 2 0 r d C 7 h B 4 8 8 6 m I A d z L 9 u Y M 5 W m Z a L p 3 k V b 4 1 L 8 R 7 t T b x V x g R y Z + L l l q T v L Y U s + p H l 3 b w m 0 j L h x M Q 2 w n / 2 K v + t V 7 n A F A V h v 4 3 q h k L j 7 j / b l L / E p m z w F + I 7 R z 8 B U E s B A i 0 A F A A C A A g A I k I 3 W J B F d + m l A A A A 9 w A A A B I A A A A A A A A A A A A A A A A A A A A A A E N v b m Z p Z y 9 Q Y W N r Y W d l L n h t b F B L A Q I t A B Q A A g A I A C J C N 1 g P y u m r p A A A A O k A A A A T A A A A A A A A A A A A A A A A A P E A A A B b Q 2 9 u d G V u d F 9 U e X B l c 1 0 u e G 1 s U E s B A i 0 A F A A C A A g A I k I 3 W C z 7 u y b x A g A A E g 8 A A B M A A A A A A A A A A A A A A A A A 4 g E A A E Z v c m 1 1 b G F z L 1 N l Y 3 R p b 2 4 x L m 1 Q S w U G A A A A A A M A A w D C A A A A I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S g A A A A A A A C D K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l M j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T a W l y d H l t a W 5 l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N U M D U 6 N T k 6 M j A u M T Y w M D M y N l o i I C 8 + P E V u d H J 5 I F R 5 c G U 9 I k Z p b G x D b 2 x 1 b W 5 U e X B l c y I g V m F s d W U 9 I n N B d 1 l H Q m d Z R 0 J n W U d C Z 0 1 H I i A v P j x F b n R y e S B U e X B l P S J G a W x s Q 2 9 s d W 1 u T m F t Z X M i I F Z h b H V l P S J z W y Z x d W 9 0 O 0 9 w Z X R 1 a 3 N l b i B q w 6 R y a m V z d M O k a s O k L j E u M i 4 x J n F 1 b 3 Q 7 L C Z x d W 9 0 O 0 9 w Z X R 1 a 3 N l b i B q w 6 R y a m V z d M O k a s O k L j I m c X V v d D s s J n F 1 b 3 Q 7 T 3 B w a W x h c y 0 g b c O k w 6 R y w 6 Q m c X V v d D s s J n F 1 b 3 Q 7 T 3 B l d H V z J n F 1 b 3 Q 7 L C Z x d W 9 0 O 0 1 h a m 9 p d H V z I G p h I G t 1 b G p l d H V z J n F 1 b 3 Q 7 L C Z x d W 9 0 O 0 9 w c G l s Y X M t I H J 1 b 2 t h a W x 1 J n F 1 b 3 Q 7 L C Z x d W 9 0 O 0 1 1 d S B v c H B p b G F z I G h 1 b 2 x 0 b y Z x d W 9 0 O y w m c X V v d D t T a X P D p G l u Z W 4 t I G h h b G x p b n R v J n F 1 b 3 Q 7 L C Z x d W 9 0 O 0 t p a W 5 0 Z W l z L S B 0 w 7 Z q Z W 4 g e W x s w 6 R w a X R v J n F 1 b 3 Q 7 L C Z x d W 9 0 O 1 l o d G V l b n P D p C A o a W x t Y W 4 g c G l l b m n D p C B o Y W 5 r a 2 V p d G E p J n F 1 b 3 Q 7 L C Z x d W 9 0 O 0 1 1 d X R v c y U g Z W R l b G x p c 2 V l b i B 2 d W 9 0 Z W V u J n F 1 b 3 Q 7 L C Z x d W 9 0 O 1 B p Z W 5 l d C B o Y W 5 r a 2 V l d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y L 0 F 1 d G 9 S Z W 1 v d m V k Q 2 9 s d W 1 u c z E u e 0 9 w Z X R 1 a 3 N l b i B q w 6 R y a m V z d M O k a s O k L j E u M i 4 x L D B 9 J n F 1 b 3 Q 7 L C Z x d W 9 0 O 1 N l Y 3 R p b 2 4 x L 1 R h Y m x l I D I v Q X V 0 b 1 J l b W 9 2 Z W R D b 2 x 1 b W 5 z M S 5 7 T 3 B l d H V r c 2 V u I G r D p H J q Z X N 0 w 6 R q w 6 Q u M i w x f S Z x d W 9 0 O y w m c X V v d D t T Z W N 0 a W 9 u M S 9 U Y W J s Z S A y L 0 F 1 d G 9 S Z W 1 v d m V k Q 2 9 s d W 1 u c z E u e 0 9 w c G l s Y X M t I G 3 D p M O k c s O k L D J 9 J n F 1 b 3 Q 7 L C Z x d W 9 0 O 1 N l Y 3 R p b 2 4 x L 1 R h Y m x l I D I v Q X V 0 b 1 J l b W 9 2 Z W R D b 2 x 1 b W 5 z M S 5 7 T 3 B l d H V z L D N 9 J n F 1 b 3 Q 7 L C Z x d W 9 0 O 1 N l Y 3 R p b 2 4 x L 1 R h Y m x l I D I v Q X V 0 b 1 J l b W 9 2 Z W R D b 2 x 1 b W 5 z M S 5 7 T W F q b 2 l 0 d X M g a m E g a 3 V s a m V 0 d X M s N H 0 m c X V v d D s s J n F 1 b 3 Q 7 U 2 V j d G l v b j E v V G F i b G U g M i 9 B d X R v U m V t b 3 Z l Z E N v b H V t b n M x L n t P c H B p b G F z L S B y d W 9 r Y W l s d S w 1 f S Z x d W 9 0 O y w m c X V v d D t T Z W N 0 a W 9 u M S 9 U Y W J s Z S A y L 0 F 1 d G 9 S Z W 1 v d m V k Q 2 9 s d W 1 u c z E u e 0 1 1 d S B v c H B p b G F z I G h 1 b 2 x 0 b y w 2 f S Z x d W 9 0 O y w m c X V v d D t T Z W N 0 a W 9 u M S 9 U Y W J s Z S A y L 0 F 1 d G 9 S Z W 1 v d m V k Q 2 9 s d W 1 u c z E u e 1 N p c 8 O k a W 5 l b i 0 g a G F s b G l u d G 8 s N 3 0 m c X V v d D s s J n F 1 b 3 Q 7 U 2 V j d G l v b j E v V G F i b G U g M i 9 B d X R v U m V t b 3 Z l Z E N v b H V t b n M x L n t L a W l u d G V p c y 0 g d M O 2 a m V u I H l s b M O k c G l 0 b y w 4 f S Z x d W 9 0 O y w m c X V v d D t T Z W N 0 a W 9 u M S 9 U Y W J s Z S A y L 0 F 1 d G 9 S Z W 1 v d m V k Q 2 9 s d W 1 u c z E u e 1 l o d G V l b n P D p C A o a W x t Y W 4 g c G l l b m n D p C B o Y W 5 r a 2 V p d G E p L D l 9 J n F 1 b 3 Q 7 L C Z x d W 9 0 O 1 N l Y 3 R p b 2 4 x L 1 R h Y m x l I D I v Q X V 0 b 1 J l b W 9 2 Z W R D b 2 x 1 b W 5 z M S 5 7 T X V 1 d G 9 z J S B l Z G V s b G l z Z W V u I H Z 1 b 3 R l Z W 4 s M T B 9 J n F 1 b 3 Q 7 L C Z x d W 9 0 O 1 N l Y 3 R p b 2 4 x L 1 R h Y m x l I D I v Q X V 0 b 1 J l b W 9 2 Z W R D b 2 x 1 b W 5 z M S 5 7 U G l l b m V 0 I G h h b m t r Z W V 0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g M i 9 B d X R v U m V t b 3 Z l Z E N v b H V t b n M x L n t P c G V 0 d W t z Z W 4 g a s O k c m p l c 3 T D p G r D p C 4 x L j I u M S w w f S Z x d W 9 0 O y w m c X V v d D t T Z W N 0 a W 9 u M S 9 U Y W J s Z S A y L 0 F 1 d G 9 S Z W 1 v d m V k Q 2 9 s d W 1 u c z E u e 0 9 w Z X R 1 a 3 N l b i B q w 6 R y a m V z d M O k a s O k L j I s M X 0 m c X V v d D s s J n F 1 b 3 Q 7 U 2 V j d G l v b j E v V G F i b G U g M i 9 B d X R v U m V t b 3 Z l Z E N v b H V t b n M x L n t P c H B p b G F z L S B t w 6 T D p H L D p C w y f S Z x d W 9 0 O y w m c X V v d D t T Z W N 0 a W 9 u M S 9 U Y W J s Z S A y L 0 F 1 d G 9 S Z W 1 v d m V k Q 2 9 s d W 1 u c z E u e 0 9 w Z X R 1 c y w z f S Z x d W 9 0 O y w m c X V v d D t T Z W N 0 a W 9 u M S 9 U Y W J s Z S A y L 0 F 1 d G 9 S Z W 1 v d m V k Q 2 9 s d W 1 u c z E u e 0 1 h a m 9 p d H V z I G p h I G t 1 b G p l d H V z L D R 9 J n F 1 b 3 Q 7 L C Z x d W 9 0 O 1 N l Y 3 R p b 2 4 x L 1 R h Y m x l I D I v Q X V 0 b 1 J l b W 9 2 Z W R D b 2 x 1 b W 5 z M S 5 7 T 3 B w a W x h c y 0 g c n V v a 2 F p b H U s N X 0 m c X V v d D s s J n F 1 b 3 Q 7 U 2 V j d G l v b j E v V G F i b G U g M i 9 B d X R v U m V t b 3 Z l Z E N v b H V t b n M x L n t N d X U g b 3 B w a W x h c y B o d W 9 s d G 8 s N n 0 m c X V v d D s s J n F 1 b 3 Q 7 U 2 V j d G l v b j E v V G F i b G U g M i 9 B d X R v U m V t b 3 Z l Z E N v b H V t b n M x L n t T a X P D p G l u Z W 4 t I G h h b G x p b n R v L D d 9 J n F 1 b 3 Q 7 L C Z x d W 9 0 O 1 N l Y 3 R p b 2 4 x L 1 R h Y m x l I D I v Q X V 0 b 1 J l b W 9 2 Z W R D b 2 x 1 b W 5 z M S 5 7 S 2 l p b n R l a X M t I H T D t m p l b i B 5 b G z D p H B p d G 8 s O H 0 m c X V v d D s s J n F 1 b 3 Q 7 U 2 V j d G l v b j E v V G F i b G U g M i 9 B d X R v U m V t b 3 Z l Z E N v b H V t b n M x L n t Z a H R l Z W 5 z w 6 Q g K G l s b W F u I H B p Z W 5 p w 6 Q g a G F u a 2 t l a X R h K S w 5 f S Z x d W 9 0 O y w m c X V v d D t T Z W N 0 a W 9 u M S 9 U Y W J s Z S A y L 0 F 1 d G 9 S Z W 1 v d m V k Q 2 9 s d W 1 u c z E u e 0 1 1 d X R v c y U g Z W R l b G x p c 2 V l b i B 2 d W 9 0 Z W V u L D E w f S Z x d W 9 0 O y w m c X V v d D t T Z W N 0 a W 9 u M S 9 U Y W J s Z S A y L 0 F 1 d G 9 S Z W 1 v d m V k Q 2 9 s d W 1 u c z E u e 1 B p Z W 5 l d C B o Y W 5 r a 2 V l d C w x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i 9 M J U M z J U E 0 a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L 0 R h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9 K Y W E l M j B z Y X J h a 2 U l M j B v c 2 l p b i U y M H N l d X J h Y X Z h b i U y M G 1 1 a 2 F h b i U z Q S U y M G 1 l c m t r a X N p a X J 0 e W 0 l Q z M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I v S m F h J T I w c 2 F y Y W t l J T I w b 3 N p a W 4 l M j B z a W p h a W 5 u a W 4 l M j B t d W t h Y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I v T X V 1 d G V 0 d H U l M j B 0 e X l w c G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L 1 B v a X N 0 Z X R 0 d S U y M H N h c m F r a 2 V l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I v S m F h J T I w c 2 F y Y W t l J T I w b 3 N p a W 4 l M j B z a W p h a W 5 u a W 4 l M j B t d W t h Y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L 0 1 1 d X R l d H R 1 J T I w d H l 5 c H B p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9 Q b 2 l z d G V 0 d H U l M j B z Y X J h a 2 t l Z X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T a W l y d H l t a W 5 l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E t M j N U M D Y 6 M T Q 6 N D U u M T A 2 O T U 5 M l o i I C 8 + P E V u d H J 5 I F R 5 c G U 9 I k Z p b G x D b 2 x 1 b W 5 U e X B l c y I g V m F s d W U 9 I n N B d 1 l H Q m d Z R 0 J n W U d C Z 1 l H Q X c 9 P S I g L z 4 8 R W 5 0 c n k g V H l w Z T 0 i R m l s b E N v b H V t b k 5 h b W V z I i B W Y W x 1 Z T 0 i c 1 s m c X V v d D t P c G V 0 d W t z Z W 4 g a s O k c m p l c 3 T D p G r D p C 4 x L j E m c X V v d D s s J n F 1 b 3 Q 7 T 3 B l d H V r c 2 V u I G r D p H J q Z X N 0 w 6 R q w 6 Q u M i Z x d W 9 0 O y w m c X V v d D t P c H B p b G F z L S B t w 6 T D p H L D p C Z x d W 9 0 O y w m c X V v d D t P c G V 0 d X M m c X V v d D s s J n F 1 b 3 Q 7 S 3 V s a m V 0 d X M m c X V v d D s s J n F 1 b 3 Q 7 U n V v a 2 F p b H U m c X V v d D s s J n F 1 b 3 Q 7 T X V 1 I G 9 w c G l s Y X M g a H V v b H R v J n F 1 b 3 Q 7 L C Z x d W 9 0 O 1 N p c y 4 g a G F s b G l u d G 8 m c X V v d D s s J n F 1 b 3 Q 7 S 2 l p b n Q u I H l s b M O k c G l 0 b y Z x d W 9 0 O y w m c X V v d D t Z a H R l Z W 5 z w 6 Q g K G l s b W F u I H B p Z W 5 p w 6 Q g a G F u a 2 s u K S Z x d W 9 0 O y w m c X V v d D t N d X V 0 b 3 M g J S B l Z C 4 g d n V v Z C 4 m c X V v d D s s J n F 1 b 3 Q 7 U G l l b m V 0 I G h h b m t r L i Z x d W 9 0 O y w m c X V v d D t N d X U g d G 9 p b W l u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i A o M i k v Q X V 0 b 1 J l b W 9 2 Z W R D b 2 x 1 b W 5 z M S 5 7 T 3 B l d H V r c 2 V u I G r D p H J q Z X N 0 w 6 R q w 6 Q u M S 4 x L D B 9 J n F 1 b 3 Q 7 L C Z x d W 9 0 O 1 N l Y 3 R p b 2 4 x L 1 R h Y m x l I D I g K D I p L 0 F 1 d G 9 S Z W 1 v d m V k Q 2 9 s d W 1 u c z E u e 0 9 w Z X R 1 a 3 N l b i B q w 6 R y a m V z d M O k a s O k L j I s M X 0 m c X V v d D s s J n F 1 b 3 Q 7 U 2 V j d G l v b j E v V G F i b G U g M i A o M i k v Q X V 0 b 1 J l b W 9 2 Z W R D b 2 x 1 b W 5 z M S 5 7 T 3 B w a W x h c y 0 g b c O k w 6 R y w 6 Q s M n 0 m c X V v d D s s J n F 1 b 3 Q 7 U 2 V j d G l v b j E v V G F i b G U g M i A o M i k v Q X V 0 b 1 J l b W 9 2 Z W R D b 2 x 1 b W 5 z M S 5 7 T 3 B l d H V z L D N 9 J n F 1 b 3 Q 7 L C Z x d W 9 0 O 1 N l Y 3 R p b 2 4 x L 1 R h Y m x l I D I g K D I p L 0 F 1 d G 9 S Z W 1 v d m V k Q 2 9 s d W 1 u c z E u e 0 t 1 b G p l d H V z L D R 9 J n F 1 b 3 Q 7 L C Z x d W 9 0 O 1 N l Y 3 R p b 2 4 x L 1 R h Y m x l I D I g K D I p L 0 F 1 d G 9 S Z W 1 v d m V k Q 2 9 s d W 1 u c z E u e 1 J 1 b 2 t h a W x 1 L D V 9 J n F 1 b 3 Q 7 L C Z x d W 9 0 O 1 N l Y 3 R p b 2 4 x L 1 R h Y m x l I D I g K D I p L 0 F 1 d G 9 S Z W 1 v d m V k Q 2 9 s d W 1 u c z E u e 0 1 1 d S B v c H B p b G F z I G h 1 b 2 x 0 b y w 2 f S Z x d W 9 0 O y w m c X V v d D t T Z W N 0 a W 9 u M S 9 U Y W J s Z S A y I C g y K S 9 B d X R v U m V t b 3 Z l Z E N v b H V t b n M x L n t T a X M u I G h h b G x p b n R v L D d 9 J n F 1 b 3 Q 7 L C Z x d W 9 0 O 1 N l Y 3 R p b 2 4 x L 1 R h Y m x l I D I g K D I p L 0 F 1 d G 9 S Z W 1 v d m V k Q 2 9 s d W 1 u c z E u e 0 t p a W 5 0 L i B 5 b G z D p H B p d G 8 s O H 0 m c X V v d D s s J n F 1 b 3 Q 7 U 2 V j d G l v b j E v V G F i b G U g M i A o M i k v Q X V 0 b 1 J l b W 9 2 Z W R D b 2 x 1 b W 5 z M S 5 7 W W h 0 Z W V u c 8 O k I C h p b G 1 h b i B w a W V u a c O k I G h h b m t r L i k s O X 0 m c X V v d D s s J n F 1 b 3 Q 7 U 2 V j d G l v b j E v V G F i b G U g M i A o M i k v Q X V 0 b 1 J l b W 9 2 Z W R D b 2 x 1 b W 5 z M S 5 7 T X V 1 d G 9 z I C U g Z W Q u I H Z 1 b 2 Q u L D E w f S Z x d W 9 0 O y w m c X V v d D t T Z W N 0 a W 9 u M S 9 U Y W J s Z S A y I C g y K S 9 B d X R v U m V t b 3 Z l Z E N v b H V t b n M x L n t Q a W V u Z X Q g a G F u a 2 s u L D E x f S Z x d W 9 0 O y w m c X V v d D t T Z W N 0 a W 9 u M S 9 U Y W J s Z S A y I C g y K S 9 B d X R v U m V t b 3 Z l Z E N v b H V t b n M x L n t N d X U g d G 9 p b W l u d G E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U Y W J s Z S A y I C g y K S 9 B d X R v U m V t b 3 Z l Z E N v b H V t b n M x L n t P c G V 0 d W t z Z W 4 g a s O k c m p l c 3 T D p G r D p C 4 x L j E s M H 0 m c X V v d D s s J n F 1 b 3 Q 7 U 2 V j d G l v b j E v V G F i b G U g M i A o M i k v Q X V 0 b 1 J l b W 9 2 Z W R D b 2 x 1 b W 5 z M S 5 7 T 3 B l d H V r c 2 V u I G r D p H J q Z X N 0 w 6 R q w 6 Q u M i w x f S Z x d W 9 0 O y w m c X V v d D t T Z W N 0 a W 9 u M S 9 U Y W J s Z S A y I C g y K S 9 B d X R v U m V t b 3 Z l Z E N v b H V t b n M x L n t P c H B p b G F z L S B t w 6 T D p H L D p C w y f S Z x d W 9 0 O y w m c X V v d D t T Z W N 0 a W 9 u M S 9 U Y W J s Z S A y I C g y K S 9 B d X R v U m V t b 3 Z l Z E N v b H V t b n M x L n t P c G V 0 d X M s M 3 0 m c X V v d D s s J n F 1 b 3 Q 7 U 2 V j d G l v b j E v V G F i b G U g M i A o M i k v Q X V 0 b 1 J l b W 9 2 Z W R D b 2 x 1 b W 5 z M S 5 7 S 3 V s a m V 0 d X M s N H 0 m c X V v d D s s J n F 1 b 3 Q 7 U 2 V j d G l v b j E v V G F i b G U g M i A o M i k v Q X V 0 b 1 J l b W 9 2 Z W R D b 2 x 1 b W 5 z M S 5 7 U n V v a 2 F p b H U s N X 0 m c X V v d D s s J n F 1 b 3 Q 7 U 2 V j d G l v b j E v V G F i b G U g M i A o M i k v Q X V 0 b 1 J l b W 9 2 Z W R D b 2 x 1 b W 5 z M S 5 7 T X V 1 I G 9 w c G l s Y X M g a H V v b H R v L D Z 9 J n F 1 b 3 Q 7 L C Z x d W 9 0 O 1 N l Y 3 R p b 2 4 x L 1 R h Y m x l I D I g K D I p L 0 F 1 d G 9 S Z W 1 v d m V k Q 2 9 s d W 1 u c z E u e 1 N p c y 4 g a G F s b G l u d G 8 s N 3 0 m c X V v d D s s J n F 1 b 3 Q 7 U 2 V j d G l v b j E v V G F i b G U g M i A o M i k v Q X V 0 b 1 J l b W 9 2 Z W R D b 2 x 1 b W 5 z M S 5 7 S 2 l p b n Q u I H l s b M O k c G l 0 b y w 4 f S Z x d W 9 0 O y w m c X V v d D t T Z W N 0 a W 9 u M S 9 U Y W J s Z S A y I C g y K S 9 B d X R v U m V t b 3 Z l Z E N v b H V t b n M x L n t Z a H R l Z W 5 z w 6 Q g K G l s b W F u I H B p Z W 5 p w 6 Q g a G F u a 2 s u K S w 5 f S Z x d W 9 0 O y w m c X V v d D t T Z W N 0 a W 9 u M S 9 U Y W J s Z S A y I C g y K S 9 B d X R v U m V t b 3 Z l Z E N v b H V t b n M x L n t N d X V 0 b 3 M g J S B l Z C 4 g d n V v Z C 4 s M T B 9 J n F 1 b 3 Q 7 L C Z x d W 9 0 O 1 N l Y 3 R p b 2 4 x L 1 R h Y m x l I D I g K D I p L 0 F 1 d G 9 S Z W 1 v d m V k Q 2 9 s d W 1 u c z E u e 1 B p Z W 5 l d C B o Y W 5 r a y 4 s M T F 9 J n F 1 b 3 Q 7 L C Z x d W 9 0 O 1 N l Y 3 R p b 2 4 x L 1 R h Y m x l I D I g K D I p L 0 F 1 d G 9 S Z W 1 v d m V k Q 2 9 s d W 1 u c z E u e 0 1 1 d S B 0 b 2 l t a W 5 0 Y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i U y M C g y K S 9 M J U M z J U E 0 a G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K D I p L 0 R h d G E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K D I p L 0 1 1 d X R l d H R 1 J T I w d H l 5 c H B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K D I p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i U y M C g y K S 9 K Y W E l M j B z Y X J h a 2 U l M j B v c 2 l p b i U y M H N l d X J h Y X Z h b i U y M G 1 1 a 2 F h b i U z Q S U y M G 1 l c m t r a X N p a X J 0 e W 0 l Q z M l Q T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I l M j A o M i k v S m F h J T I w c 2 F y Y W t l J T I w b 3 N p a W 4 l M j B z a W p h a W 5 u a W 4 l M j B t d W t h Y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I l M j A o M i k v T X V 1 d G V 0 d H U l M j B 0 e X l w c G k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y J T I w K D I p L 1 B v a X N 0 Z X R 0 d S U y M H N h c m F r a 2 V l d D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v K z 0 9 t r p 0 K T s X B L c d A 0 6 A A A A A A C A A A A A A A D Z g A A w A A A A B A A A A B e 7 Y O n 0 u D + X g 9 t G r L t T 9 d 0 A A A A A A S A A A C g A A A A E A A A A C A V q c O B S D X o C x Z 5 M j t 0 B J V Q A A A A 4 U K a D I x L / C W I q 6 i C w Q q 5 E E 2 S D f q / s j + z q 1 8 k 2 Q Q X a + 0 T v v e / 6 w n S u L 9 o R 9 f h P P N R J x n j + f 6 3 t d T h C + s b I X g / f + 9 9 8 m P 4 H G 6 J K w T t q S d H 7 S M U A A A A 5 0 N A z G Q g / U j E N M a V c I O V q J b G 7 Z k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050E8C7C1423A147B0CFE2687E431904" ma:contentTypeVersion="5" ma:contentTypeDescription="Luo uusi asiakirja." ma:contentTypeScope="" ma:versionID="b0575af6e019d289b94d839d662db622">
  <xsd:schema xmlns:xsd="http://www.w3.org/2001/XMLSchema" xmlns:xs="http://www.w3.org/2001/XMLSchema" xmlns:p="http://schemas.microsoft.com/office/2006/metadata/properties" xmlns:ns2="455c1241-f20e-46f7-91d3-351e7d896d9a" xmlns:ns3="cc0ae28a-bf7a-4aeb-a26c-8012678ad371" targetNamespace="http://schemas.microsoft.com/office/2006/metadata/properties" ma:root="true" ma:fieldsID="326bfb6f963aaaff1566379a418be6a9" ns2:_="" ns3:_="">
    <xsd:import namespace="455c1241-f20e-46f7-91d3-351e7d896d9a"/>
    <xsd:import namespace="cc0ae28a-bf7a-4aeb-a26c-8012678ad37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c1241-f20e-46f7-91d3-351e7d896d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ae28a-bf7a-4aeb-a26c-8012678ad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616A72-B824-496E-AC77-1F0EF21BF887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9D28DDB-56BA-4294-93FF-083D1E16236F}">
  <ds:schemaRefs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55a2cc34-794c-4dc7-898e-8fa2029c8187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5ad7e9-ff32-4915-8f05-2a6d5c545421"/>
  </ds:schemaRefs>
</ds:datastoreItem>
</file>

<file path=customXml/itemProps4.xml><?xml version="1.0" encoding="utf-8"?>
<ds:datastoreItem xmlns:ds="http://schemas.openxmlformats.org/officeDocument/2006/customXml" ds:itemID="{0B697406-64FE-4096-AB5B-27597E599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5c1241-f20e-46f7-91d3-351e7d896d9a"/>
    <ds:schemaRef ds:uri="cc0ae28a-bf7a-4aeb-a26c-8012678ad3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Tietoa aineistosta</vt:lpstr>
      <vt:lpstr>Perusopetus</vt:lpstr>
      <vt:lpstr>Esiopetus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2024-04-12T07:14:58Z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0x010100050E8C7C1423A147B0CFE2687E431904</vt:lpwstr>
  </property>
</Properties>
</file>