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Kevät 2026/Päivityksessä/"/>
    </mc:Choice>
  </mc:AlternateContent>
  <xr:revisionPtr revIDLastSave="200" documentId="13_ncr:1_{9B73B460-2DDE-4593-9731-A3DE7A9F2714}" xr6:coauthVersionLast="47" xr6:coauthVersionMax="47" xr10:uidLastSave="{24D7EF66-2622-4BA7-B44C-D8D3A2CD5561}"/>
  <bookViews>
    <workbookView xWindow="-120" yWindow="-120" windowWidth="29040" windowHeight="15720" xr2:uid="{00000000-000D-0000-FFFF-FFFF00000000}"/>
  </bookViews>
  <sheets>
    <sheet name="Toteuma + ennuste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3" l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D35" i="3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B35" i="3"/>
  <c r="B36" i="3" s="1"/>
  <c r="B37" i="3" s="1"/>
  <c r="B38" i="3" s="1"/>
  <c r="B39" i="3" l="1"/>
  <c r="B40" i="3" s="1"/>
  <c r="B41" i="3" s="1"/>
  <c r="B42" i="3" s="1"/>
  <c r="B43" i="3" s="1"/>
  <c r="B44" i="3" s="1"/>
  <c r="B45" i="3" s="1"/>
  <c r="M30" i="3"/>
  <c r="M31" i="3"/>
  <c r="M32" i="3"/>
  <c r="C34" i="3"/>
  <c r="M21" i="3"/>
  <c r="M22" i="3"/>
  <c r="M23" i="3"/>
  <c r="M24" i="3"/>
  <c r="M25" i="3"/>
  <c r="M26" i="3"/>
  <c r="M27" i="3"/>
  <c r="M28" i="3"/>
  <c r="M29" i="3"/>
  <c r="M20" i="3" l="1"/>
  <c r="M19" i="3"/>
  <c r="M18" i="3"/>
  <c r="M17" i="3"/>
  <c r="M16" i="3"/>
  <c r="J16" i="3"/>
  <c r="J17" i="3" s="1"/>
  <c r="J18" i="3" s="1"/>
  <c r="J19" i="3" s="1"/>
  <c r="J20" i="3" s="1"/>
  <c r="F16" i="3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H16" i="3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E34" i="3"/>
  <c r="C33" i="3"/>
  <c r="J21" i="3" l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6" i="3"/>
  <c r="E33" i="3" l="1"/>
  <c r="M33" i="3" l="1"/>
  <c r="M34" i="3"/>
</calcChain>
</file>

<file path=xl/sharedStrings.xml><?xml version="1.0" encoding="utf-8"?>
<sst xmlns="http://schemas.openxmlformats.org/spreadsheetml/2006/main" count="60" uniqueCount="33">
  <si>
    <t>Vuosi</t>
  </si>
  <si>
    <t>Kuluttajahinta-</t>
  </si>
  <si>
    <t xml:space="preserve">        Rakennus-</t>
  </si>
  <si>
    <t xml:space="preserve">    Tukkuhinta-</t>
  </si>
  <si>
    <t xml:space="preserve">     Palkansaajien ansiotasoindeksi, </t>
  </si>
  <si>
    <t xml:space="preserve"> Peruspalvelujen</t>
  </si>
  <si>
    <t xml:space="preserve">       indeksi,</t>
  </si>
  <si>
    <t>kustannusindeksi,</t>
  </si>
  <si>
    <r>
      <t xml:space="preserve">       indeksi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, </t>
    </r>
  </si>
  <si>
    <t xml:space="preserve">        2000=100</t>
  </si>
  <si>
    <r>
      <t xml:space="preserve">  hintaindeksi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</t>
    </r>
  </si>
  <si>
    <t xml:space="preserve">     2000=100</t>
  </si>
  <si>
    <t>Kaikki palkansaajat</t>
  </si>
  <si>
    <t xml:space="preserve">     Kuntasektori</t>
  </si>
  <si>
    <t xml:space="preserve">        2000=100 </t>
  </si>
  <si>
    <t>piste-</t>
  </si>
  <si>
    <t>vuosi-</t>
  </si>
  <si>
    <t>luku</t>
  </si>
  <si>
    <t>muutos</t>
  </si>
  <si>
    <t>%</t>
  </si>
  <si>
    <t>2005</t>
  </si>
  <si>
    <t>2026**</t>
  </si>
  <si>
    <t>2027**</t>
  </si>
  <si>
    <t>2028**</t>
  </si>
  <si>
    <t xml:space="preserve">1) Tässä taulukossa on vertailun helpottamiseksi käytetty muunnettuja indeksejä, joiden perusvuodeksi on merkitty 2000=100 </t>
  </si>
  <si>
    <t>2) Tukkuhintaindeksin ennusteissa on käytetty kotimarkkinoiden perushintaindeksiä</t>
  </si>
  <si>
    <t>3) Peruspalvelujen hintaindeksissä on huomioitu lomarahojen leikkaus vuonna 2017 ja niiden palautuminen vuonna 2020</t>
  </si>
  <si>
    <t>Kuntaliitto</t>
  </si>
  <si>
    <r>
      <t xml:space="preserve">Keskeisiä indeksilukuja ja niiden ennusteita </t>
    </r>
    <r>
      <rPr>
        <vertAlign val="superscript"/>
        <sz val="14"/>
        <rFont val="Work Sans"/>
        <scheme val="minor"/>
      </rPr>
      <t>1)</t>
    </r>
  </si>
  <si>
    <r>
      <t xml:space="preserve">Lähde: Tilastokeskus, </t>
    </r>
    <r>
      <rPr>
        <sz val="10"/>
        <color indexed="12"/>
        <rFont val="Work Sans"/>
        <scheme val="minor"/>
      </rPr>
      <t>ennusteet VM</t>
    </r>
  </si>
  <si>
    <t>2029**</t>
  </si>
  <si>
    <t>2030**</t>
  </si>
  <si>
    <t>24.6.2026 / Mikko Mehtonen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</si>
</sst>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5" x14ac:knownFonts="1">
    <font>
      <sz val="10"/>
      <name val="Arial"/>
    </font>
    <font>
      <sz val="10"/>
      <name val="Arial Narrow"/>
      <family val="2"/>
    </font>
    <font>
      <sz val="8"/>
      <name val="Arial"/>
      <family val="2"/>
    </font>
    <font>
      <i/>
      <sz val="10"/>
      <name val="Arial Narrow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Work Sans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00FF"/>
      <name val="Arial"/>
      <family val="2"/>
    </font>
    <font>
      <sz val="11"/>
      <color rgb="FF000000"/>
      <name val="Calibri"/>
      <family val="2"/>
    </font>
    <font>
      <i/>
      <sz val="9"/>
      <color rgb="FF0000FF"/>
      <name val="Arial"/>
      <family val="2"/>
    </font>
    <font>
      <sz val="10"/>
      <color theme="1"/>
      <name val="Arial"/>
      <family val="2"/>
    </font>
    <font>
      <i/>
      <sz val="8"/>
      <color rgb="FF0000FF"/>
      <name val="Arial"/>
      <family val="2"/>
    </font>
    <font>
      <sz val="14"/>
      <name val="Work Sans"/>
      <scheme val="minor"/>
    </font>
    <font>
      <vertAlign val="superscript"/>
      <sz val="14"/>
      <name val="Work Sans"/>
      <scheme val="minor"/>
    </font>
    <font>
      <sz val="10"/>
      <name val="Work Sans"/>
      <scheme val="minor"/>
    </font>
    <font>
      <sz val="10"/>
      <color indexed="12"/>
      <name val="Work Sans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7" fillId="0" borderId="0" applyNumberFormat="0" applyBorder="0" applyAlignment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left"/>
    </xf>
    <xf numFmtId="49" fontId="6" fillId="0" borderId="0" xfId="0" applyNumberFormat="1" applyFont="1"/>
    <xf numFmtId="0" fontId="1" fillId="0" borderId="0" xfId="0" applyFont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4" fillId="0" borderId="3" xfId="0" applyFont="1" applyBorder="1"/>
    <xf numFmtId="164" fontId="15" fillId="0" borderId="3" xfId="0" applyNumberFormat="1" applyFont="1" applyBorder="1"/>
    <xf numFmtId="165" fontId="9" fillId="0" borderId="0" xfId="0" applyNumberFormat="1" applyFont="1"/>
    <xf numFmtId="164" fontId="10" fillId="0" borderId="3" xfId="0" applyNumberFormat="1" applyFont="1" applyBorder="1"/>
    <xf numFmtId="0" fontId="1" fillId="0" borderId="7" xfId="0" applyFont="1" applyBorder="1"/>
    <xf numFmtId="0" fontId="0" fillId="0" borderId="7" xfId="0" applyBorder="1"/>
    <xf numFmtId="164" fontId="7" fillId="0" borderId="3" xfId="0" applyNumberFormat="1" applyFont="1" applyBorder="1"/>
    <xf numFmtId="0" fontId="9" fillId="0" borderId="0" xfId="0" applyFont="1" applyAlignment="1">
      <alignment horizontal="center"/>
    </xf>
    <xf numFmtId="164" fontId="10" fillId="0" borderId="0" xfId="0" applyNumberFormat="1" applyFont="1"/>
    <xf numFmtId="0" fontId="19" fillId="0" borderId="0" xfId="0" applyFont="1"/>
    <xf numFmtId="0" fontId="1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4" fillId="0" borderId="7" xfId="0" applyNumberFormat="1" applyFont="1" applyBorder="1"/>
    <xf numFmtId="164" fontId="18" fillId="0" borderId="3" xfId="0" applyNumberFormat="1" applyFont="1" applyBorder="1"/>
    <xf numFmtId="165" fontId="6" fillId="0" borderId="7" xfId="0" applyNumberFormat="1" applyFont="1" applyBorder="1"/>
    <xf numFmtId="0" fontId="20" fillId="0" borderId="0" xfId="0" applyFont="1"/>
    <xf numFmtId="0" fontId="5" fillId="0" borderId="0" xfId="0" applyFont="1"/>
    <xf numFmtId="0" fontId="5" fillId="0" borderId="0" xfId="0" quotePrefix="1" applyFont="1"/>
    <xf numFmtId="49" fontId="8" fillId="0" borderId="0" xfId="0" applyNumberFormat="1" applyFont="1" applyAlignment="1">
      <alignment horizontal="left"/>
    </xf>
    <xf numFmtId="0" fontId="6" fillId="0" borderId="7" xfId="0" applyFont="1" applyBorder="1" applyAlignment="1">
      <alignment horizontal="center"/>
    </xf>
    <xf numFmtId="165" fontId="16" fillId="0" borderId="7" xfId="0" applyNumberFormat="1" applyFont="1" applyBorder="1"/>
    <xf numFmtId="165" fontId="16" fillId="0" borderId="0" xfId="0" applyNumberFormat="1" applyFont="1"/>
    <xf numFmtId="0" fontId="16" fillId="0" borderId="0" xfId="0" applyFont="1" applyAlignment="1">
      <alignment horizontal="center"/>
    </xf>
    <xf numFmtId="164" fontId="18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0" fontId="6" fillId="0" borderId="3" xfId="0" applyFont="1" applyBorder="1"/>
    <xf numFmtId="49" fontId="6" fillId="0" borderId="7" xfId="0" applyNumberFormat="1" applyFont="1" applyBorder="1" applyAlignment="1">
      <alignment horizontal="center"/>
    </xf>
    <xf numFmtId="164" fontId="4" fillId="0" borderId="0" xfId="0" applyNumberFormat="1" applyFont="1"/>
    <xf numFmtId="0" fontId="6" fillId="2" borderId="8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2" xfId="0" applyFont="1" applyFill="1" applyBorder="1"/>
    <xf numFmtId="0" fontId="6" fillId="2" borderId="2" xfId="0" applyFont="1" applyFill="1" applyBorder="1"/>
    <xf numFmtId="0" fontId="11" fillId="2" borderId="1" xfId="0" applyFont="1" applyFill="1" applyBorder="1"/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2" borderId="3" xfId="0" applyFont="1" applyFill="1" applyBorder="1"/>
    <xf numFmtId="0" fontId="6" fillId="2" borderId="3" xfId="0" applyFont="1" applyFill="1" applyBorder="1"/>
    <xf numFmtId="0" fontId="11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</cellXfs>
  <cellStyles count="3">
    <cellStyle name="Normaali" xfId="0" builtinId="0"/>
    <cellStyle name="Normaali 2" xfId="1" xr:uid="{00000000-0005-0000-0000-000001000000}"/>
    <cellStyle name="Normaali 3" xfId="2" xr:uid="{00000000-0005-0000-0000-000002000000}"/>
  </cellStyles>
  <dxfs count="0"/>
  <tableStyles count="1" defaultTableStyle="TableStyleMedium2" defaultPivotStyle="PivotStyleLight16">
    <tableStyle name="Invisible" pivot="0" table="0" count="0" xr9:uid="{0268D17B-4D2E-4176-ABA1-3327A49A605F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="130" zoomScaleNormal="130" workbookViewId="0">
      <pane xSplit="1" ySplit="10" topLeftCell="B31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 x14ac:dyDescent="0.2"/>
  <cols>
    <col min="1" max="1" width="7.7109375" style="1" customWidth="1"/>
    <col min="2" max="2" width="6.7109375" style="2" customWidth="1"/>
    <col min="3" max="3" width="6.28515625" style="2" customWidth="1"/>
    <col min="4" max="4" width="7.85546875" style="2" customWidth="1"/>
    <col min="5" max="5" width="7.5703125" style="2" customWidth="1"/>
    <col min="6" max="6" width="6.42578125" style="2" customWidth="1"/>
    <col min="7" max="7" width="6.5703125" style="2" customWidth="1"/>
    <col min="8" max="8" width="8.7109375" style="2" customWidth="1"/>
    <col min="9" max="9" width="8.140625" style="2" customWidth="1"/>
    <col min="10" max="10" width="7.28515625" customWidth="1"/>
    <col min="11" max="11" width="7" customWidth="1"/>
    <col min="12" max="12" width="7.7109375" customWidth="1"/>
    <col min="13" max="13" width="7.42578125" customWidth="1"/>
  </cols>
  <sheetData>
    <row r="1" spans="1:15" x14ac:dyDescent="0.2">
      <c r="A1" s="57" t="s">
        <v>27</v>
      </c>
    </row>
    <row r="2" spans="1:15" x14ac:dyDescent="0.2">
      <c r="A2" s="57" t="s">
        <v>32</v>
      </c>
    </row>
    <row r="3" spans="1:15" ht="13.5" x14ac:dyDescent="0.25">
      <c r="A3" s="29"/>
    </row>
    <row r="4" spans="1:15" ht="21" x14ac:dyDescent="0.3">
      <c r="A4" s="56" t="s">
        <v>28</v>
      </c>
      <c r="L4" s="7"/>
    </row>
    <row r="5" spans="1:15" x14ac:dyDescent="0.2">
      <c r="A5" s="57" t="s">
        <v>29</v>
      </c>
      <c r="O5" s="27"/>
    </row>
    <row r="6" spans="1:15" ht="6.75" customHeight="1" x14ac:dyDescent="0.2">
      <c r="A6" s="6"/>
    </row>
    <row r="7" spans="1:15" ht="13.5" customHeight="1" x14ac:dyDescent="0.2">
      <c r="A7" s="40" t="s">
        <v>0</v>
      </c>
      <c r="B7" s="41" t="s">
        <v>1</v>
      </c>
      <c r="C7" s="42"/>
      <c r="D7" s="41" t="s">
        <v>2</v>
      </c>
      <c r="E7" s="43"/>
      <c r="F7" s="41" t="s">
        <v>3</v>
      </c>
      <c r="G7" s="43"/>
      <c r="H7" s="44" t="s">
        <v>4</v>
      </c>
      <c r="I7" s="45"/>
      <c r="J7" s="44"/>
      <c r="K7" s="43"/>
      <c r="L7" s="44" t="s">
        <v>5</v>
      </c>
      <c r="M7" s="43"/>
    </row>
    <row r="8" spans="1:15" ht="13.5" customHeight="1" x14ac:dyDescent="0.2">
      <c r="A8" s="46"/>
      <c r="B8" s="47" t="s">
        <v>6</v>
      </c>
      <c r="C8" s="48"/>
      <c r="D8" s="47" t="s">
        <v>7</v>
      </c>
      <c r="E8" s="49"/>
      <c r="F8" s="47" t="s">
        <v>8</v>
      </c>
      <c r="G8" s="49"/>
      <c r="H8" s="50"/>
      <c r="I8" s="50" t="s">
        <v>9</v>
      </c>
      <c r="J8" s="50"/>
      <c r="K8" s="49"/>
      <c r="L8" s="50" t="s">
        <v>10</v>
      </c>
      <c r="M8" s="49"/>
      <c r="O8" s="28"/>
    </row>
    <row r="9" spans="1:15" ht="13.5" customHeight="1" x14ac:dyDescent="0.2">
      <c r="A9" s="46"/>
      <c r="B9" s="47" t="s">
        <v>11</v>
      </c>
      <c r="C9" s="48"/>
      <c r="D9" s="47" t="s">
        <v>9</v>
      </c>
      <c r="E9" s="49"/>
      <c r="F9" s="47" t="s">
        <v>11</v>
      </c>
      <c r="G9" s="49"/>
      <c r="H9" s="41" t="s">
        <v>12</v>
      </c>
      <c r="I9" s="43"/>
      <c r="J9" s="41" t="s">
        <v>13</v>
      </c>
      <c r="K9" s="43"/>
      <c r="L9" s="50" t="s">
        <v>14</v>
      </c>
      <c r="M9" s="49"/>
      <c r="O9" s="28"/>
    </row>
    <row r="10" spans="1:15" ht="13.5" customHeight="1" x14ac:dyDescent="0.2">
      <c r="A10" s="46"/>
      <c r="B10" s="47"/>
      <c r="C10" s="48"/>
      <c r="D10" s="47"/>
      <c r="E10" s="49"/>
      <c r="F10" s="47"/>
      <c r="G10" s="49"/>
      <c r="H10" s="47"/>
      <c r="I10" s="49"/>
      <c r="J10" s="47"/>
      <c r="K10" s="49"/>
      <c r="L10" s="50"/>
      <c r="M10" s="49"/>
    </row>
    <row r="11" spans="1:15" x14ac:dyDescent="0.2">
      <c r="A11" s="46"/>
      <c r="B11" s="46" t="s">
        <v>15</v>
      </c>
      <c r="C11" s="51" t="s">
        <v>16</v>
      </c>
      <c r="D11" s="46" t="s">
        <v>15</v>
      </c>
      <c r="E11" s="51" t="s">
        <v>16</v>
      </c>
      <c r="F11" s="46" t="s">
        <v>15</v>
      </c>
      <c r="G11" s="51" t="s">
        <v>16</v>
      </c>
      <c r="H11" s="46" t="s">
        <v>15</v>
      </c>
      <c r="I11" s="51" t="s">
        <v>16</v>
      </c>
      <c r="J11" s="46" t="s">
        <v>15</v>
      </c>
      <c r="K11" s="51" t="s">
        <v>16</v>
      </c>
      <c r="L11" s="52" t="s">
        <v>15</v>
      </c>
      <c r="M11" s="51" t="s">
        <v>16</v>
      </c>
      <c r="O11" s="28"/>
    </row>
    <row r="12" spans="1:15" x14ac:dyDescent="0.2">
      <c r="A12" s="46"/>
      <c r="B12" s="46" t="s">
        <v>17</v>
      </c>
      <c r="C12" s="51" t="s">
        <v>18</v>
      </c>
      <c r="D12" s="46" t="s">
        <v>17</v>
      </c>
      <c r="E12" s="51" t="s">
        <v>18</v>
      </c>
      <c r="F12" s="46" t="s">
        <v>17</v>
      </c>
      <c r="G12" s="51" t="s">
        <v>18</v>
      </c>
      <c r="H12" s="46" t="s">
        <v>17</v>
      </c>
      <c r="I12" s="51" t="s">
        <v>18</v>
      </c>
      <c r="J12" s="46" t="s">
        <v>17</v>
      </c>
      <c r="K12" s="51" t="s">
        <v>18</v>
      </c>
      <c r="L12" s="52" t="s">
        <v>17</v>
      </c>
      <c r="M12" s="51" t="s">
        <v>18</v>
      </c>
    </row>
    <row r="13" spans="1:15" x14ac:dyDescent="0.2">
      <c r="A13" s="53"/>
      <c r="B13" s="53"/>
      <c r="C13" s="54" t="s">
        <v>19</v>
      </c>
      <c r="D13" s="53"/>
      <c r="E13" s="54" t="s">
        <v>19</v>
      </c>
      <c r="F13" s="53"/>
      <c r="G13" s="54" t="s">
        <v>19</v>
      </c>
      <c r="H13" s="53"/>
      <c r="I13" s="54" t="s">
        <v>19</v>
      </c>
      <c r="J13" s="53"/>
      <c r="K13" s="54" t="s">
        <v>19</v>
      </c>
      <c r="L13" s="55"/>
      <c r="M13" s="54" t="s">
        <v>19</v>
      </c>
    </row>
    <row r="14" spans="1:15" ht="6.75" customHeight="1" x14ac:dyDescent="0.2">
      <c r="A14" s="21"/>
      <c r="B14" s="15"/>
      <c r="C14" s="10"/>
      <c r="D14" s="15"/>
      <c r="E14" s="10"/>
      <c r="F14" s="15"/>
      <c r="G14" s="10"/>
      <c r="H14" s="15"/>
      <c r="I14" s="10"/>
      <c r="J14" s="16"/>
      <c r="K14" s="11"/>
      <c r="M14" s="9"/>
    </row>
    <row r="15" spans="1:15" ht="15.75" customHeight="1" x14ac:dyDescent="0.2">
      <c r="A15" s="30">
        <v>2000</v>
      </c>
      <c r="B15" s="25">
        <v>100</v>
      </c>
      <c r="C15" s="17"/>
      <c r="D15" s="25">
        <v>100</v>
      </c>
      <c r="E15" s="17"/>
      <c r="F15" s="25">
        <v>100</v>
      </c>
      <c r="G15" s="17"/>
      <c r="H15" s="25">
        <v>100</v>
      </c>
      <c r="I15" s="17"/>
      <c r="J15" s="25">
        <v>100</v>
      </c>
      <c r="K15" s="17"/>
      <c r="L15" s="36">
        <v>100</v>
      </c>
      <c r="M15" s="37"/>
    </row>
    <row r="16" spans="1:15" ht="15.75" customHeight="1" x14ac:dyDescent="0.2">
      <c r="A16" s="30">
        <v>2001</v>
      </c>
      <c r="B16" s="25">
        <v>102.57</v>
      </c>
      <c r="C16" s="17">
        <f>(B16/B15-1)*100</f>
        <v>2.5699999999999834</v>
      </c>
      <c r="D16" s="25">
        <v>102.5</v>
      </c>
      <c r="E16" s="17">
        <v>2.5</v>
      </c>
      <c r="F16" s="23">
        <f t="shared" ref="F16:F33" si="0">F15+F15*G16/100</f>
        <v>99.585921325051771</v>
      </c>
      <c r="G16" s="17">
        <v>-0.41407867494822614</v>
      </c>
      <c r="H16" s="25">
        <f>H15+H15*I16/100</f>
        <v>104.48772226926334</v>
      </c>
      <c r="I16" s="17">
        <v>4.4877222692633501</v>
      </c>
      <c r="J16" s="25">
        <f t="shared" ref="J16:J33" si="1">J15+J15*K16/100</f>
        <v>103.55285961871749</v>
      </c>
      <c r="K16" s="17">
        <v>3.5528596187174966</v>
      </c>
      <c r="L16" s="36">
        <v>103.5</v>
      </c>
      <c r="M16" s="17">
        <f t="shared" ref="M16:M34" si="2">(L16/L15-1)*100</f>
        <v>3.499999999999992</v>
      </c>
    </row>
    <row r="17" spans="1:13" ht="15.75" customHeight="1" x14ac:dyDescent="0.2">
      <c r="A17" s="30">
        <v>2002</v>
      </c>
      <c r="B17" s="25">
        <v>104.18</v>
      </c>
      <c r="C17" s="17">
        <f t="shared" ref="C17:E34" si="3">(B17/B16-1)*100</f>
        <v>1.5696597445647109</v>
      </c>
      <c r="D17" s="25">
        <v>103.3</v>
      </c>
      <c r="E17" s="17">
        <v>0.78048780487804603</v>
      </c>
      <c r="F17" s="23">
        <f t="shared" si="0"/>
        <v>98.343685300207056</v>
      </c>
      <c r="G17" s="17">
        <v>-1.2474012474012475</v>
      </c>
      <c r="H17" s="25">
        <f t="shared" ref="H17:H32" si="4">H16+H16*I17/100</f>
        <v>108.21337849280272</v>
      </c>
      <c r="I17" s="17">
        <v>3.5656401944894611</v>
      </c>
      <c r="J17" s="25">
        <f t="shared" si="1"/>
        <v>106.84575389948006</v>
      </c>
      <c r="K17" s="17">
        <v>3.1799163179916379</v>
      </c>
      <c r="L17" s="36">
        <v>106.5</v>
      </c>
      <c r="M17" s="17">
        <f t="shared" si="2"/>
        <v>2.8985507246376718</v>
      </c>
    </row>
    <row r="18" spans="1:13" ht="15.75" customHeight="1" x14ac:dyDescent="0.2">
      <c r="A18" s="30">
        <v>2003</v>
      </c>
      <c r="B18" s="25">
        <v>105.1</v>
      </c>
      <c r="C18" s="17">
        <f t="shared" si="3"/>
        <v>0.88308696486849581</v>
      </c>
      <c r="D18" s="25">
        <v>105.2</v>
      </c>
      <c r="E18" s="17">
        <v>1.8393030009680598</v>
      </c>
      <c r="F18" s="23">
        <f t="shared" si="0"/>
        <v>98.240165631470006</v>
      </c>
      <c r="G18" s="17">
        <v>-0.10526315789473051</v>
      </c>
      <c r="H18" s="25">
        <f t="shared" si="4"/>
        <v>112.44707874682474</v>
      </c>
      <c r="I18" s="17">
        <v>3.9123630672926568</v>
      </c>
      <c r="J18" s="25">
        <f t="shared" si="1"/>
        <v>110.74523396880416</v>
      </c>
      <c r="K18" s="17">
        <v>3.649635036496357</v>
      </c>
      <c r="L18" s="36">
        <v>109.8</v>
      </c>
      <c r="M18" s="17">
        <f t="shared" si="2"/>
        <v>3.0985915492957705</v>
      </c>
    </row>
    <row r="19" spans="1:13" ht="15.75" customHeight="1" x14ac:dyDescent="0.2">
      <c r="A19" s="30">
        <v>2004</v>
      </c>
      <c r="B19" s="25">
        <v>105.29</v>
      </c>
      <c r="C19" s="17">
        <f t="shared" si="3"/>
        <v>0.18078020932446037</v>
      </c>
      <c r="D19" s="25">
        <v>107.8</v>
      </c>
      <c r="E19" s="17">
        <v>2.471482889733835</v>
      </c>
      <c r="F19" s="23">
        <f t="shared" si="0"/>
        <v>99.689440993788835</v>
      </c>
      <c r="G19" s="17">
        <v>1.4752370916754298</v>
      </c>
      <c r="H19" s="25">
        <f t="shared" si="4"/>
        <v>116.68077900084677</v>
      </c>
      <c r="I19" s="17">
        <v>3.7650602409638578</v>
      </c>
      <c r="J19" s="25">
        <f t="shared" si="1"/>
        <v>115.16464471403813</v>
      </c>
      <c r="K19" s="17">
        <v>3.9906103286384997</v>
      </c>
      <c r="L19" s="36">
        <v>113.5</v>
      </c>
      <c r="M19" s="17">
        <f t="shared" si="2"/>
        <v>3.3697632058287796</v>
      </c>
    </row>
    <row r="20" spans="1:13" ht="15.75" customHeight="1" x14ac:dyDescent="0.2">
      <c r="A20" s="38" t="s">
        <v>20</v>
      </c>
      <c r="B20" s="25">
        <v>106.2</v>
      </c>
      <c r="C20" s="17">
        <f t="shared" si="3"/>
        <v>0.8642796086997695</v>
      </c>
      <c r="D20" s="25">
        <v>111.7</v>
      </c>
      <c r="E20" s="17">
        <v>3.6</v>
      </c>
      <c r="F20" s="23">
        <f t="shared" si="0"/>
        <v>103.51966873706006</v>
      </c>
      <c r="G20" s="17">
        <v>3.8421599169262688</v>
      </c>
      <c r="H20" s="25">
        <f t="shared" si="4"/>
        <v>121.25317527519051</v>
      </c>
      <c r="I20" s="17">
        <v>3.9187227866472885</v>
      </c>
      <c r="J20" s="25">
        <f t="shared" si="1"/>
        <v>120.01733102253034</v>
      </c>
      <c r="K20" s="17">
        <v>4.2136945071482357</v>
      </c>
      <c r="L20" s="35">
        <v>117.5</v>
      </c>
      <c r="M20" s="17">
        <f t="shared" si="2"/>
        <v>3.524229074889873</v>
      </c>
    </row>
    <row r="21" spans="1:13" ht="15.75" customHeight="1" x14ac:dyDescent="0.2">
      <c r="A21" s="30">
        <v>2006</v>
      </c>
      <c r="B21" s="25">
        <v>108.07</v>
      </c>
      <c r="C21" s="17">
        <f t="shared" si="3"/>
        <v>1.7608286252353889</v>
      </c>
      <c r="D21" s="25">
        <v>115.9</v>
      </c>
      <c r="E21" s="17">
        <v>3.8</v>
      </c>
      <c r="F21" s="23">
        <f t="shared" si="0"/>
        <v>109.21325051759837</v>
      </c>
      <c r="G21" s="17">
        <v>5.5</v>
      </c>
      <c r="H21" s="25">
        <f t="shared" si="4"/>
        <v>124.76951735817104</v>
      </c>
      <c r="I21" s="39">
        <v>2.9</v>
      </c>
      <c r="J21" s="25">
        <f t="shared" si="1"/>
        <v>123.61785095320626</v>
      </c>
      <c r="K21" s="39">
        <v>3</v>
      </c>
      <c r="L21" s="25">
        <v>121.4</v>
      </c>
      <c r="M21" s="17">
        <f t="shared" si="2"/>
        <v>3.3191489361702242</v>
      </c>
    </row>
    <row r="22" spans="1:13" ht="15.75" customHeight="1" x14ac:dyDescent="0.2">
      <c r="A22" s="30">
        <v>2007</v>
      </c>
      <c r="B22" s="25">
        <v>110.78</v>
      </c>
      <c r="C22" s="17">
        <f t="shared" si="3"/>
        <v>2.5076339409642046</v>
      </c>
      <c r="D22" s="25">
        <v>122.8</v>
      </c>
      <c r="E22" s="17">
        <v>5.8769999999999998</v>
      </c>
      <c r="F22" s="23">
        <f t="shared" si="0"/>
        <v>113.1449275362319</v>
      </c>
      <c r="G22" s="17">
        <v>3.6</v>
      </c>
      <c r="H22" s="25">
        <f t="shared" si="4"/>
        <v>129.01168094834887</v>
      </c>
      <c r="I22" s="39">
        <v>3.4</v>
      </c>
      <c r="J22" s="25">
        <f t="shared" si="1"/>
        <v>128.31532928942809</v>
      </c>
      <c r="K22" s="39">
        <v>3.8</v>
      </c>
      <c r="L22" s="25">
        <v>125.6</v>
      </c>
      <c r="M22" s="17">
        <f t="shared" si="2"/>
        <v>3.4596375617792274</v>
      </c>
    </row>
    <row r="23" spans="1:13" ht="15.75" customHeight="1" x14ac:dyDescent="0.2">
      <c r="A23" s="30">
        <v>2008</v>
      </c>
      <c r="B23" s="25">
        <v>115.28</v>
      </c>
      <c r="C23" s="17">
        <f t="shared" si="3"/>
        <v>4.0621050731178832</v>
      </c>
      <c r="D23" s="25">
        <v>127.5</v>
      </c>
      <c r="E23" s="17">
        <v>3.9</v>
      </c>
      <c r="F23" s="23">
        <f t="shared" si="0"/>
        <v>119.48104347826089</v>
      </c>
      <c r="G23" s="17">
        <v>5.6</v>
      </c>
      <c r="H23" s="25">
        <f t="shared" si="4"/>
        <v>136.10732340050805</v>
      </c>
      <c r="I23" s="39">
        <v>5.5</v>
      </c>
      <c r="J23" s="25">
        <f t="shared" si="1"/>
        <v>135.37267240034663</v>
      </c>
      <c r="K23" s="39">
        <v>5.5</v>
      </c>
      <c r="L23" s="25">
        <v>132.30000000000001</v>
      </c>
      <c r="M23" s="17">
        <f t="shared" si="2"/>
        <v>5.334394904458617</v>
      </c>
    </row>
    <row r="24" spans="1:13" ht="15.75" customHeight="1" x14ac:dyDescent="0.2">
      <c r="A24" s="30">
        <v>2009</v>
      </c>
      <c r="B24" s="25">
        <v>115.29</v>
      </c>
      <c r="C24" s="17">
        <f t="shared" si="3"/>
        <v>8.6745315752922991E-3</v>
      </c>
      <c r="D24" s="25">
        <v>126.1</v>
      </c>
      <c r="E24" s="17">
        <v>-1.0509999999999999</v>
      </c>
      <c r="F24" s="23">
        <f t="shared" si="0"/>
        <v>110.87840834782611</v>
      </c>
      <c r="G24" s="17">
        <v>-7.2</v>
      </c>
      <c r="H24" s="25">
        <f t="shared" si="4"/>
        <v>141.55161633652838</v>
      </c>
      <c r="I24" s="39">
        <v>4</v>
      </c>
      <c r="J24" s="25">
        <f t="shared" si="1"/>
        <v>140.11071593435875</v>
      </c>
      <c r="K24" s="39">
        <v>3.5</v>
      </c>
      <c r="L24" s="25">
        <v>135</v>
      </c>
      <c r="M24" s="17">
        <f t="shared" si="2"/>
        <v>2.0408163265306145</v>
      </c>
    </row>
    <row r="25" spans="1:13" ht="15.75" customHeight="1" x14ac:dyDescent="0.2">
      <c r="A25" s="22">
        <v>2010</v>
      </c>
      <c r="B25" s="25">
        <v>116.69</v>
      </c>
      <c r="C25" s="17">
        <f t="shared" si="3"/>
        <v>1.2143290831815312</v>
      </c>
      <c r="D25" s="23">
        <v>127.5</v>
      </c>
      <c r="E25" s="12">
        <v>1.1000000000000001</v>
      </c>
      <c r="F25" s="23">
        <f t="shared" si="0"/>
        <v>117.1984776236522</v>
      </c>
      <c r="G25" s="12">
        <v>5.7</v>
      </c>
      <c r="H25" s="25">
        <f t="shared" si="4"/>
        <v>145.23195836127812</v>
      </c>
      <c r="I25" s="39">
        <v>2.6</v>
      </c>
      <c r="J25" s="25">
        <f t="shared" si="1"/>
        <v>144.87448027612695</v>
      </c>
      <c r="K25" s="39">
        <v>3.4</v>
      </c>
      <c r="L25" s="25">
        <v>138.5</v>
      </c>
      <c r="M25" s="12">
        <f t="shared" si="2"/>
        <v>2.5925925925925908</v>
      </c>
    </row>
    <row r="26" spans="1:13" ht="15.75" customHeight="1" x14ac:dyDescent="0.2">
      <c r="A26" s="22">
        <v>2011</v>
      </c>
      <c r="B26" s="25">
        <v>120.72</v>
      </c>
      <c r="C26" s="17">
        <f t="shared" si="3"/>
        <v>3.4535949952866574</v>
      </c>
      <c r="D26" s="23">
        <v>131.80000000000001</v>
      </c>
      <c r="E26" s="12">
        <v>3.3</v>
      </c>
      <c r="F26" s="23">
        <f t="shared" si="0"/>
        <v>127.16034822166263</v>
      </c>
      <c r="G26" s="12">
        <v>8.5</v>
      </c>
      <c r="H26" s="25">
        <f t="shared" si="4"/>
        <v>149.15322123703262</v>
      </c>
      <c r="I26" s="39">
        <v>2.7</v>
      </c>
      <c r="J26" s="25">
        <f t="shared" si="1"/>
        <v>149.22071468441075</v>
      </c>
      <c r="K26" s="39">
        <v>3</v>
      </c>
      <c r="L26" s="25">
        <v>143.1</v>
      </c>
      <c r="M26" s="12">
        <f t="shared" si="2"/>
        <v>3.3212996389891725</v>
      </c>
    </row>
    <row r="27" spans="1:13" ht="15.75" customHeight="1" x14ac:dyDescent="0.2">
      <c r="A27" s="22">
        <v>2012</v>
      </c>
      <c r="B27" s="25">
        <v>124.11</v>
      </c>
      <c r="C27" s="17">
        <f t="shared" si="3"/>
        <v>2.8081510934393705</v>
      </c>
      <c r="D27" s="23">
        <v>134.9</v>
      </c>
      <c r="E27" s="12">
        <v>2.4</v>
      </c>
      <c r="F27" s="23">
        <f t="shared" si="0"/>
        <v>130.9751586683125</v>
      </c>
      <c r="G27" s="12">
        <v>3</v>
      </c>
      <c r="H27" s="25">
        <f t="shared" si="4"/>
        <v>153.92612431661766</v>
      </c>
      <c r="I27" s="39">
        <v>3.2</v>
      </c>
      <c r="J27" s="25">
        <f t="shared" si="1"/>
        <v>154.59266041304954</v>
      </c>
      <c r="K27" s="39">
        <v>3.6</v>
      </c>
      <c r="L27" s="25">
        <v>147.9</v>
      </c>
      <c r="M27" s="12">
        <f t="shared" si="2"/>
        <v>3.3542976939203495</v>
      </c>
    </row>
    <row r="28" spans="1:13" ht="15.75" customHeight="1" x14ac:dyDescent="0.2">
      <c r="A28" s="22">
        <v>2013</v>
      </c>
      <c r="B28" s="25">
        <v>125.95</v>
      </c>
      <c r="C28" s="17">
        <f t="shared" si="3"/>
        <v>1.4825557972766079</v>
      </c>
      <c r="D28" s="23">
        <v>136.30000000000001</v>
      </c>
      <c r="E28" s="12">
        <v>1</v>
      </c>
      <c r="F28" s="23">
        <f t="shared" si="0"/>
        <v>132.41588541366394</v>
      </c>
      <c r="G28" s="12">
        <v>1.1000000000000001</v>
      </c>
      <c r="H28" s="25">
        <f t="shared" si="4"/>
        <v>157.15857292726662</v>
      </c>
      <c r="I28" s="39">
        <v>2.1</v>
      </c>
      <c r="J28" s="25">
        <f t="shared" si="1"/>
        <v>157.22073564007138</v>
      </c>
      <c r="K28" s="39">
        <v>1.7</v>
      </c>
      <c r="L28" s="25">
        <v>150.5</v>
      </c>
      <c r="M28" s="12">
        <f t="shared" si="2"/>
        <v>1.7579445571331842</v>
      </c>
    </row>
    <row r="29" spans="1:13" ht="15.75" customHeight="1" x14ac:dyDescent="0.2">
      <c r="A29" s="22">
        <v>2014</v>
      </c>
      <c r="B29" s="25">
        <v>127.26</v>
      </c>
      <c r="C29" s="17">
        <f t="shared" si="3"/>
        <v>1.0400952759031412</v>
      </c>
      <c r="D29" s="23">
        <v>137.69999999999999</v>
      </c>
      <c r="E29" s="12">
        <v>1</v>
      </c>
      <c r="F29" s="23">
        <f t="shared" si="0"/>
        <v>130.95931067411365</v>
      </c>
      <c r="G29" s="12">
        <v>-1.1000000000000001</v>
      </c>
      <c r="H29" s="25">
        <f t="shared" si="4"/>
        <v>159.35879294824835</v>
      </c>
      <c r="I29" s="39">
        <v>1.4</v>
      </c>
      <c r="J29" s="25">
        <f t="shared" si="1"/>
        <v>158.32128078955188</v>
      </c>
      <c r="K29" s="39">
        <v>0.7</v>
      </c>
      <c r="L29" s="25">
        <v>151.30000000000001</v>
      </c>
      <c r="M29" s="12">
        <f t="shared" si="2"/>
        <v>0.53156146179402786</v>
      </c>
    </row>
    <row r="30" spans="1:13" s="20" customFormat="1" ht="15.75" customHeight="1" x14ac:dyDescent="0.2">
      <c r="A30" s="22">
        <v>2015</v>
      </c>
      <c r="B30" s="25">
        <v>126.99</v>
      </c>
      <c r="C30" s="17">
        <f t="shared" si="3"/>
        <v>-0.21216407355022504</v>
      </c>
      <c r="D30" s="23">
        <v>138.4</v>
      </c>
      <c r="E30" s="12">
        <v>0.5</v>
      </c>
      <c r="F30" s="23">
        <f t="shared" si="0"/>
        <v>127.42340928591258</v>
      </c>
      <c r="G30" s="12">
        <v>-2.7</v>
      </c>
      <c r="H30" s="25">
        <f t="shared" si="4"/>
        <v>161.58981604952382</v>
      </c>
      <c r="I30" s="39">
        <v>1.4</v>
      </c>
      <c r="J30" s="25">
        <f t="shared" si="1"/>
        <v>159.58785103586828</v>
      </c>
      <c r="K30" s="39">
        <v>0.8</v>
      </c>
      <c r="L30" s="25">
        <v>152.30000000000001</v>
      </c>
      <c r="M30" s="12">
        <f t="shared" si="2"/>
        <v>0.66093853271644853</v>
      </c>
    </row>
    <row r="31" spans="1:13" ht="15.75" customHeight="1" x14ac:dyDescent="0.2">
      <c r="A31" s="22">
        <v>2016</v>
      </c>
      <c r="B31" s="25">
        <v>127.45</v>
      </c>
      <c r="C31" s="17">
        <f t="shared" si="3"/>
        <v>0.36223324671234014</v>
      </c>
      <c r="D31" s="23">
        <v>139.1</v>
      </c>
      <c r="E31" s="12">
        <v>0.5</v>
      </c>
      <c r="F31" s="23">
        <f t="shared" si="0"/>
        <v>125.38463473733798</v>
      </c>
      <c r="G31" s="12">
        <v>-1.6</v>
      </c>
      <c r="H31" s="25">
        <f t="shared" si="4"/>
        <v>163.04412439396953</v>
      </c>
      <c r="I31" s="39">
        <v>0.9</v>
      </c>
      <c r="J31" s="25">
        <f t="shared" si="1"/>
        <v>161.0241416951911</v>
      </c>
      <c r="K31" s="39">
        <v>0.9</v>
      </c>
      <c r="L31" s="25">
        <v>151.6</v>
      </c>
      <c r="M31" s="12">
        <f t="shared" si="2"/>
        <v>-0.45961917268549923</v>
      </c>
    </row>
    <row r="32" spans="1:13" ht="15.75" customHeight="1" x14ac:dyDescent="0.2">
      <c r="A32" s="22">
        <v>2017</v>
      </c>
      <c r="B32" s="25">
        <v>128.41</v>
      </c>
      <c r="C32" s="17">
        <f t="shared" si="3"/>
        <v>0.75323656335817279</v>
      </c>
      <c r="D32" s="23">
        <v>139.5</v>
      </c>
      <c r="E32" s="12">
        <v>0.3</v>
      </c>
      <c r="F32" s="23">
        <f t="shared" si="0"/>
        <v>130.14925085735683</v>
      </c>
      <c r="G32" s="12">
        <v>3.8</v>
      </c>
      <c r="H32" s="25">
        <f t="shared" si="4"/>
        <v>163.37021264275745</v>
      </c>
      <c r="I32" s="39">
        <v>0.2</v>
      </c>
      <c r="J32" s="25">
        <f t="shared" si="1"/>
        <v>159.25287613654399</v>
      </c>
      <c r="K32" s="39">
        <v>-1.1000000000000001</v>
      </c>
      <c r="L32" s="25">
        <v>150</v>
      </c>
      <c r="M32" s="12">
        <f t="shared" si="2"/>
        <v>-1.055408970976246</v>
      </c>
    </row>
    <row r="33" spans="1:14" ht="15.75" customHeight="1" x14ac:dyDescent="0.2">
      <c r="A33" s="30">
        <v>2018</v>
      </c>
      <c r="B33" s="23">
        <v>129.80000000000001</v>
      </c>
      <c r="C33" s="17">
        <f t="shared" si="3"/>
        <v>1.0824702126002839</v>
      </c>
      <c r="D33" s="23">
        <v>142.6</v>
      </c>
      <c r="E33" s="17">
        <f>(D33/D32-1)*100</f>
        <v>2.2222222222222143</v>
      </c>
      <c r="F33" s="25">
        <f t="shared" si="0"/>
        <v>135.87581789508053</v>
      </c>
      <c r="G33" s="17">
        <v>4.4000000000000004</v>
      </c>
      <c r="H33" s="25">
        <f t="shared" ref="H33:H34" si="5">H32+H32*I33/100</f>
        <v>166.14750625768434</v>
      </c>
      <c r="I33" s="39">
        <v>1.7</v>
      </c>
      <c r="J33" s="25">
        <f t="shared" si="1"/>
        <v>161.48241640245561</v>
      </c>
      <c r="K33" s="39">
        <v>1.4</v>
      </c>
      <c r="L33" s="25">
        <v>152.1</v>
      </c>
      <c r="M33" s="12">
        <f t="shared" si="2"/>
        <v>1.4000000000000012</v>
      </c>
      <c r="N33" s="26"/>
    </row>
    <row r="34" spans="1:14" ht="15.75" customHeight="1" x14ac:dyDescent="0.2">
      <c r="A34" s="30">
        <v>2019</v>
      </c>
      <c r="B34" s="23">
        <v>131.13</v>
      </c>
      <c r="C34" s="17">
        <f t="shared" si="3"/>
        <v>1.0246533127888924</v>
      </c>
      <c r="D34" s="23">
        <v>144.1</v>
      </c>
      <c r="E34" s="17">
        <f t="shared" si="3"/>
        <v>1.051893408134652</v>
      </c>
      <c r="F34" s="25">
        <f>F33+F33*G34/100</f>
        <v>137.09870025613625</v>
      </c>
      <c r="G34" s="17">
        <v>0.9</v>
      </c>
      <c r="H34" s="25">
        <f t="shared" si="5"/>
        <v>169.63660388909571</v>
      </c>
      <c r="I34" s="39">
        <v>2.1</v>
      </c>
      <c r="J34" s="25">
        <f t="shared" ref="J34" si="6">J33+J33*K34/100</f>
        <v>166.9728185601391</v>
      </c>
      <c r="K34" s="39">
        <v>3.4</v>
      </c>
      <c r="L34" s="25">
        <v>155.30000000000001</v>
      </c>
      <c r="M34" s="12">
        <f t="shared" si="2"/>
        <v>2.1038790269559682</v>
      </c>
      <c r="N34" s="26"/>
    </row>
    <row r="35" spans="1:14" ht="15.75" customHeight="1" x14ac:dyDescent="0.2">
      <c r="A35" s="30">
        <v>2020</v>
      </c>
      <c r="B35" s="23">
        <f t="shared" ref="B35:B45" si="7">B34+B34*C35/100</f>
        <v>131.52338999999998</v>
      </c>
      <c r="C35" s="17">
        <v>0.29999999999998916</v>
      </c>
      <c r="D35" s="23">
        <f>D34+D34*E35/100</f>
        <v>143.81180000000001</v>
      </c>
      <c r="E35" s="17">
        <v>-0.2</v>
      </c>
      <c r="F35" s="23">
        <f>F34+F34*G35/100</f>
        <v>132.57444314768375</v>
      </c>
      <c r="G35" s="17">
        <v>-3.3</v>
      </c>
      <c r="H35" s="23">
        <f>H34+H34*I35/100</f>
        <v>172.9114418020126</v>
      </c>
      <c r="I35" s="39">
        <v>1.9305019305019266</v>
      </c>
      <c r="J35" s="23">
        <f>J34+J34*K35/100</f>
        <v>170.54545327560038</v>
      </c>
      <c r="K35" s="39">
        <v>2.1396504810000003</v>
      </c>
      <c r="L35" s="23">
        <f>L34+L34*M35/100</f>
        <v>157.1636</v>
      </c>
      <c r="M35" s="12">
        <v>1.2</v>
      </c>
    </row>
    <row r="36" spans="1:14" ht="15.75" customHeight="1" x14ac:dyDescent="0.2">
      <c r="A36" s="30">
        <v>2021</v>
      </c>
      <c r="B36" s="23">
        <f t="shared" si="7"/>
        <v>134.41690457999999</v>
      </c>
      <c r="C36" s="17">
        <v>2.200000000000002</v>
      </c>
      <c r="D36" s="23">
        <f t="shared" ref="D36:D44" si="8">D35+D35*E36/100</f>
        <v>151.5776372</v>
      </c>
      <c r="E36" s="17">
        <v>5.4</v>
      </c>
      <c r="F36" s="23">
        <f t="shared" ref="F36:F44" si="9">F35+F35*G36/100</f>
        <v>145.96446190559982</v>
      </c>
      <c r="G36" s="17">
        <v>10.1</v>
      </c>
      <c r="H36" s="25">
        <f t="shared" ref="H36:H44" si="10">H35+H35*I36/100</f>
        <v>177.1370391090021</v>
      </c>
      <c r="I36" s="39">
        <v>2.4437927663733872</v>
      </c>
      <c r="J36" s="25">
        <f t="shared" ref="J36:J44" si="11">J35+J35*K36/100</f>
        <v>174.53276865191199</v>
      </c>
      <c r="K36" s="39">
        <v>2.337978116524825</v>
      </c>
      <c r="L36" s="25">
        <f t="shared" ref="L36:L44" si="12">L35+L35*M36/100</f>
        <v>160.93552640000001</v>
      </c>
      <c r="M36" s="12">
        <v>2.4</v>
      </c>
    </row>
    <row r="37" spans="1:14" ht="15.75" customHeight="1" x14ac:dyDescent="0.2">
      <c r="A37" s="30">
        <v>2022</v>
      </c>
      <c r="B37" s="25">
        <f t="shared" si="7"/>
        <v>143.96050480517999</v>
      </c>
      <c r="C37" s="17">
        <v>7.0999999999999952</v>
      </c>
      <c r="D37" s="25">
        <f t="shared" si="8"/>
        <v>164.00700345039999</v>
      </c>
      <c r="E37" s="17">
        <v>8.1999999999999993</v>
      </c>
      <c r="F37" s="25">
        <f t="shared" si="9"/>
        <v>175.59524767243659</v>
      </c>
      <c r="G37" s="17">
        <v>20.3</v>
      </c>
      <c r="H37" s="25">
        <f t="shared" si="10"/>
        <v>181.42602037559655</v>
      </c>
      <c r="I37" s="17">
        <v>2.4212786259542263</v>
      </c>
      <c r="J37" s="25">
        <f t="shared" si="11"/>
        <v>178.05755544457145</v>
      </c>
      <c r="K37" s="17">
        <v>2.019555880471525</v>
      </c>
      <c r="L37" s="25">
        <f t="shared" si="12"/>
        <v>166.89014087680002</v>
      </c>
      <c r="M37" s="12">
        <v>3.7</v>
      </c>
    </row>
    <row r="38" spans="1:14" ht="15.75" customHeight="1" x14ac:dyDescent="0.2">
      <c r="A38" s="30">
        <v>2023</v>
      </c>
      <c r="B38" s="25">
        <f>B37+B37*C38/100</f>
        <v>152.88605610310117</v>
      </c>
      <c r="C38" s="17">
        <v>6.2000000000000055</v>
      </c>
      <c r="D38" s="25">
        <f t="shared" si="8"/>
        <v>168.927213553912</v>
      </c>
      <c r="E38" s="17">
        <v>3</v>
      </c>
      <c r="F38" s="25">
        <f t="shared" si="9"/>
        <v>171.73215222364297</v>
      </c>
      <c r="G38" s="17">
        <v>-2.2000000000000002</v>
      </c>
      <c r="H38" s="25">
        <f t="shared" si="10"/>
        <v>189.01096754164277</v>
      </c>
      <c r="I38" s="17">
        <v>4.1807383253755548</v>
      </c>
      <c r="J38" s="25">
        <f t="shared" si="11"/>
        <v>187.31654832768916</v>
      </c>
      <c r="K38" s="17">
        <v>5.1999999999999993</v>
      </c>
      <c r="L38" s="35">
        <f t="shared" si="12"/>
        <v>173.73263665274882</v>
      </c>
      <c r="M38" s="17">
        <v>4.0999999999999996</v>
      </c>
    </row>
    <row r="39" spans="1:14" ht="15.75" customHeight="1" x14ac:dyDescent="0.2">
      <c r="A39" s="30">
        <v>2024</v>
      </c>
      <c r="B39" s="25">
        <f>B38+B38*C39/100</f>
        <v>158.09068780022801</v>
      </c>
      <c r="C39" s="17">
        <v>3.4042553191489349</v>
      </c>
      <c r="D39" s="25">
        <f t="shared" si="8"/>
        <v>168.927213553912</v>
      </c>
      <c r="E39" s="17">
        <v>0</v>
      </c>
      <c r="F39" s="25">
        <f t="shared" si="9"/>
        <v>169.67136639695926</v>
      </c>
      <c r="G39" s="17">
        <v>-1.2</v>
      </c>
      <c r="H39" s="25">
        <f t="shared" si="10"/>
        <v>195.43243984077773</v>
      </c>
      <c r="I39" s="17">
        <v>3.3974072418417656</v>
      </c>
      <c r="J39" s="25">
        <f t="shared" si="11"/>
        <v>193.6932818877807</v>
      </c>
      <c r="K39" s="17">
        <v>3.4042553191489349</v>
      </c>
      <c r="L39" s="35">
        <f t="shared" si="12"/>
        <v>179.29208102563678</v>
      </c>
      <c r="M39" s="17">
        <v>3.2</v>
      </c>
    </row>
    <row r="40" spans="1:14" ht="15.75" customHeight="1" x14ac:dyDescent="0.2">
      <c r="A40" s="30">
        <v>2025</v>
      </c>
      <c r="B40" s="25">
        <f t="shared" si="7"/>
        <v>163.11797167227527</v>
      </c>
      <c r="C40" s="17">
        <v>3.1799999999999997</v>
      </c>
      <c r="D40" s="25">
        <f t="shared" si="8"/>
        <v>170.44755847589721</v>
      </c>
      <c r="E40" s="17">
        <v>0.9</v>
      </c>
      <c r="F40" s="25">
        <f t="shared" si="9"/>
        <v>168.99268093137141</v>
      </c>
      <c r="G40" s="17">
        <v>-0.4</v>
      </c>
      <c r="H40" s="25">
        <f t="shared" si="10"/>
        <v>201.34695380050726</v>
      </c>
      <c r="I40" s="17">
        <v>3.0263726761781129</v>
      </c>
      <c r="J40" s="25">
        <f t="shared" si="11"/>
        <v>199.85272825181212</v>
      </c>
      <c r="K40" s="17">
        <v>3.1799999999999997</v>
      </c>
      <c r="L40" s="35">
        <f t="shared" si="12"/>
        <v>183.77438305127771</v>
      </c>
      <c r="M40" s="17">
        <v>2.5</v>
      </c>
    </row>
    <row r="41" spans="1:14" ht="15.75" customHeight="1" x14ac:dyDescent="0.2">
      <c r="A41" s="33" t="s">
        <v>21</v>
      </c>
      <c r="B41" s="31">
        <f t="shared" si="7"/>
        <v>168.95759505814274</v>
      </c>
      <c r="C41" s="34">
        <v>3.58</v>
      </c>
      <c r="D41" s="31">
        <f t="shared" si="8"/>
        <v>172.66337673608388</v>
      </c>
      <c r="E41" s="34">
        <v>1.3</v>
      </c>
      <c r="F41" s="31">
        <f t="shared" si="9"/>
        <v>173.38649063558708</v>
      </c>
      <c r="G41" s="34">
        <v>2.6</v>
      </c>
      <c r="H41" s="31">
        <f t="shared" si="10"/>
        <v>208.56787316943169</v>
      </c>
      <c r="I41" s="34">
        <v>3.586306737016165</v>
      </c>
      <c r="J41" s="31">
        <f t="shared" si="11"/>
        <v>207.00745592322698</v>
      </c>
      <c r="K41" s="24">
        <v>3.58</v>
      </c>
      <c r="L41" s="32">
        <f t="shared" si="12"/>
        <v>190.20473970261568</v>
      </c>
      <c r="M41" s="14">
        <v>3.4990495109123856</v>
      </c>
    </row>
    <row r="42" spans="1:14" ht="15.75" customHeight="1" x14ac:dyDescent="0.2">
      <c r="A42" s="33" t="s">
        <v>22</v>
      </c>
      <c r="B42" s="31">
        <f t="shared" si="7"/>
        <v>176.13829284811382</v>
      </c>
      <c r="C42" s="34">
        <v>4.25</v>
      </c>
      <c r="D42" s="31">
        <f t="shared" si="8"/>
        <v>174.39001050344473</v>
      </c>
      <c r="E42" s="34">
        <v>1</v>
      </c>
      <c r="F42" s="31">
        <f t="shared" si="9"/>
        <v>175.29374203257854</v>
      </c>
      <c r="G42" s="34">
        <v>1.1000000000000001</v>
      </c>
      <c r="H42" s="31">
        <f t="shared" si="10"/>
        <v>215.21955432075919</v>
      </c>
      <c r="I42" s="34">
        <v>3.189216560655983</v>
      </c>
      <c r="J42" s="31">
        <f t="shared" si="11"/>
        <v>215.80527279996414</v>
      </c>
      <c r="K42" s="24">
        <v>4.25</v>
      </c>
      <c r="L42" s="32">
        <f t="shared" si="12"/>
        <v>196.87381041163661</v>
      </c>
      <c r="M42" s="14">
        <v>3.5062589499336383</v>
      </c>
    </row>
    <row r="43" spans="1:14" ht="15.75" customHeight="1" x14ac:dyDescent="0.2">
      <c r="A43" s="33" t="s">
        <v>23</v>
      </c>
      <c r="B43" s="31">
        <f t="shared" si="7"/>
        <v>183.64435568850331</v>
      </c>
      <c r="C43" s="34">
        <v>4.2614599693333366</v>
      </c>
      <c r="D43" s="31">
        <f t="shared" si="8"/>
        <v>177.35464068200329</v>
      </c>
      <c r="E43" s="34">
        <v>1.7</v>
      </c>
      <c r="F43" s="31">
        <f t="shared" si="9"/>
        <v>178.79961687323009</v>
      </c>
      <c r="G43" s="34">
        <v>2</v>
      </c>
      <c r="H43" s="31">
        <f t="shared" si="10"/>
        <v>222.53701916766499</v>
      </c>
      <c r="I43" s="34">
        <v>3.4</v>
      </c>
      <c r="J43" s="31">
        <f t="shared" si="11"/>
        <v>225.00172811204521</v>
      </c>
      <c r="K43" s="24">
        <v>4.2614599693333366</v>
      </c>
      <c r="L43" s="32">
        <f t="shared" si="12"/>
        <v>204.04736916108496</v>
      </c>
      <c r="M43" s="14">
        <v>3.6437343974038043</v>
      </c>
    </row>
    <row r="44" spans="1:14" ht="15.75" customHeight="1" x14ac:dyDescent="0.2">
      <c r="A44" s="33" t="s">
        <v>30</v>
      </c>
      <c r="B44" s="31">
        <f t="shared" si="7"/>
        <v>189.31131443112434</v>
      </c>
      <c r="C44" s="34">
        <v>3.085833333333321</v>
      </c>
      <c r="D44" s="31">
        <f t="shared" si="8"/>
        <v>180.54702421427936</v>
      </c>
      <c r="E44" s="34">
        <v>1.8</v>
      </c>
      <c r="F44" s="31">
        <f t="shared" si="9"/>
        <v>182.37560921069471</v>
      </c>
      <c r="G44" s="34">
        <v>2</v>
      </c>
      <c r="H44" s="31">
        <f t="shared" si="10"/>
        <v>229.21312974269495</v>
      </c>
      <c r="I44" s="34">
        <v>3</v>
      </c>
      <c r="J44" s="31">
        <f t="shared" si="11"/>
        <v>231.9449064387027</v>
      </c>
      <c r="K44" s="24">
        <v>3.085833333333321</v>
      </c>
      <c r="L44" s="32">
        <f t="shared" si="12"/>
        <v>209.76062127976107</v>
      </c>
      <c r="M44" s="14">
        <v>2.7999636271545256</v>
      </c>
    </row>
    <row r="45" spans="1:14" ht="15.75" customHeight="1" x14ac:dyDescent="0.2">
      <c r="A45" s="33" t="s">
        <v>31</v>
      </c>
      <c r="B45" s="31">
        <f t="shared" ref="B45" si="13">B44+B44*C45/100</f>
        <v>194.99065386405809</v>
      </c>
      <c r="C45" s="34">
        <v>3.0000000000000027</v>
      </c>
      <c r="D45" s="31">
        <f t="shared" ref="D45" si="14">D44+D44*E45/100</f>
        <v>183.79687065013638</v>
      </c>
      <c r="E45" s="34">
        <v>1.8</v>
      </c>
      <c r="F45" s="31">
        <f t="shared" ref="F45" si="15">F44+F44*G45/100</f>
        <v>186.0231213949086</v>
      </c>
      <c r="G45" s="34">
        <v>2</v>
      </c>
      <c r="H45" s="31">
        <f t="shared" ref="H45" si="16">H44+H44*I45/100</f>
        <v>236.08952363497579</v>
      </c>
      <c r="I45" s="34">
        <v>3</v>
      </c>
      <c r="J45" s="31">
        <f t="shared" ref="J45" si="17">J44+J44*K45/100</f>
        <v>238.90325363186378</v>
      </c>
      <c r="K45" s="24">
        <v>3.0000000000000027</v>
      </c>
      <c r="L45" s="32">
        <f t="shared" ref="L45" si="18">L44+L44*M45/100</f>
        <v>215.51208042003159</v>
      </c>
      <c r="M45" s="14">
        <v>2.7419155727040447</v>
      </c>
    </row>
    <row r="46" spans="1:14" ht="16.899999999999999" customHeight="1" x14ac:dyDescent="0.2">
      <c r="A46" s="18"/>
      <c r="B46" s="13"/>
      <c r="C46" s="19"/>
      <c r="D46" s="13"/>
      <c r="E46" s="19"/>
      <c r="F46" s="13"/>
      <c r="G46" s="19"/>
      <c r="H46" s="13"/>
      <c r="I46" s="19"/>
      <c r="J46" s="13"/>
      <c r="K46" s="19"/>
      <c r="L46" s="13"/>
      <c r="M46" s="19"/>
    </row>
    <row r="47" spans="1:14" ht="14.25" customHeight="1" x14ac:dyDescent="0.2">
      <c r="A47" s="8" t="s">
        <v>24</v>
      </c>
      <c r="C47" s="5"/>
      <c r="D47" s="4"/>
      <c r="F47" s="3"/>
      <c r="H47" s="3"/>
      <c r="I47" s="5"/>
    </row>
    <row r="48" spans="1:14" ht="14.25" customHeight="1" x14ac:dyDescent="0.2">
      <c r="A48" s="8" t="s">
        <v>25</v>
      </c>
      <c r="C48" s="5"/>
      <c r="D48" s="4"/>
      <c r="F48" s="3"/>
      <c r="H48" s="3"/>
      <c r="I48" s="5"/>
    </row>
    <row r="49" spans="1:9" x14ac:dyDescent="0.2">
      <c r="A49" s="8" t="s">
        <v>26</v>
      </c>
      <c r="C49" s="5"/>
      <c r="F49" s="3"/>
      <c r="H49" s="3"/>
      <c r="I49" s="5"/>
    </row>
    <row r="50" spans="1:9" x14ac:dyDescent="0.2">
      <c r="C50" s="5"/>
      <c r="F50" s="3"/>
      <c r="H50" s="3"/>
      <c r="I50" s="5"/>
    </row>
    <row r="51" spans="1:9" x14ac:dyDescent="0.2">
      <c r="C51" s="5"/>
      <c r="F51" s="3"/>
      <c r="I51" s="5"/>
    </row>
    <row r="52" spans="1:9" x14ac:dyDescent="0.2">
      <c r="C52" s="5"/>
      <c r="F52" s="3"/>
      <c r="I52" s="5"/>
    </row>
    <row r="53" spans="1:9" x14ac:dyDescent="0.2">
      <c r="C53" s="5"/>
      <c r="F53" s="3"/>
      <c r="I53" s="5"/>
    </row>
    <row r="54" spans="1:9" x14ac:dyDescent="0.2">
      <c r="C54" s="5"/>
      <c r="F54" s="3"/>
      <c r="I54" s="5"/>
    </row>
    <row r="55" spans="1:9" x14ac:dyDescent="0.2">
      <c r="C55" s="5"/>
      <c r="F55" s="3"/>
      <c r="I55" s="5"/>
    </row>
    <row r="56" spans="1:9" x14ac:dyDescent="0.2">
      <c r="C56" s="5"/>
      <c r="F56" s="3"/>
      <c r="I56" s="5"/>
    </row>
    <row r="57" spans="1:9" x14ac:dyDescent="0.2">
      <c r="C57" s="5"/>
      <c r="F57" s="3"/>
      <c r="I57" s="5"/>
    </row>
    <row r="58" spans="1:9" x14ac:dyDescent="0.2">
      <c r="C58" s="5"/>
      <c r="F58" s="3"/>
      <c r="I58" s="5"/>
    </row>
    <row r="59" spans="1:9" x14ac:dyDescent="0.2">
      <c r="C59" s="5"/>
      <c r="F59" s="3"/>
      <c r="I59" s="5"/>
    </row>
    <row r="60" spans="1:9" x14ac:dyDescent="0.2">
      <c r="C60" s="5"/>
      <c r="F60" s="3"/>
      <c r="I60" s="5"/>
    </row>
    <row r="61" spans="1:9" x14ac:dyDescent="0.2">
      <c r="C61" s="5"/>
      <c r="F61" s="3"/>
      <c r="I61" s="5"/>
    </row>
    <row r="62" spans="1:9" x14ac:dyDescent="0.2">
      <c r="C62" s="5"/>
      <c r="F62" s="3"/>
      <c r="I62" s="5"/>
    </row>
    <row r="63" spans="1:9" x14ac:dyDescent="0.2">
      <c r="C63" s="5"/>
      <c r="F63" s="3"/>
      <c r="I63" s="5"/>
    </row>
    <row r="64" spans="1:9" x14ac:dyDescent="0.2">
      <c r="C64" s="5"/>
      <c r="F64" s="3"/>
      <c r="I64" s="5"/>
    </row>
    <row r="65" spans="3:9" x14ac:dyDescent="0.2">
      <c r="C65" s="5"/>
      <c r="F65" s="3"/>
      <c r="I65" s="5"/>
    </row>
    <row r="66" spans="3:9" x14ac:dyDescent="0.2">
      <c r="C66" s="5"/>
      <c r="F66" s="3"/>
      <c r="I66" s="5"/>
    </row>
    <row r="67" spans="3:9" x14ac:dyDescent="0.2">
      <c r="C67" s="5"/>
      <c r="F67" s="3"/>
      <c r="I67" s="5"/>
    </row>
    <row r="68" spans="3:9" x14ac:dyDescent="0.2">
      <c r="C68" s="5"/>
      <c r="F68" s="3"/>
      <c r="I68" s="5"/>
    </row>
    <row r="69" spans="3:9" x14ac:dyDescent="0.2">
      <c r="C69" s="5"/>
      <c r="F69" s="3"/>
      <c r="I69" s="5"/>
    </row>
    <row r="70" spans="3:9" x14ac:dyDescent="0.2">
      <c r="C70" s="5"/>
      <c r="F70" s="3"/>
      <c r="I70" s="5"/>
    </row>
    <row r="71" spans="3:9" x14ac:dyDescent="0.2">
      <c r="C71" s="5"/>
      <c r="F71" s="3"/>
      <c r="I71" s="5"/>
    </row>
    <row r="72" spans="3:9" x14ac:dyDescent="0.2">
      <c r="C72" s="5"/>
      <c r="F72" s="3"/>
      <c r="I72" s="5"/>
    </row>
    <row r="73" spans="3:9" x14ac:dyDescent="0.2">
      <c r="C73" s="5"/>
      <c r="F73" s="3"/>
      <c r="I73" s="5"/>
    </row>
    <row r="74" spans="3:9" x14ac:dyDescent="0.2">
      <c r="C74" s="5"/>
      <c r="F74" s="3"/>
      <c r="I74" s="5"/>
    </row>
    <row r="75" spans="3:9" x14ac:dyDescent="0.2">
      <c r="C75" s="5"/>
      <c r="F75" s="3"/>
      <c r="I75" s="5"/>
    </row>
    <row r="76" spans="3:9" x14ac:dyDescent="0.2">
      <c r="C76" s="5"/>
      <c r="F76" s="3"/>
      <c r="I76" s="5"/>
    </row>
    <row r="77" spans="3:9" x14ac:dyDescent="0.2">
      <c r="F77" s="3"/>
    </row>
    <row r="78" spans="3:9" x14ac:dyDescent="0.2">
      <c r="F78" s="3"/>
    </row>
    <row r="79" spans="3:9" x14ac:dyDescent="0.2">
      <c r="F79" s="3"/>
    </row>
    <row r="80" spans="3:9" x14ac:dyDescent="0.2">
      <c r="F80" s="3"/>
    </row>
  </sheetData>
  <phoneticPr fontId="2" type="noConversion"/>
  <pageMargins left="0.31496062992125984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A7F1C4-93A0-49F7-85BE-C0982C92522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7DDDD4-7BA3-470C-8F7E-5B5C3D94657A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5FE48962-0560-404D-8E30-60B9E9C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D64145-9156-418E-80C1-F3AF31D900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Toteuma + ennusteet</vt:lpstr>
    </vt:vector>
  </TitlesOfParts>
  <Manager/>
  <Company>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Keskeisiä indeksilukuja ja niiden ennusteita</dc:title>
  <dc:subject/>
  <dc:creator>Pukkihe</dc:creator>
  <cp:keywords/>
  <dc:description/>
  <cp:lastModifiedBy>Mehtonen Mikko</cp:lastModifiedBy>
  <cp:revision/>
  <dcterms:created xsi:type="dcterms:W3CDTF">2005-10-17T07:50:13Z</dcterms:created>
  <dcterms:modified xsi:type="dcterms:W3CDTF">2026-06-24T08:32:45Z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G94TWSLYV3F3-4398-37</vt:lpwstr>
  </property>
  <property fmtid="{D5CDD505-2E9C-101B-9397-08002B2CF9AE}" pid="3" name="_dlc_DocIdItemGuid">
    <vt:lpwstr>91e07043-5a8a-441f-90fc-f1359a3846da</vt:lpwstr>
  </property>
  <property fmtid="{D5CDD505-2E9C-101B-9397-08002B2CF9AE}" pid="4" name="_dlc_DocIdUrl">
    <vt:lpwstr>http://kl-spfarm1/fi/tietopankit/tilastot/kuntatalous/indeksit/_layouts/DocIdRedir.aspx?ID=G94TWSLYV3F3-4398-37, G94TWSLYV3F3-4398-37</vt:lpwstr>
  </property>
  <property fmtid="{D5CDD505-2E9C-101B-9397-08002B2CF9AE}" pid="5" name="Theme">
    <vt:lpwstr/>
  </property>
  <property fmtid="{D5CDD505-2E9C-101B-9397-08002B2CF9AE}" pid="6" name="ExpertService">
    <vt:lpwstr>7;#Kuntatalous|f60f4e25-53fd-466c-b326-d92406949689</vt:lpwstr>
  </property>
  <property fmtid="{D5CDD505-2E9C-101B-9397-08002B2CF9AE}" pid="7" name="KN2Keywords">
    <vt:lpwstr/>
  </property>
  <property fmtid="{D5CDD505-2E9C-101B-9397-08002B2CF9AE}" pid="8" name="Municipality">
    <vt:lpwstr/>
  </property>
  <property fmtid="{D5CDD505-2E9C-101B-9397-08002B2CF9AE}" pid="9" name="ContentTypeId">
    <vt:lpwstr>0x01010066000AE223E22E49AE9A6766EBE498ED</vt:lpwstr>
  </property>
</Properties>
</file>