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kuntaliittofi-my.sharepoint.com/personal/olli_riikonen_kuntaliitto_fi/Documents/VOS-UUDISTUS/"/>
    </mc:Choice>
  </mc:AlternateContent>
  <xr:revisionPtr revIDLastSave="0" documentId="8_{48E5A006-A9D1-417C-9DED-B9E3C3F60065}" xr6:coauthVersionLast="47" xr6:coauthVersionMax="47" xr10:uidLastSave="{00000000-0000-0000-0000-000000000000}"/>
  <bookViews>
    <workbookView xWindow="-120" yWindow="-120" windowWidth="29040" windowHeight="15720" xr2:uid="{00000000-000D-0000-FFFF-FFFF00000000}"/>
  </bookViews>
  <sheets>
    <sheet name="Tietoa aineistosta" sheetId="4" r:id="rId1"/>
    <sheet name="Kaikki" sheetId="3" r:id="rId2"/>
    <sheet name="Kive2023kunnittain" sheetId="5" r:id="rId3"/>
    <sheet name="Kive2023maakunnittain" sheetId="6" r:id="rId4"/>
  </sheets>
  <definedNames>
    <definedName name="_xlnm._FilterDatabase" localSheetId="1" hidden="1">Kaikki!$A$5:$U$5</definedName>
    <definedName name="_xlnm._FilterDatabase" localSheetId="2" hidden="1">Kive2023kunnittain!$A$6:$M$6</definedName>
    <definedName name="_xlnm._FilterDatabase" localSheetId="3" hidden="1">Kive2023maakunnittain!$A$5:$M$5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6" l="1"/>
  <c r="M23" i="6" s="1"/>
  <c r="K21" i="6"/>
  <c r="M21" i="6" s="1"/>
  <c r="K22" i="6"/>
  <c r="M22" i="6" s="1"/>
  <c r="K16" i="6"/>
  <c r="M16" i="6" s="1"/>
  <c r="K13" i="6"/>
  <c r="L13" i="6" s="1"/>
  <c r="K12" i="6"/>
  <c r="L12" i="6" s="1"/>
  <c r="K10" i="6"/>
  <c r="L10" i="6" s="1"/>
  <c r="K8" i="6"/>
  <c r="L8" i="6" s="1"/>
  <c r="K15" i="6"/>
  <c r="M15" i="6" s="1"/>
  <c r="K17" i="6"/>
  <c r="M17" i="6" s="1"/>
  <c r="K6" i="6"/>
  <c r="M6" i="6" s="1"/>
  <c r="K18" i="6"/>
  <c r="M18" i="6" s="1"/>
  <c r="K19" i="6"/>
  <c r="L19" i="6" s="1"/>
  <c r="K20" i="6"/>
  <c r="L20" i="6" s="1"/>
  <c r="K7" i="6"/>
  <c r="L7" i="6" s="1"/>
  <c r="K24" i="6"/>
  <c r="L24" i="6" s="1"/>
  <c r="K9" i="6"/>
  <c r="M9" i="6" s="1"/>
  <c r="K14" i="6"/>
  <c r="M14" i="6" s="1"/>
  <c r="K11" i="6"/>
  <c r="M11" i="6" s="1"/>
  <c r="K5" i="6"/>
  <c r="M5" i="6" s="1"/>
  <c r="D11" i="6"/>
  <c r="D14" i="6"/>
  <c r="F9" i="6"/>
  <c r="D9" i="6"/>
  <c r="G24" i="6"/>
  <c r="F24" i="6"/>
  <c r="D24" i="6"/>
  <c r="F7" i="6"/>
  <c r="D7" i="6"/>
  <c r="I20" i="6"/>
  <c r="F20" i="6"/>
  <c r="D20" i="6"/>
  <c r="I19" i="6"/>
  <c r="F19" i="6"/>
  <c r="D19" i="6"/>
  <c r="I18" i="6"/>
  <c r="F18" i="6"/>
  <c r="D18" i="6"/>
  <c r="I6" i="6"/>
  <c r="F6" i="6"/>
  <c r="D6" i="6"/>
  <c r="I17" i="6"/>
  <c r="F17" i="6"/>
  <c r="D17" i="6"/>
  <c r="I15" i="6"/>
  <c r="F15" i="6"/>
  <c r="D15" i="6"/>
  <c r="I8" i="6"/>
  <c r="F8" i="6"/>
  <c r="D8" i="6"/>
  <c r="I10" i="6"/>
  <c r="F10" i="6"/>
  <c r="D10" i="6"/>
  <c r="I12" i="6"/>
  <c r="F12" i="6"/>
  <c r="D12" i="6"/>
  <c r="I13" i="6"/>
  <c r="F13" i="6"/>
  <c r="D13" i="6"/>
  <c r="I16" i="6"/>
  <c r="D16" i="6"/>
  <c r="I22" i="6"/>
  <c r="F22" i="6"/>
  <c r="D22" i="6"/>
  <c r="I21" i="6"/>
  <c r="F21" i="6"/>
  <c r="D21" i="6"/>
  <c r="I23" i="6"/>
  <c r="F23" i="6"/>
  <c r="D23" i="6"/>
  <c r="J5" i="6"/>
  <c r="I5" i="6"/>
  <c r="G5" i="6"/>
  <c r="F5" i="6"/>
  <c r="D5" i="6"/>
  <c r="K221" i="5"/>
  <c r="M221" i="5" s="1"/>
  <c r="J221" i="5"/>
  <c r="I221" i="5"/>
  <c r="G221" i="5"/>
  <c r="F221" i="5"/>
  <c r="M156" i="5"/>
  <c r="K156" i="5"/>
  <c r="L156" i="5" s="1"/>
  <c r="J156" i="5"/>
  <c r="I156" i="5"/>
  <c r="G156" i="5"/>
  <c r="F156" i="5"/>
  <c r="K153" i="5"/>
  <c r="M153" i="5" s="1"/>
  <c r="J153" i="5"/>
  <c r="I153" i="5"/>
  <c r="G153" i="5"/>
  <c r="F153" i="5"/>
  <c r="K143" i="5"/>
  <c r="M143" i="5" s="1"/>
  <c r="J143" i="5"/>
  <c r="I143" i="5"/>
  <c r="G143" i="5"/>
  <c r="F143" i="5"/>
  <c r="K297" i="5"/>
  <c r="M297" i="5" s="1"/>
  <c r="J297" i="5"/>
  <c r="I297" i="5"/>
  <c r="G297" i="5"/>
  <c r="F297" i="5"/>
  <c r="K128" i="5"/>
  <c r="M128" i="5" s="1"/>
  <c r="J128" i="5"/>
  <c r="I128" i="5"/>
  <c r="G128" i="5"/>
  <c r="F128" i="5"/>
  <c r="K178" i="5"/>
  <c r="M178" i="5" s="1"/>
  <c r="J178" i="5"/>
  <c r="I178" i="5"/>
  <c r="G178" i="5"/>
  <c r="F178" i="5"/>
  <c r="K291" i="5"/>
  <c r="M291" i="5" s="1"/>
  <c r="J291" i="5"/>
  <c r="I291" i="5"/>
  <c r="G291" i="5"/>
  <c r="F291" i="5"/>
  <c r="K287" i="5"/>
  <c r="L287" i="5" s="1"/>
  <c r="J287" i="5"/>
  <c r="I287" i="5"/>
  <c r="G287" i="5"/>
  <c r="F287" i="5"/>
  <c r="K112" i="5"/>
  <c r="M112" i="5" s="1"/>
  <c r="J112" i="5"/>
  <c r="I112" i="5"/>
  <c r="G112" i="5"/>
  <c r="F112" i="5"/>
  <c r="K251" i="5"/>
  <c r="M251" i="5" s="1"/>
  <c r="J251" i="5"/>
  <c r="I251" i="5"/>
  <c r="G251" i="5"/>
  <c r="F251" i="5"/>
  <c r="K277" i="5"/>
  <c r="M277" i="5" s="1"/>
  <c r="J277" i="5"/>
  <c r="I277" i="5"/>
  <c r="G277" i="5"/>
  <c r="F277" i="5"/>
  <c r="K214" i="5"/>
  <c r="M214" i="5" s="1"/>
  <c r="J214" i="5"/>
  <c r="I214" i="5"/>
  <c r="G214" i="5"/>
  <c r="F214" i="5"/>
  <c r="K186" i="5"/>
  <c r="M186" i="5" s="1"/>
  <c r="J186" i="5"/>
  <c r="I186" i="5"/>
  <c r="G186" i="5"/>
  <c r="F186" i="5"/>
  <c r="K78" i="5"/>
  <c r="M78" i="5" s="1"/>
  <c r="J78" i="5"/>
  <c r="I78" i="5"/>
  <c r="G78" i="5"/>
  <c r="F78" i="5"/>
  <c r="K246" i="5"/>
  <c r="M246" i="5" s="1"/>
  <c r="J246" i="5"/>
  <c r="I246" i="5"/>
  <c r="G246" i="5"/>
  <c r="F246" i="5"/>
  <c r="K191" i="5"/>
  <c r="M191" i="5" s="1"/>
  <c r="J191" i="5"/>
  <c r="I191" i="5"/>
  <c r="G191" i="5"/>
  <c r="F191" i="5"/>
  <c r="K294" i="5"/>
  <c r="L294" i="5" s="1"/>
  <c r="J294" i="5"/>
  <c r="I294" i="5"/>
  <c r="G294" i="5"/>
  <c r="F294" i="5"/>
  <c r="K257" i="5"/>
  <c r="M257" i="5" s="1"/>
  <c r="J257" i="5"/>
  <c r="I257" i="5"/>
  <c r="G257" i="5"/>
  <c r="F257" i="5"/>
  <c r="K60" i="5"/>
  <c r="M60" i="5" s="1"/>
  <c r="J60" i="5"/>
  <c r="I60" i="5"/>
  <c r="G60" i="5"/>
  <c r="F60" i="5"/>
  <c r="K169" i="5"/>
  <c r="M169" i="5" s="1"/>
  <c r="J169" i="5"/>
  <c r="I169" i="5"/>
  <c r="G169" i="5"/>
  <c r="F169" i="5"/>
  <c r="K166" i="5"/>
  <c r="M166" i="5" s="1"/>
  <c r="J166" i="5"/>
  <c r="I166" i="5"/>
  <c r="G166" i="5"/>
  <c r="F166" i="5"/>
  <c r="K259" i="5"/>
  <c r="M259" i="5" s="1"/>
  <c r="J259" i="5"/>
  <c r="I259" i="5"/>
  <c r="G259" i="5"/>
  <c r="F259" i="5"/>
  <c r="K225" i="5"/>
  <c r="M225" i="5" s="1"/>
  <c r="J225" i="5"/>
  <c r="I225" i="5"/>
  <c r="G225" i="5"/>
  <c r="F225" i="5"/>
  <c r="K47" i="5"/>
  <c r="M47" i="5" s="1"/>
  <c r="J47" i="5"/>
  <c r="I47" i="5"/>
  <c r="G47" i="5"/>
  <c r="F47" i="5"/>
  <c r="K140" i="5"/>
  <c r="L140" i="5" s="1"/>
  <c r="J140" i="5"/>
  <c r="I140" i="5"/>
  <c r="G140" i="5"/>
  <c r="F140" i="5"/>
  <c r="K245" i="5"/>
  <c r="M245" i="5" s="1"/>
  <c r="J245" i="5"/>
  <c r="I245" i="5"/>
  <c r="G245" i="5"/>
  <c r="F245" i="5"/>
  <c r="K90" i="5"/>
  <c r="M90" i="5" s="1"/>
  <c r="J90" i="5"/>
  <c r="I90" i="5"/>
  <c r="G90" i="5"/>
  <c r="F90" i="5"/>
  <c r="K30" i="5"/>
  <c r="M30" i="5" s="1"/>
  <c r="J30" i="5"/>
  <c r="I30" i="5"/>
  <c r="G30" i="5"/>
  <c r="F30" i="5"/>
  <c r="K164" i="5"/>
  <c r="M164" i="5" s="1"/>
  <c r="J164" i="5"/>
  <c r="I164" i="5"/>
  <c r="G164" i="5"/>
  <c r="F164" i="5"/>
  <c r="K172" i="5"/>
  <c r="M172" i="5" s="1"/>
  <c r="J172" i="5"/>
  <c r="I172" i="5"/>
  <c r="G172" i="5"/>
  <c r="F172" i="5"/>
  <c r="K150" i="5"/>
  <c r="M150" i="5" s="1"/>
  <c r="J150" i="5"/>
  <c r="I150" i="5"/>
  <c r="G150" i="5"/>
  <c r="F150" i="5"/>
  <c r="K94" i="5"/>
  <c r="M94" i="5" s="1"/>
  <c r="J94" i="5"/>
  <c r="I94" i="5"/>
  <c r="G94" i="5"/>
  <c r="F94" i="5"/>
  <c r="K37" i="5"/>
  <c r="L37" i="5" s="1"/>
  <c r="J37" i="5"/>
  <c r="I37" i="5"/>
  <c r="G37" i="5"/>
  <c r="F37" i="5"/>
  <c r="K44" i="5"/>
  <c r="M44" i="5" s="1"/>
  <c r="J44" i="5"/>
  <c r="I44" i="5"/>
  <c r="G44" i="5"/>
  <c r="F44" i="5"/>
  <c r="K41" i="5"/>
  <c r="M41" i="5" s="1"/>
  <c r="J41" i="5"/>
  <c r="I41" i="5"/>
  <c r="G41" i="5"/>
  <c r="F41" i="5"/>
  <c r="K137" i="5"/>
  <c r="M137" i="5" s="1"/>
  <c r="J137" i="5"/>
  <c r="I137" i="5"/>
  <c r="G137" i="5"/>
  <c r="F137" i="5"/>
  <c r="K83" i="5"/>
  <c r="M83" i="5" s="1"/>
  <c r="J83" i="5"/>
  <c r="I83" i="5"/>
  <c r="G83" i="5"/>
  <c r="F83" i="5"/>
  <c r="K70" i="5"/>
  <c r="M70" i="5" s="1"/>
  <c r="J70" i="5"/>
  <c r="I70" i="5"/>
  <c r="G70" i="5"/>
  <c r="F70" i="5"/>
  <c r="K115" i="5"/>
  <c r="M115" i="5" s="1"/>
  <c r="J115" i="5"/>
  <c r="I115" i="5"/>
  <c r="G115" i="5"/>
  <c r="F115" i="5"/>
  <c r="K43" i="5"/>
  <c r="M43" i="5" s="1"/>
  <c r="J43" i="5"/>
  <c r="I43" i="5"/>
  <c r="G43" i="5"/>
  <c r="F43" i="5"/>
  <c r="K113" i="5"/>
  <c r="L113" i="5" s="1"/>
  <c r="J113" i="5"/>
  <c r="I113" i="5"/>
  <c r="G113" i="5"/>
  <c r="F113" i="5"/>
  <c r="K254" i="5"/>
  <c r="M254" i="5" s="1"/>
  <c r="J254" i="5"/>
  <c r="I254" i="5"/>
  <c r="G254" i="5"/>
  <c r="F254" i="5"/>
  <c r="K296" i="5"/>
  <c r="M296" i="5" s="1"/>
  <c r="J296" i="5"/>
  <c r="I296" i="5"/>
  <c r="G296" i="5"/>
  <c r="F296" i="5"/>
  <c r="K146" i="5"/>
  <c r="M146" i="5" s="1"/>
  <c r="J146" i="5"/>
  <c r="I146" i="5"/>
  <c r="G146" i="5"/>
  <c r="F146" i="5"/>
  <c r="K42" i="5"/>
  <c r="M42" i="5" s="1"/>
  <c r="J42" i="5"/>
  <c r="I42" i="5"/>
  <c r="G42" i="5"/>
  <c r="F42" i="5"/>
  <c r="K34" i="5"/>
  <c r="M34" i="5" s="1"/>
  <c r="J34" i="5"/>
  <c r="I34" i="5"/>
  <c r="G34" i="5"/>
  <c r="F34" i="5"/>
  <c r="K272" i="5"/>
  <c r="L272" i="5" s="1"/>
  <c r="J272" i="5"/>
  <c r="I272" i="5"/>
  <c r="G272" i="5"/>
  <c r="F272" i="5"/>
  <c r="D272" i="5"/>
  <c r="D143" i="5"/>
  <c r="D83" i="5"/>
  <c r="K123" i="5"/>
  <c r="M123" i="5" s="1"/>
  <c r="J123" i="5"/>
  <c r="I123" i="5"/>
  <c r="G123" i="5"/>
  <c r="F123" i="5"/>
  <c r="D123" i="5"/>
  <c r="K196" i="5"/>
  <c r="M196" i="5" s="1"/>
  <c r="J196" i="5"/>
  <c r="I196" i="5"/>
  <c r="G196" i="5"/>
  <c r="F196" i="5"/>
  <c r="D196" i="5"/>
  <c r="D169" i="5"/>
  <c r="D225" i="5"/>
  <c r="K67" i="5"/>
  <c r="M67" i="5" s="1"/>
  <c r="J67" i="5"/>
  <c r="I67" i="5"/>
  <c r="G67" i="5"/>
  <c r="F67" i="5"/>
  <c r="D67" i="5"/>
  <c r="K288" i="5"/>
  <c r="M288" i="5" s="1"/>
  <c r="J288" i="5"/>
  <c r="I288" i="5"/>
  <c r="G288" i="5"/>
  <c r="F288" i="5"/>
  <c r="D288" i="5"/>
  <c r="D296" i="5"/>
  <c r="D277" i="5"/>
  <c r="K31" i="5"/>
  <c r="M31" i="5" s="1"/>
  <c r="J31" i="5"/>
  <c r="I31" i="5"/>
  <c r="G31" i="5"/>
  <c r="F31" i="5"/>
  <c r="D31" i="5"/>
  <c r="D150" i="5"/>
  <c r="K71" i="5"/>
  <c r="M71" i="5" s="1"/>
  <c r="J71" i="5"/>
  <c r="I71" i="5"/>
  <c r="G71" i="5"/>
  <c r="F71" i="5"/>
  <c r="D71" i="5"/>
  <c r="K136" i="5"/>
  <c r="M136" i="5" s="1"/>
  <c r="J136" i="5"/>
  <c r="I136" i="5"/>
  <c r="G136" i="5"/>
  <c r="F136" i="5"/>
  <c r="D136" i="5"/>
  <c r="K193" i="5"/>
  <c r="M193" i="5" s="1"/>
  <c r="J193" i="5"/>
  <c r="I193" i="5"/>
  <c r="G193" i="5"/>
  <c r="F193" i="5"/>
  <c r="D193" i="5"/>
  <c r="K179" i="5"/>
  <c r="M179" i="5" s="1"/>
  <c r="J179" i="5"/>
  <c r="I179" i="5"/>
  <c r="G179" i="5"/>
  <c r="F179" i="5"/>
  <c r="D179" i="5"/>
  <c r="K171" i="5"/>
  <c r="M171" i="5" s="1"/>
  <c r="J171" i="5"/>
  <c r="I171" i="5"/>
  <c r="G171" i="5"/>
  <c r="F171" i="5"/>
  <c r="D171" i="5"/>
  <c r="D245" i="5"/>
  <c r="D41" i="5"/>
  <c r="K161" i="5"/>
  <c r="M161" i="5" s="1"/>
  <c r="J161" i="5"/>
  <c r="I161" i="5"/>
  <c r="G161" i="5"/>
  <c r="F161" i="5"/>
  <c r="D161" i="5"/>
  <c r="K12" i="5"/>
  <c r="M12" i="5" s="1"/>
  <c r="J12" i="5"/>
  <c r="I12" i="5"/>
  <c r="G12" i="5"/>
  <c r="F12" i="5"/>
  <c r="D12" i="5"/>
  <c r="K102" i="5"/>
  <c r="M102" i="5" s="1"/>
  <c r="J102" i="5"/>
  <c r="I102" i="5"/>
  <c r="G102" i="5"/>
  <c r="F102" i="5"/>
  <c r="D102" i="5"/>
  <c r="K96" i="5"/>
  <c r="M96" i="5" s="1"/>
  <c r="J96" i="5"/>
  <c r="I96" i="5"/>
  <c r="G96" i="5"/>
  <c r="F96" i="5"/>
  <c r="D96" i="5"/>
  <c r="K93" i="5"/>
  <c r="M93" i="5" s="1"/>
  <c r="J93" i="5"/>
  <c r="I93" i="5"/>
  <c r="G93" i="5"/>
  <c r="F93" i="5"/>
  <c r="D93" i="5"/>
  <c r="K170" i="5"/>
  <c r="M170" i="5" s="1"/>
  <c r="J170" i="5"/>
  <c r="I170" i="5"/>
  <c r="G170" i="5"/>
  <c r="F170" i="5"/>
  <c r="D170" i="5"/>
  <c r="K53" i="5"/>
  <c r="M53" i="5" s="1"/>
  <c r="J53" i="5"/>
  <c r="I53" i="5"/>
  <c r="G53" i="5"/>
  <c r="F53" i="5"/>
  <c r="D53" i="5"/>
  <c r="K218" i="5"/>
  <c r="M218" i="5" s="1"/>
  <c r="J218" i="5"/>
  <c r="I218" i="5"/>
  <c r="G218" i="5"/>
  <c r="F218" i="5"/>
  <c r="D218" i="5"/>
  <c r="K13" i="5"/>
  <c r="M13" i="5" s="1"/>
  <c r="J13" i="5"/>
  <c r="I13" i="5"/>
  <c r="G13" i="5"/>
  <c r="F13" i="5"/>
  <c r="D13" i="5"/>
  <c r="K88" i="5"/>
  <c r="M88" i="5" s="1"/>
  <c r="J88" i="5"/>
  <c r="I88" i="5"/>
  <c r="G88" i="5"/>
  <c r="F88" i="5"/>
  <c r="D88" i="5"/>
  <c r="K159" i="5"/>
  <c r="M159" i="5" s="1"/>
  <c r="J159" i="5"/>
  <c r="I159" i="5"/>
  <c r="G159" i="5"/>
  <c r="F159" i="5"/>
  <c r="D159" i="5"/>
  <c r="D140" i="5"/>
  <c r="K132" i="5"/>
  <c r="M132" i="5" s="1"/>
  <c r="J132" i="5"/>
  <c r="I132" i="5"/>
  <c r="G132" i="5"/>
  <c r="F132" i="5"/>
  <c r="D132" i="5"/>
  <c r="K144" i="5"/>
  <c r="M144" i="5" s="1"/>
  <c r="J144" i="5"/>
  <c r="I144" i="5"/>
  <c r="G144" i="5"/>
  <c r="F144" i="5"/>
  <c r="D144" i="5"/>
  <c r="D257" i="5"/>
  <c r="K160" i="5"/>
  <c r="M160" i="5" s="1"/>
  <c r="J160" i="5"/>
  <c r="I160" i="5"/>
  <c r="G160" i="5"/>
  <c r="F160" i="5"/>
  <c r="D160" i="5"/>
  <c r="K190" i="5"/>
  <c r="M190" i="5" s="1"/>
  <c r="J190" i="5"/>
  <c r="I190" i="5"/>
  <c r="G190" i="5"/>
  <c r="F190" i="5"/>
  <c r="D190" i="5"/>
  <c r="K116" i="5"/>
  <c r="M116" i="5" s="1"/>
  <c r="J116" i="5"/>
  <c r="I116" i="5"/>
  <c r="G116" i="5"/>
  <c r="F116" i="5"/>
  <c r="D116" i="5"/>
  <c r="K138" i="5"/>
  <c r="M138" i="5" s="1"/>
  <c r="J138" i="5"/>
  <c r="I138" i="5"/>
  <c r="G138" i="5"/>
  <c r="F138" i="5"/>
  <c r="D138" i="5"/>
  <c r="K273" i="5"/>
  <c r="M273" i="5" s="1"/>
  <c r="J273" i="5"/>
  <c r="I273" i="5"/>
  <c r="G273" i="5"/>
  <c r="F273" i="5"/>
  <c r="D273" i="5"/>
  <c r="K77" i="5"/>
  <c r="M77" i="5" s="1"/>
  <c r="J77" i="5"/>
  <c r="I77" i="5"/>
  <c r="G77" i="5"/>
  <c r="F77" i="5"/>
  <c r="D77" i="5"/>
  <c r="K55" i="5"/>
  <c r="M55" i="5" s="1"/>
  <c r="J55" i="5"/>
  <c r="I55" i="5"/>
  <c r="G55" i="5"/>
  <c r="F55" i="5"/>
  <c r="D55" i="5"/>
  <c r="D146" i="5"/>
  <c r="K36" i="5"/>
  <c r="M36" i="5" s="1"/>
  <c r="J36" i="5"/>
  <c r="I36" i="5"/>
  <c r="G36" i="5"/>
  <c r="F36" i="5"/>
  <c r="D36" i="5"/>
  <c r="K104" i="5"/>
  <c r="M104" i="5" s="1"/>
  <c r="J104" i="5"/>
  <c r="I104" i="5"/>
  <c r="G104" i="5"/>
  <c r="F104" i="5"/>
  <c r="D104" i="5"/>
  <c r="K264" i="5"/>
  <c r="M264" i="5" s="1"/>
  <c r="J264" i="5"/>
  <c r="I264" i="5"/>
  <c r="G264" i="5"/>
  <c r="F264" i="5"/>
  <c r="D264" i="5"/>
  <c r="K58" i="5"/>
  <c r="M58" i="5" s="1"/>
  <c r="J58" i="5"/>
  <c r="I58" i="5"/>
  <c r="G58" i="5"/>
  <c r="F58" i="5"/>
  <c r="D58" i="5"/>
  <c r="K124" i="5"/>
  <c r="M124" i="5" s="1"/>
  <c r="J124" i="5"/>
  <c r="I124" i="5"/>
  <c r="G124" i="5"/>
  <c r="F124" i="5"/>
  <c r="D124" i="5"/>
  <c r="K215" i="5"/>
  <c r="M215" i="5" s="1"/>
  <c r="J215" i="5"/>
  <c r="I215" i="5"/>
  <c r="G215" i="5"/>
  <c r="F215" i="5"/>
  <c r="D215" i="5"/>
  <c r="K62" i="5"/>
  <c r="M62" i="5" s="1"/>
  <c r="J62" i="5"/>
  <c r="I62" i="5"/>
  <c r="G62" i="5"/>
  <c r="F62" i="5"/>
  <c r="D62" i="5"/>
  <c r="K200" i="5"/>
  <c r="M200" i="5" s="1"/>
  <c r="J200" i="5"/>
  <c r="I200" i="5"/>
  <c r="G200" i="5"/>
  <c r="F200" i="5"/>
  <c r="D200" i="5"/>
  <c r="K242" i="5"/>
  <c r="M242" i="5" s="1"/>
  <c r="J242" i="5"/>
  <c r="I242" i="5"/>
  <c r="G242" i="5"/>
  <c r="F242" i="5"/>
  <c r="D242" i="5"/>
  <c r="K199" i="5"/>
  <c r="M199" i="5" s="1"/>
  <c r="J199" i="5"/>
  <c r="I199" i="5"/>
  <c r="G199" i="5"/>
  <c r="F199" i="5"/>
  <c r="D199" i="5"/>
  <c r="K40" i="5"/>
  <c r="M40" i="5" s="1"/>
  <c r="J40" i="5"/>
  <c r="I40" i="5"/>
  <c r="G40" i="5"/>
  <c r="F40" i="5"/>
  <c r="D40" i="5"/>
  <c r="K194" i="5"/>
  <c r="M194" i="5" s="1"/>
  <c r="J194" i="5"/>
  <c r="I194" i="5"/>
  <c r="G194" i="5"/>
  <c r="F194" i="5"/>
  <c r="D194" i="5"/>
  <c r="K7" i="5"/>
  <c r="M7" i="5" s="1"/>
  <c r="J7" i="5"/>
  <c r="I7" i="5"/>
  <c r="G7" i="5"/>
  <c r="F7" i="5"/>
  <c r="D7" i="5"/>
  <c r="D60" i="5"/>
  <c r="K11" i="5"/>
  <c r="M11" i="5" s="1"/>
  <c r="J11" i="5"/>
  <c r="I11" i="5"/>
  <c r="G11" i="5"/>
  <c r="F11" i="5"/>
  <c r="D11" i="5"/>
  <c r="K271" i="5"/>
  <c r="M271" i="5" s="1"/>
  <c r="J271" i="5"/>
  <c r="I271" i="5"/>
  <c r="G271" i="5"/>
  <c r="F271" i="5"/>
  <c r="D271" i="5"/>
  <c r="K125" i="5"/>
  <c r="M125" i="5" s="1"/>
  <c r="J125" i="5"/>
  <c r="I125" i="5"/>
  <c r="G125" i="5"/>
  <c r="F125" i="5"/>
  <c r="D125" i="5"/>
  <c r="K167" i="5"/>
  <c r="M167" i="5" s="1"/>
  <c r="J167" i="5"/>
  <c r="I167" i="5"/>
  <c r="G167" i="5"/>
  <c r="F167" i="5"/>
  <c r="D167" i="5"/>
  <c r="K205" i="5"/>
  <c r="M205" i="5" s="1"/>
  <c r="J205" i="5"/>
  <c r="I205" i="5"/>
  <c r="G205" i="5"/>
  <c r="F205" i="5"/>
  <c r="D205" i="5"/>
  <c r="D30" i="5"/>
  <c r="K285" i="5"/>
  <c r="M285" i="5" s="1"/>
  <c r="J285" i="5"/>
  <c r="I285" i="5"/>
  <c r="G285" i="5"/>
  <c r="F285" i="5"/>
  <c r="D285" i="5"/>
  <c r="K265" i="5"/>
  <c r="M265" i="5" s="1"/>
  <c r="J265" i="5"/>
  <c r="I265" i="5"/>
  <c r="G265" i="5"/>
  <c r="F265" i="5"/>
  <c r="D265" i="5"/>
  <c r="K168" i="5"/>
  <c r="M168" i="5" s="1"/>
  <c r="J168" i="5"/>
  <c r="I168" i="5"/>
  <c r="G168" i="5"/>
  <c r="F168" i="5"/>
  <c r="D168" i="5"/>
  <c r="K210" i="5"/>
  <c r="M210" i="5" s="1"/>
  <c r="J210" i="5"/>
  <c r="I210" i="5"/>
  <c r="G210" i="5"/>
  <c r="F210" i="5"/>
  <c r="D210" i="5"/>
  <c r="K292" i="5"/>
  <c r="M292" i="5" s="1"/>
  <c r="J292" i="5"/>
  <c r="I292" i="5"/>
  <c r="G292" i="5"/>
  <c r="F292" i="5"/>
  <c r="D292" i="5"/>
  <c r="K269" i="5"/>
  <c r="M269" i="5" s="1"/>
  <c r="J269" i="5"/>
  <c r="I269" i="5"/>
  <c r="G269" i="5"/>
  <c r="F269" i="5"/>
  <c r="D269" i="5"/>
  <c r="K209" i="5"/>
  <c r="M209" i="5" s="1"/>
  <c r="J209" i="5"/>
  <c r="I209" i="5"/>
  <c r="G209" i="5"/>
  <c r="F209" i="5"/>
  <c r="D209" i="5"/>
  <c r="K173" i="5"/>
  <c r="M173" i="5" s="1"/>
  <c r="J173" i="5"/>
  <c r="I173" i="5"/>
  <c r="G173" i="5"/>
  <c r="F173" i="5"/>
  <c r="D173" i="5"/>
  <c r="K65" i="5"/>
  <c r="M65" i="5" s="1"/>
  <c r="J65" i="5"/>
  <c r="I65" i="5"/>
  <c r="G65" i="5"/>
  <c r="F65" i="5"/>
  <c r="D65" i="5"/>
  <c r="D153" i="5"/>
  <c r="K92" i="5"/>
  <c r="M92" i="5" s="1"/>
  <c r="J92" i="5"/>
  <c r="I92" i="5"/>
  <c r="G92" i="5"/>
  <c r="F92" i="5"/>
  <c r="D92" i="5"/>
  <c r="D186" i="5"/>
  <c r="K286" i="5"/>
  <c r="M286" i="5" s="1"/>
  <c r="J286" i="5"/>
  <c r="I286" i="5"/>
  <c r="G286" i="5"/>
  <c r="F286" i="5"/>
  <c r="D286" i="5"/>
  <c r="K188" i="5"/>
  <c r="M188" i="5" s="1"/>
  <c r="J188" i="5"/>
  <c r="I188" i="5"/>
  <c r="G188" i="5"/>
  <c r="F188" i="5"/>
  <c r="D188" i="5"/>
  <c r="K187" i="5"/>
  <c r="M187" i="5" s="1"/>
  <c r="J187" i="5"/>
  <c r="I187" i="5"/>
  <c r="G187" i="5"/>
  <c r="F187" i="5"/>
  <c r="D187" i="5"/>
  <c r="K85" i="5"/>
  <c r="M85" i="5" s="1"/>
  <c r="J85" i="5"/>
  <c r="I85" i="5"/>
  <c r="G85" i="5"/>
  <c r="F85" i="5"/>
  <c r="D85" i="5"/>
  <c r="K109" i="5"/>
  <c r="M109" i="5" s="1"/>
  <c r="J109" i="5"/>
  <c r="I109" i="5"/>
  <c r="G109" i="5"/>
  <c r="F109" i="5"/>
  <c r="D109" i="5"/>
  <c r="K181" i="5"/>
  <c r="M181" i="5" s="1"/>
  <c r="J181" i="5"/>
  <c r="I181" i="5"/>
  <c r="G181" i="5"/>
  <c r="F181" i="5"/>
  <c r="D181" i="5"/>
  <c r="K45" i="5"/>
  <c r="M45" i="5" s="1"/>
  <c r="J45" i="5"/>
  <c r="I45" i="5"/>
  <c r="G45" i="5"/>
  <c r="F45" i="5"/>
  <c r="D45" i="5"/>
  <c r="D259" i="5"/>
  <c r="K9" i="5"/>
  <c r="J9" i="5"/>
  <c r="I9" i="5"/>
  <c r="G9" i="5"/>
  <c r="F9" i="5"/>
  <c r="D9" i="5"/>
  <c r="K84" i="5"/>
  <c r="J84" i="5"/>
  <c r="I84" i="5"/>
  <c r="G84" i="5"/>
  <c r="F84" i="5"/>
  <c r="D84" i="5"/>
  <c r="K33" i="5"/>
  <c r="J33" i="5"/>
  <c r="I33" i="5"/>
  <c r="G33" i="5"/>
  <c r="F33" i="5"/>
  <c r="D33" i="5"/>
  <c r="K149" i="5"/>
  <c r="M149" i="5" s="1"/>
  <c r="J149" i="5"/>
  <c r="I149" i="5"/>
  <c r="G149" i="5"/>
  <c r="F149" i="5"/>
  <c r="D149" i="5"/>
  <c r="K82" i="5"/>
  <c r="M82" i="5" s="1"/>
  <c r="J82" i="5"/>
  <c r="I82" i="5"/>
  <c r="G82" i="5"/>
  <c r="F82" i="5"/>
  <c r="D82" i="5"/>
  <c r="K119" i="5"/>
  <c r="M119" i="5" s="1"/>
  <c r="J119" i="5"/>
  <c r="I119" i="5"/>
  <c r="G119" i="5"/>
  <c r="F119" i="5"/>
  <c r="D119" i="5"/>
  <c r="K131" i="5"/>
  <c r="M131" i="5" s="1"/>
  <c r="J131" i="5"/>
  <c r="I131" i="5"/>
  <c r="G131" i="5"/>
  <c r="F131" i="5"/>
  <c r="D131" i="5"/>
  <c r="D214" i="5"/>
  <c r="K266" i="5"/>
  <c r="M266" i="5" s="1"/>
  <c r="J266" i="5"/>
  <c r="I266" i="5"/>
  <c r="G266" i="5"/>
  <c r="F266" i="5"/>
  <c r="D266" i="5"/>
  <c r="K139" i="5"/>
  <c r="M139" i="5" s="1"/>
  <c r="J139" i="5"/>
  <c r="I139" i="5"/>
  <c r="G139" i="5"/>
  <c r="F139" i="5"/>
  <c r="D139" i="5"/>
  <c r="K56" i="5"/>
  <c r="M56" i="5" s="1"/>
  <c r="J56" i="5"/>
  <c r="I56" i="5"/>
  <c r="G56" i="5"/>
  <c r="F56" i="5"/>
  <c r="D56" i="5"/>
  <c r="D246" i="5"/>
  <c r="K16" i="5"/>
  <c r="M16" i="5" s="1"/>
  <c r="J16" i="5"/>
  <c r="I16" i="5"/>
  <c r="G16" i="5"/>
  <c r="F16" i="5"/>
  <c r="D16" i="5"/>
  <c r="D112" i="5"/>
  <c r="K91" i="5"/>
  <c r="M91" i="5" s="1"/>
  <c r="J91" i="5"/>
  <c r="I91" i="5"/>
  <c r="G91" i="5"/>
  <c r="F91" i="5"/>
  <c r="D91" i="5"/>
  <c r="K212" i="5"/>
  <c r="M212" i="5" s="1"/>
  <c r="J212" i="5"/>
  <c r="I212" i="5"/>
  <c r="G212" i="5"/>
  <c r="F212" i="5"/>
  <c r="D212" i="5"/>
  <c r="K268" i="5"/>
  <c r="M268" i="5" s="1"/>
  <c r="J268" i="5"/>
  <c r="I268" i="5"/>
  <c r="G268" i="5"/>
  <c r="F268" i="5"/>
  <c r="D268" i="5"/>
  <c r="D94" i="5"/>
  <c r="K289" i="5"/>
  <c r="M289" i="5" s="1"/>
  <c r="J289" i="5"/>
  <c r="I289" i="5"/>
  <c r="G289" i="5"/>
  <c r="F289" i="5"/>
  <c r="D289" i="5"/>
  <c r="D128" i="5"/>
  <c r="K250" i="5"/>
  <c r="M250" i="5" s="1"/>
  <c r="J250" i="5"/>
  <c r="I250" i="5"/>
  <c r="G250" i="5"/>
  <c r="F250" i="5"/>
  <c r="D250" i="5"/>
  <c r="K118" i="5"/>
  <c r="M118" i="5" s="1"/>
  <c r="J118" i="5"/>
  <c r="I118" i="5"/>
  <c r="G118" i="5"/>
  <c r="F118" i="5"/>
  <c r="D118" i="5"/>
  <c r="K220" i="5"/>
  <c r="M220" i="5" s="1"/>
  <c r="J220" i="5"/>
  <c r="I220" i="5"/>
  <c r="G220" i="5"/>
  <c r="F220" i="5"/>
  <c r="D220" i="5"/>
  <c r="K281" i="5"/>
  <c r="M281" i="5" s="1"/>
  <c r="J281" i="5"/>
  <c r="I281" i="5"/>
  <c r="G281" i="5"/>
  <c r="F281" i="5"/>
  <c r="D281" i="5"/>
  <c r="K108" i="5"/>
  <c r="M108" i="5" s="1"/>
  <c r="J108" i="5"/>
  <c r="I108" i="5"/>
  <c r="G108" i="5"/>
  <c r="F108" i="5"/>
  <c r="D108" i="5"/>
  <c r="D90" i="5"/>
  <c r="K101" i="5"/>
  <c r="M101" i="5" s="1"/>
  <c r="J101" i="5"/>
  <c r="I101" i="5"/>
  <c r="G101" i="5"/>
  <c r="F101" i="5"/>
  <c r="D101" i="5"/>
  <c r="K239" i="5"/>
  <c r="M239" i="5" s="1"/>
  <c r="J239" i="5"/>
  <c r="I239" i="5"/>
  <c r="G239" i="5"/>
  <c r="F239" i="5"/>
  <c r="D239" i="5"/>
  <c r="K165" i="5"/>
  <c r="M165" i="5" s="1"/>
  <c r="J165" i="5"/>
  <c r="I165" i="5"/>
  <c r="G165" i="5"/>
  <c r="F165" i="5"/>
  <c r="D165" i="5"/>
  <c r="K26" i="5"/>
  <c r="M26" i="5" s="1"/>
  <c r="J26" i="5"/>
  <c r="I26" i="5"/>
  <c r="G26" i="5"/>
  <c r="F26" i="5"/>
  <c r="D26" i="5"/>
  <c r="K17" i="5"/>
  <c r="M17" i="5" s="1"/>
  <c r="J17" i="5"/>
  <c r="I17" i="5"/>
  <c r="G17" i="5"/>
  <c r="F17" i="5"/>
  <c r="D17" i="5"/>
  <c r="K20" i="5"/>
  <c r="M20" i="5" s="1"/>
  <c r="J20" i="5"/>
  <c r="I20" i="5"/>
  <c r="G20" i="5"/>
  <c r="F20" i="5"/>
  <c r="D20" i="5"/>
  <c r="K219" i="5"/>
  <c r="M219" i="5" s="1"/>
  <c r="J219" i="5"/>
  <c r="I219" i="5"/>
  <c r="G219" i="5"/>
  <c r="F219" i="5"/>
  <c r="D219" i="5"/>
  <c r="K66" i="5"/>
  <c r="M66" i="5" s="1"/>
  <c r="J66" i="5"/>
  <c r="I66" i="5"/>
  <c r="G66" i="5"/>
  <c r="F66" i="5"/>
  <c r="D66" i="5"/>
  <c r="D156" i="5"/>
  <c r="K176" i="5"/>
  <c r="M176" i="5" s="1"/>
  <c r="J176" i="5"/>
  <c r="I176" i="5"/>
  <c r="G176" i="5"/>
  <c r="F176" i="5"/>
  <c r="D176" i="5"/>
  <c r="K217" i="5"/>
  <c r="M217" i="5" s="1"/>
  <c r="J217" i="5"/>
  <c r="I217" i="5"/>
  <c r="G217" i="5"/>
  <c r="F217" i="5"/>
  <c r="D217" i="5"/>
  <c r="K226" i="5"/>
  <c r="M226" i="5" s="1"/>
  <c r="J226" i="5"/>
  <c r="I226" i="5"/>
  <c r="G226" i="5"/>
  <c r="F226" i="5"/>
  <c r="D226" i="5"/>
  <c r="D34" i="5"/>
  <c r="K192" i="5"/>
  <c r="M192" i="5" s="1"/>
  <c r="J192" i="5"/>
  <c r="I192" i="5"/>
  <c r="G192" i="5"/>
  <c r="F192" i="5"/>
  <c r="D192" i="5"/>
  <c r="K145" i="5"/>
  <c r="M145" i="5" s="1"/>
  <c r="J145" i="5"/>
  <c r="I145" i="5"/>
  <c r="G145" i="5"/>
  <c r="F145" i="5"/>
  <c r="D145" i="5"/>
  <c r="K290" i="5"/>
  <c r="M290" i="5" s="1"/>
  <c r="J290" i="5"/>
  <c r="I290" i="5"/>
  <c r="G290" i="5"/>
  <c r="F290" i="5"/>
  <c r="D290" i="5"/>
  <c r="K61" i="5"/>
  <c r="M61" i="5" s="1"/>
  <c r="J61" i="5"/>
  <c r="I61" i="5"/>
  <c r="G61" i="5"/>
  <c r="F61" i="5"/>
  <c r="D61" i="5"/>
  <c r="K49" i="5"/>
  <c r="M49" i="5" s="1"/>
  <c r="J49" i="5"/>
  <c r="I49" i="5"/>
  <c r="G49" i="5"/>
  <c r="F49" i="5"/>
  <c r="D49" i="5"/>
  <c r="K175" i="5"/>
  <c r="M175" i="5" s="1"/>
  <c r="J175" i="5"/>
  <c r="I175" i="5"/>
  <c r="G175" i="5"/>
  <c r="F175" i="5"/>
  <c r="D175" i="5"/>
  <c r="K223" i="5"/>
  <c r="M223" i="5" s="1"/>
  <c r="J223" i="5"/>
  <c r="I223" i="5"/>
  <c r="G223" i="5"/>
  <c r="F223" i="5"/>
  <c r="D223" i="5"/>
  <c r="K299" i="5"/>
  <c r="J299" i="5"/>
  <c r="I299" i="5"/>
  <c r="G299" i="5"/>
  <c r="F299" i="5"/>
  <c r="D299" i="5"/>
  <c r="K208" i="5"/>
  <c r="J208" i="5"/>
  <c r="I208" i="5"/>
  <c r="G208" i="5"/>
  <c r="F208" i="5"/>
  <c r="D208" i="5"/>
  <c r="K89" i="5"/>
  <c r="J89" i="5"/>
  <c r="I89" i="5"/>
  <c r="G89" i="5"/>
  <c r="F89" i="5"/>
  <c r="D89" i="5"/>
  <c r="K130" i="5"/>
  <c r="J130" i="5"/>
  <c r="I130" i="5"/>
  <c r="G130" i="5"/>
  <c r="F130" i="5"/>
  <c r="D130" i="5"/>
  <c r="K182" i="5"/>
  <c r="J182" i="5"/>
  <c r="I182" i="5"/>
  <c r="G182" i="5"/>
  <c r="F182" i="5"/>
  <c r="D182" i="5"/>
  <c r="K10" i="5"/>
  <c r="J10" i="5"/>
  <c r="I10" i="5"/>
  <c r="G10" i="5"/>
  <c r="F10" i="5"/>
  <c r="D10" i="5"/>
  <c r="K198" i="5"/>
  <c r="L198" i="5" s="1"/>
  <c r="J198" i="5"/>
  <c r="I198" i="5"/>
  <c r="G198" i="5"/>
  <c r="F198" i="5"/>
  <c r="D198" i="5"/>
  <c r="D164" i="5"/>
  <c r="K227" i="5"/>
  <c r="L227" i="5" s="1"/>
  <c r="J227" i="5"/>
  <c r="I227" i="5"/>
  <c r="G227" i="5"/>
  <c r="F227" i="5"/>
  <c r="D227" i="5"/>
  <c r="K201" i="5"/>
  <c r="L201" i="5" s="1"/>
  <c r="J201" i="5"/>
  <c r="I201" i="5"/>
  <c r="G201" i="5"/>
  <c r="F201" i="5"/>
  <c r="D201" i="5"/>
  <c r="K256" i="5"/>
  <c r="L256" i="5" s="1"/>
  <c r="J256" i="5"/>
  <c r="I256" i="5"/>
  <c r="G256" i="5"/>
  <c r="F256" i="5"/>
  <c r="D256" i="5"/>
  <c r="D43" i="5"/>
  <c r="K135" i="5"/>
  <c r="L135" i="5" s="1"/>
  <c r="J135" i="5"/>
  <c r="I135" i="5"/>
  <c r="G135" i="5"/>
  <c r="F135" i="5"/>
  <c r="D135" i="5"/>
  <c r="D287" i="5"/>
  <c r="D166" i="5"/>
  <c r="K252" i="5"/>
  <c r="L252" i="5" s="1"/>
  <c r="J252" i="5"/>
  <c r="I252" i="5"/>
  <c r="G252" i="5"/>
  <c r="F252" i="5"/>
  <c r="D252" i="5"/>
  <c r="K122" i="5"/>
  <c r="L122" i="5" s="1"/>
  <c r="J122" i="5"/>
  <c r="I122" i="5"/>
  <c r="G122" i="5"/>
  <c r="F122" i="5"/>
  <c r="D122" i="5"/>
  <c r="D294" i="5"/>
  <c r="M63" i="5"/>
  <c r="K63" i="5"/>
  <c r="L63" i="5" s="1"/>
  <c r="J63" i="5"/>
  <c r="I63" i="5"/>
  <c r="G63" i="5"/>
  <c r="F63" i="5"/>
  <c r="D63" i="5"/>
  <c r="K23" i="5"/>
  <c r="L23" i="5" s="1"/>
  <c r="J23" i="5"/>
  <c r="I23" i="5"/>
  <c r="G23" i="5"/>
  <c r="F23" i="5"/>
  <c r="D23" i="5"/>
  <c r="K72" i="5"/>
  <c r="L72" i="5" s="1"/>
  <c r="J72" i="5"/>
  <c r="I72" i="5"/>
  <c r="G72" i="5"/>
  <c r="F72" i="5"/>
  <c r="D72" i="5"/>
  <c r="K232" i="5"/>
  <c r="L232" i="5" s="1"/>
  <c r="J232" i="5"/>
  <c r="I232" i="5"/>
  <c r="G232" i="5"/>
  <c r="F232" i="5"/>
  <c r="D232" i="5"/>
  <c r="K174" i="5"/>
  <c r="L174" i="5" s="1"/>
  <c r="J174" i="5"/>
  <c r="I174" i="5"/>
  <c r="G174" i="5"/>
  <c r="F174" i="5"/>
  <c r="D174" i="5"/>
  <c r="K162" i="5"/>
  <c r="L162" i="5" s="1"/>
  <c r="J162" i="5"/>
  <c r="I162" i="5"/>
  <c r="G162" i="5"/>
  <c r="F162" i="5"/>
  <c r="D162" i="5"/>
  <c r="K282" i="5"/>
  <c r="L282" i="5" s="1"/>
  <c r="J282" i="5"/>
  <c r="I282" i="5"/>
  <c r="G282" i="5"/>
  <c r="F282" i="5"/>
  <c r="D282" i="5"/>
  <c r="K207" i="5"/>
  <c r="L207" i="5" s="1"/>
  <c r="J207" i="5"/>
  <c r="I207" i="5"/>
  <c r="G207" i="5"/>
  <c r="F207" i="5"/>
  <c r="D207" i="5"/>
  <c r="M260" i="5"/>
  <c r="K260" i="5"/>
  <c r="L260" i="5" s="1"/>
  <c r="J260" i="5"/>
  <c r="I260" i="5"/>
  <c r="G260" i="5"/>
  <c r="F260" i="5"/>
  <c r="D260" i="5"/>
  <c r="K152" i="5"/>
  <c r="L152" i="5" s="1"/>
  <c r="J152" i="5"/>
  <c r="I152" i="5"/>
  <c r="G152" i="5"/>
  <c r="F152" i="5"/>
  <c r="D152" i="5"/>
  <c r="K106" i="5"/>
  <c r="L106" i="5" s="1"/>
  <c r="J106" i="5"/>
  <c r="I106" i="5"/>
  <c r="G106" i="5"/>
  <c r="F106" i="5"/>
  <c r="D106" i="5"/>
  <c r="K126" i="5"/>
  <c r="L126" i="5" s="1"/>
  <c r="J126" i="5"/>
  <c r="I126" i="5"/>
  <c r="G126" i="5"/>
  <c r="F126" i="5"/>
  <c r="D126" i="5"/>
  <c r="M248" i="5"/>
  <c r="K248" i="5"/>
  <c r="L248" i="5" s="1"/>
  <c r="J248" i="5"/>
  <c r="I248" i="5"/>
  <c r="G248" i="5"/>
  <c r="F248" i="5"/>
  <c r="D248" i="5"/>
  <c r="K27" i="5"/>
  <c r="L27" i="5" s="1"/>
  <c r="J27" i="5"/>
  <c r="I27" i="5"/>
  <c r="G27" i="5"/>
  <c r="F27" i="5"/>
  <c r="D27" i="5"/>
  <c r="K19" i="5"/>
  <c r="L19" i="5" s="1"/>
  <c r="J19" i="5"/>
  <c r="I19" i="5"/>
  <c r="G19" i="5"/>
  <c r="F19" i="5"/>
  <c r="D19" i="5"/>
  <c r="K274" i="5"/>
  <c r="L274" i="5" s="1"/>
  <c r="J274" i="5"/>
  <c r="I274" i="5"/>
  <c r="G274" i="5"/>
  <c r="F274" i="5"/>
  <c r="D274" i="5"/>
  <c r="K231" i="5"/>
  <c r="L231" i="5" s="1"/>
  <c r="J231" i="5"/>
  <c r="I231" i="5"/>
  <c r="G231" i="5"/>
  <c r="F231" i="5"/>
  <c r="D231" i="5"/>
  <c r="K103" i="5"/>
  <c r="L103" i="5" s="1"/>
  <c r="J103" i="5"/>
  <c r="I103" i="5"/>
  <c r="G103" i="5"/>
  <c r="F103" i="5"/>
  <c r="D103" i="5"/>
  <c r="K203" i="5"/>
  <c r="L203" i="5" s="1"/>
  <c r="J203" i="5"/>
  <c r="I203" i="5"/>
  <c r="G203" i="5"/>
  <c r="F203" i="5"/>
  <c r="D203" i="5"/>
  <c r="K98" i="5"/>
  <c r="L98" i="5" s="1"/>
  <c r="J98" i="5"/>
  <c r="I98" i="5"/>
  <c r="G98" i="5"/>
  <c r="F98" i="5"/>
  <c r="D98" i="5"/>
  <c r="D42" i="5"/>
  <c r="K270" i="5"/>
  <c r="L270" i="5" s="1"/>
  <c r="J270" i="5"/>
  <c r="I270" i="5"/>
  <c r="G270" i="5"/>
  <c r="F270" i="5"/>
  <c r="D270" i="5"/>
  <c r="K111" i="5"/>
  <c r="L111" i="5" s="1"/>
  <c r="J111" i="5"/>
  <c r="I111" i="5"/>
  <c r="G111" i="5"/>
  <c r="F111" i="5"/>
  <c r="D111" i="5"/>
  <c r="K261" i="5"/>
  <c r="L261" i="5" s="1"/>
  <c r="J261" i="5"/>
  <c r="I261" i="5"/>
  <c r="G261" i="5"/>
  <c r="F261" i="5"/>
  <c r="D261" i="5"/>
  <c r="K59" i="5"/>
  <c r="M59" i="5" s="1"/>
  <c r="J59" i="5"/>
  <c r="I59" i="5"/>
  <c r="G59" i="5"/>
  <c r="F59" i="5"/>
  <c r="D59" i="5"/>
  <c r="K74" i="5"/>
  <c r="M74" i="5" s="1"/>
  <c r="J74" i="5"/>
  <c r="I74" i="5"/>
  <c r="G74" i="5"/>
  <c r="F74" i="5"/>
  <c r="D74" i="5"/>
  <c r="K298" i="5"/>
  <c r="M298" i="5" s="1"/>
  <c r="J298" i="5"/>
  <c r="I298" i="5"/>
  <c r="G298" i="5"/>
  <c r="F298" i="5"/>
  <c r="D298" i="5"/>
  <c r="K233" i="5"/>
  <c r="M233" i="5" s="1"/>
  <c r="J233" i="5"/>
  <c r="I233" i="5"/>
  <c r="G233" i="5"/>
  <c r="F233" i="5"/>
  <c r="D233" i="5"/>
  <c r="K14" i="5"/>
  <c r="M14" i="5" s="1"/>
  <c r="J14" i="5"/>
  <c r="I14" i="5"/>
  <c r="G14" i="5"/>
  <c r="F14" i="5"/>
  <c r="D14" i="5"/>
  <c r="K241" i="5"/>
  <c r="M241" i="5" s="1"/>
  <c r="J241" i="5"/>
  <c r="I241" i="5"/>
  <c r="G241" i="5"/>
  <c r="F241" i="5"/>
  <c r="D241" i="5"/>
  <c r="K213" i="5"/>
  <c r="M213" i="5" s="1"/>
  <c r="J213" i="5"/>
  <c r="I213" i="5"/>
  <c r="G213" i="5"/>
  <c r="F213" i="5"/>
  <c r="D213" i="5"/>
  <c r="K189" i="5"/>
  <c r="M189" i="5" s="1"/>
  <c r="J189" i="5"/>
  <c r="I189" i="5"/>
  <c r="G189" i="5"/>
  <c r="F189" i="5"/>
  <c r="D189" i="5"/>
  <c r="K24" i="5"/>
  <c r="M24" i="5" s="1"/>
  <c r="J24" i="5"/>
  <c r="I24" i="5"/>
  <c r="G24" i="5"/>
  <c r="F24" i="5"/>
  <c r="D24" i="5"/>
  <c r="K284" i="5"/>
  <c r="M284" i="5" s="1"/>
  <c r="J284" i="5"/>
  <c r="I284" i="5"/>
  <c r="G284" i="5"/>
  <c r="F284" i="5"/>
  <c r="D284" i="5"/>
  <c r="K283" i="5"/>
  <c r="M283" i="5" s="1"/>
  <c r="J283" i="5"/>
  <c r="I283" i="5"/>
  <c r="G283" i="5"/>
  <c r="F283" i="5"/>
  <c r="D283" i="5"/>
  <c r="K32" i="5"/>
  <c r="M32" i="5" s="1"/>
  <c r="J32" i="5"/>
  <c r="I32" i="5"/>
  <c r="G32" i="5"/>
  <c r="F32" i="5"/>
  <c r="D32" i="5"/>
  <c r="K216" i="5"/>
  <c r="M216" i="5" s="1"/>
  <c r="J216" i="5"/>
  <c r="I216" i="5"/>
  <c r="G216" i="5"/>
  <c r="F216" i="5"/>
  <c r="D216" i="5"/>
  <c r="K234" i="5"/>
  <c r="M234" i="5" s="1"/>
  <c r="J234" i="5"/>
  <c r="I234" i="5"/>
  <c r="G234" i="5"/>
  <c r="F234" i="5"/>
  <c r="D234" i="5"/>
  <c r="K154" i="5"/>
  <c r="M154" i="5" s="1"/>
  <c r="J154" i="5"/>
  <c r="I154" i="5"/>
  <c r="G154" i="5"/>
  <c r="F154" i="5"/>
  <c r="D154" i="5"/>
  <c r="K224" i="5"/>
  <c r="M224" i="5" s="1"/>
  <c r="J224" i="5"/>
  <c r="I224" i="5"/>
  <c r="G224" i="5"/>
  <c r="F224" i="5"/>
  <c r="D224" i="5"/>
  <c r="K180" i="5"/>
  <c r="M180" i="5" s="1"/>
  <c r="J180" i="5"/>
  <c r="I180" i="5"/>
  <c r="G180" i="5"/>
  <c r="F180" i="5"/>
  <c r="D180" i="5"/>
  <c r="K51" i="5"/>
  <c r="M51" i="5" s="1"/>
  <c r="J51" i="5"/>
  <c r="I51" i="5"/>
  <c r="G51" i="5"/>
  <c r="F51" i="5"/>
  <c r="D51" i="5"/>
  <c r="D251" i="5"/>
  <c r="K163" i="5"/>
  <c r="L163" i="5" s="1"/>
  <c r="J163" i="5"/>
  <c r="I163" i="5"/>
  <c r="G163" i="5"/>
  <c r="F163" i="5"/>
  <c r="D163" i="5"/>
  <c r="K29" i="5"/>
  <c r="L29" i="5" s="1"/>
  <c r="J29" i="5"/>
  <c r="I29" i="5"/>
  <c r="G29" i="5"/>
  <c r="F29" i="5"/>
  <c r="D29" i="5"/>
  <c r="K147" i="5"/>
  <c r="L147" i="5" s="1"/>
  <c r="J147" i="5"/>
  <c r="I147" i="5"/>
  <c r="G147" i="5"/>
  <c r="F147" i="5"/>
  <c r="D147" i="5"/>
  <c r="D178" i="5"/>
  <c r="K97" i="5"/>
  <c r="M97" i="5" s="1"/>
  <c r="J97" i="5"/>
  <c r="I97" i="5"/>
  <c r="G97" i="5"/>
  <c r="F97" i="5"/>
  <c r="D97" i="5"/>
  <c r="K46" i="5"/>
  <c r="M46" i="5" s="1"/>
  <c r="J46" i="5"/>
  <c r="I46" i="5"/>
  <c r="G46" i="5"/>
  <c r="F46" i="5"/>
  <c r="D46" i="5"/>
  <c r="D78" i="5"/>
  <c r="K68" i="5"/>
  <c r="M68" i="5" s="1"/>
  <c r="J68" i="5"/>
  <c r="I68" i="5"/>
  <c r="G68" i="5"/>
  <c r="F68" i="5"/>
  <c r="D68" i="5"/>
  <c r="K54" i="5"/>
  <c r="L54" i="5" s="1"/>
  <c r="J54" i="5"/>
  <c r="I54" i="5"/>
  <c r="G54" i="5"/>
  <c r="F54" i="5"/>
  <c r="D54" i="5"/>
  <c r="K28" i="5"/>
  <c r="L28" i="5" s="1"/>
  <c r="J28" i="5"/>
  <c r="I28" i="5"/>
  <c r="G28" i="5"/>
  <c r="F28" i="5"/>
  <c r="D28" i="5"/>
  <c r="K247" i="5"/>
  <c r="L247" i="5" s="1"/>
  <c r="J247" i="5"/>
  <c r="I247" i="5"/>
  <c r="G247" i="5"/>
  <c r="F247" i="5"/>
  <c r="D247" i="5"/>
  <c r="K185" i="5"/>
  <c r="L185" i="5" s="1"/>
  <c r="J185" i="5"/>
  <c r="I185" i="5"/>
  <c r="G185" i="5"/>
  <c r="F185" i="5"/>
  <c r="D185" i="5"/>
  <c r="D291" i="5"/>
  <c r="K155" i="5"/>
  <c r="M155" i="5" s="1"/>
  <c r="J155" i="5"/>
  <c r="I155" i="5"/>
  <c r="G155" i="5"/>
  <c r="F155" i="5"/>
  <c r="D155" i="5"/>
  <c r="K35" i="5"/>
  <c r="M35" i="5" s="1"/>
  <c r="J35" i="5"/>
  <c r="I35" i="5"/>
  <c r="G35" i="5"/>
  <c r="F35" i="5"/>
  <c r="D35" i="5"/>
  <c r="K222" i="5"/>
  <c r="M222" i="5" s="1"/>
  <c r="J222" i="5"/>
  <c r="I222" i="5"/>
  <c r="G222" i="5"/>
  <c r="F222" i="5"/>
  <c r="D222" i="5"/>
  <c r="K110" i="5"/>
  <c r="M110" i="5" s="1"/>
  <c r="J110" i="5"/>
  <c r="I110" i="5"/>
  <c r="G110" i="5"/>
  <c r="F110" i="5"/>
  <c r="D110" i="5"/>
  <c r="K87" i="5"/>
  <c r="L87" i="5" s="1"/>
  <c r="J87" i="5"/>
  <c r="I87" i="5"/>
  <c r="G87" i="5"/>
  <c r="F87" i="5"/>
  <c r="D87" i="5"/>
  <c r="K258" i="5"/>
  <c r="M258" i="5" s="1"/>
  <c r="J258" i="5"/>
  <c r="I258" i="5"/>
  <c r="G258" i="5"/>
  <c r="F258" i="5"/>
  <c r="D258" i="5"/>
  <c r="K141" i="5"/>
  <c r="M141" i="5" s="1"/>
  <c r="J141" i="5"/>
  <c r="I141" i="5"/>
  <c r="G141" i="5"/>
  <c r="F141" i="5"/>
  <c r="D141" i="5"/>
  <c r="K276" i="5"/>
  <c r="M276" i="5" s="1"/>
  <c r="J276" i="5"/>
  <c r="I276" i="5"/>
  <c r="G276" i="5"/>
  <c r="F276" i="5"/>
  <c r="D276" i="5"/>
  <c r="K50" i="5"/>
  <c r="M50" i="5" s="1"/>
  <c r="J50" i="5"/>
  <c r="I50" i="5"/>
  <c r="G50" i="5"/>
  <c r="F50" i="5"/>
  <c r="D50" i="5"/>
  <c r="K202" i="5"/>
  <c r="M202" i="5" s="1"/>
  <c r="J202" i="5"/>
  <c r="I202" i="5"/>
  <c r="G202" i="5"/>
  <c r="F202" i="5"/>
  <c r="D202" i="5"/>
  <c r="K52" i="5"/>
  <c r="M52" i="5" s="1"/>
  <c r="J52" i="5"/>
  <c r="I52" i="5"/>
  <c r="G52" i="5"/>
  <c r="F52" i="5"/>
  <c r="D52" i="5"/>
  <c r="K80" i="5"/>
  <c r="M80" i="5" s="1"/>
  <c r="J80" i="5"/>
  <c r="I80" i="5"/>
  <c r="G80" i="5"/>
  <c r="F80" i="5"/>
  <c r="D80" i="5"/>
  <c r="D221" i="5"/>
  <c r="K114" i="5"/>
  <c r="L114" i="5" s="1"/>
  <c r="J114" i="5"/>
  <c r="I114" i="5"/>
  <c r="G114" i="5"/>
  <c r="F114" i="5"/>
  <c r="D114" i="5"/>
  <c r="K100" i="5"/>
  <c r="L100" i="5" s="1"/>
  <c r="J100" i="5"/>
  <c r="I100" i="5"/>
  <c r="G100" i="5"/>
  <c r="F100" i="5"/>
  <c r="D100" i="5"/>
  <c r="K275" i="5"/>
  <c r="M275" i="5" s="1"/>
  <c r="J275" i="5"/>
  <c r="I275" i="5"/>
  <c r="G275" i="5"/>
  <c r="F275" i="5"/>
  <c r="D275" i="5"/>
  <c r="K183" i="5"/>
  <c r="M183" i="5" s="1"/>
  <c r="J183" i="5"/>
  <c r="I183" i="5"/>
  <c r="G183" i="5"/>
  <c r="F183" i="5"/>
  <c r="D183" i="5"/>
  <c r="D37" i="5"/>
  <c r="K177" i="5"/>
  <c r="M177" i="5" s="1"/>
  <c r="J177" i="5"/>
  <c r="I177" i="5"/>
  <c r="G177" i="5"/>
  <c r="F177" i="5"/>
  <c r="D177" i="5"/>
  <c r="K105" i="5"/>
  <c r="M105" i="5" s="1"/>
  <c r="J105" i="5"/>
  <c r="I105" i="5"/>
  <c r="G105" i="5"/>
  <c r="F105" i="5"/>
  <c r="D105" i="5"/>
  <c r="D47" i="5"/>
  <c r="K235" i="5"/>
  <c r="L235" i="5" s="1"/>
  <c r="J235" i="5"/>
  <c r="I235" i="5"/>
  <c r="G235" i="5"/>
  <c r="F235" i="5"/>
  <c r="D235" i="5"/>
  <c r="K121" i="5"/>
  <c r="L121" i="5" s="1"/>
  <c r="J121" i="5"/>
  <c r="I121" i="5"/>
  <c r="G121" i="5"/>
  <c r="F121" i="5"/>
  <c r="D121" i="5"/>
  <c r="K230" i="5"/>
  <c r="L230" i="5" s="1"/>
  <c r="J230" i="5"/>
  <c r="I230" i="5"/>
  <c r="G230" i="5"/>
  <c r="F230" i="5"/>
  <c r="D230" i="5"/>
  <c r="K15" i="5"/>
  <c r="L15" i="5" s="1"/>
  <c r="J15" i="5"/>
  <c r="I15" i="5"/>
  <c r="G15" i="5"/>
  <c r="F15" i="5"/>
  <c r="D15" i="5"/>
  <c r="K127" i="5"/>
  <c r="L127" i="5" s="1"/>
  <c r="J127" i="5"/>
  <c r="I127" i="5"/>
  <c r="G127" i="5"/>
  <c r="F127" i="5"/>
  <c r="D127" i="5"/>
  <c r="K157" i="5"/>
  <c r="L157" i="5" s="1"/>
  <c r="J157" i="5"/>
  <c r="I157" i="5"/>
  <c r="G157" i="5"/>
  <c r="F157" i="5"/>
  <c r="D157" i="5"/>
  <c r="K25" i="5"/>
  <c r="L25" i="5" s="1"/>
  <c r="J25" i="5"/>
  <c r="I25" i="5"/>
  <c r="G25" i="5"/>
  <c r="F25" i="5"/>
  <c r="D25" i="5"/>
  <c r="K99" i="5"/>
  <c r="L99" i="5" s="1"/>
  <c r="J99" i="5"/>
  <c r="I99" i="5"/>
  <c r="G99" i="5"/>
  <c r="F99" i="5"/>
  <c r="D99" i="5"/>
  <c r="K280" i="5"/>
  <c r="L280" i="5" s="1"/>
  <c r="J280" i="5"/>
  <c r="I280" i="5"/>
  <c r="G280" i="5"/>
  <c r="F280" i="5"/>
  <c r="D280" i="5"/>
  <c r="K158" i="5"/>
  <c r="L158" i="5" s="1"/>
  <c r="J158" i="5"/>
  <c r="I158" i="5"/>
  <c r="G158" i="5"/>
  <c r="F158" i="5"/>
  <c r="D158" i="5"/>
  <c r="K229" i="5"/>
  <c r="L229" i="5" s="1"/>
  <c r="J229" i="5"/>
  <c r="I229" i="5"/>
  <c r="G229" i="5"/>
  <c r="F229" i="5"/>
  <c r="D229" i="5"/>
  <c r="K279" i="5"/>
  <c r="L279" i="5" s="1"/>
  <c r="J279" i="5"/>
  <c r="I279" i="5"/>
  <c r="G279" i="5"/>
  <c r="F279" i="5"/>
  <c r="D279" i="5"/>
  <c r="K18" i="5"/>
  <c r="L18" i="5" s="1"/>
  <c r="J18" i="5"/>
  <c r="I18" i="5"/>
  <c r="G18" i="5"/>
  <c r="F18" i="5"/>
  <c r="D18" i="5"/>
  <c r="K69" i="5"/>
  <c r="L69" i="5" s="1"/>
  <c r="J69" i="5"/>
  <c r="I69" i="5"/>
  <c r="G69" i="5"/>
  <c r="F69" i="5"/>
  <c r="D69" i="5"/>
  <c r="M6" i="5"/>
  <c r="L6" i="5"/>
  <c r="K6" i="5"/>
  <c r="J6" i="5"/>
  <c r="I6" i="5"/>
  <c r="G6" i="5"/>
  <c r="F6" i="5"/>
  <c r="D6" i="5"/>
  <c r="K133" i="5"/>
  <c r="L133" i="5" s="1"/>
  <c r="J133" i="5"/>
  <c r="I133" i="5"/>
  <c r="G133" i="5"/>
  <c r="F133" i="5"/>
  <c r="D133" i="5"/>
  <c r="D115" i="5"/>
  <c r="D137" i="5"/>
  <c r="D254" i="5"/>
  <c r="K129" i="5"/>
  <c r="L129" i="5" s="1"/>
  <c r="J129" i="5"/>
  <c r="I129" i="5"/>
  <c r="G129" i="5"/>
  <c r="F129" i="5"/>
  <c r="D129" i="5"/>
  <c r="M195" i="5"/>
  <c r="K195" i="5"/>
  <c r="L195" i="5" s="1"/>
  <c r="J195" i="5"/>
  <c r="I195" i="5"/>
  <c r="G195" i="5"/>
  <c r="F195" i="5"/>
  <c r="D195" i="5"/>
  <c r="K86" i="5"/>
  <c r="L86" i="5" s="1"/>
  <c r="J86" i="5"/>
  <c r="I86" i="5"/>
  <c r="G86" i="5"/>
  <c r="F86" i="5"/>
  <c r="D86" i="5"/>
  <c r="K295" i="5"/>
  <c r="L295" i="5" s="1"/>
  <c r="J295" i="5"/>
  <c r="I295" i="5"/>
  <c r="G295" i="5"/>
  <c r="F295" i="5"/>
  <c r="D295" i="5"/>
  <c r="K267" i="5"/>
  <c r="L267" i="5" s="1"/>
  <c r="J267" i="5"/>
  <c r="I267" i="5"/>
  <c r="G267" i="5"/>
  <c r="F267" i="5"/>
  <c r="D267" i="5"/>
  <c r="K48" i="5"/>
  <c r="L48" i="5" s="1"/>
  <c r="J48" i="5"/>
  <c r="I48" i="5"/>
  <c r="G48" i="5"/>
  <c r="F48" i="5"/>
  <c r="D48" i="5"/>
  <c r="K81" i="5"/>
  <c r="L81" i="5" s="1"/>
  <c r="J81" i="5"/>
  <c r="I81" i="5"/>
  <c r="G81" i="5"/>
  <c r="F81" i="5"/>
  <c r="D81" i="5"/>
  <c r="K278" i="5"/>
  <c r="L278" i="5" s="1"/>
  <c r="J278" i="5"/>
  <c r="I278" i="5"/>
  <c r="G278" i="5"/>
  <c r="F278" i="5"/>
  <c r="D278" i="5"/>
  <c r="K57" i="5"/>
  <c r="L57" i="5" s="1"/>
  <c r="J57" i="5"/>
  <c r="I57" i="5"/>
  <c r="G57" i="5"/>
  <c r="F57" i="5"/>
  <c r="D57" i="5"/>
  <c r="M228" i="5"/>
  <c r="K228" i="5"/>
  <c r="L228" i="5" s="1"/>
  <c r="J228" i="5"/>
  <c r="I228" i="5"/>
  <c r="G228" i="5"/>
  <c r="F228" i="5"/>
  <c r="D228" i="5"/>
  <c r="K293" i="5"/>
  <c r="L293" i="5" s="1"/>
  <c r="J293" i="5"/>
  <c r="I293" i="5"/>
  <c r="G293" i="5"/>
  <c r="F293" i="5"/>
  <c r="D293" i="5"/>
  <c r="D113" i="5"/>
  <c r="K76" i="5"/>
  <c r="L76" i="5" s="1"/>
  <c r="J76" i="5"/>
  <c r="I76" i="5"/>
  <c r="G76" i="5"/>
  <c r="F76" i="5"/>
  <c r="D76" i="5"/>
  <c r="K73" i="5"/>
  <c r="L73" i="5" s="1"/>
  <c r="J73" i="5"/>
  <c r="I73" i="5"/>
  <c r="G73" i="5"/>
  <c r="F73" i="5"/>
  <c r="D73" i="5"/>
  <c r="D191" i="5"/>
  <c r="K236" i="5"/>
  <c r="L236" i="5" s="1"/>
  <c r="J236" i="5"/>
  <c r="I236" i="5"/>
  <c r="G236" i="5"/>
  <c r="F236" i="5"/>
  <c r="D236" i="5"/>
  <c r="K22" i="5"/>
  <c r="L22" i="5" s="1"/>
  <c r="J22" i="5"/>
  <c r="I22" i="5"/>
  <c r="G22" i="5"/>
  <c r="F22" i="5"/>
  <c r="D22" i="5"/>
  <c r="D297" i="5"/>
  <c r="K117" i="5"/>
  <c r="L117" i="5" s="1"/>
  <c r="J117" i="5"/>
  <c r="I117" i="5"/>
  <c r="G117" i="5"/>
  <c r="F117" i="5"/>
  <c r="D117" i="5"/>
  <c r="K211" i="5"/>
  <c r="L211" i="5" s="1"/>
  <c r="J211" i="5"/>
  <c r="I211" i="5"/>
  <c r="G211" i="5"/>
  <c r="F211" i="5"/>
  <c r="D211" i="5"/>
  <c r="K38" i="5"/>
  <c r="L38" i="5" s="1"/>
  <c r="J38" i="5"/>
  <c r="I38" i="5"/>
  <c r="G38" i="5"/>
  <c r="F38" i="5"/>
  <c r="D38" i="5"/>
  <c r="K120" i="5"/>
  <c r="L120" i="5" s="1"/>
  <c r="J120" i="5"/>
  <c r="I120" i="5"/>
  <c r="G120" i="5"/>
  <c r="F120" i="5"/>
  <c r="D120" i="5"/>
  <c r="K255" i="5"/>
  <c r="L255" i="5" s="1"/>
  <c r="J255" i="5"/>
  <c r="I255" i="5"/>
  <c r="G255" i="5"/>
  <c r="F255" i="5"/>
  <c r="D255" i="5"/>
  <c r="K95" i="5"/>
  <c r="L95" i="5" s="1"/>
  <c r="J95" i="5"/>
  <c r="I95" i="5"/>
  <c r="G95" i="5"/>
  <c r="F95" i="5"/>
  <c r="D95" i="5"/>
  <c r="M262" i="5"/>
  <c r="K262" i="5"/>
  <c r="L262" i="5" s="1"/>
  <c r="J262" i="5"/>
  <c r="I262" i="5"/>
  <c r="G262" i="5"/>
  <c r="F262" i="5"/>
  <c r="D262" i="5"/>
  <c r="K249" i="5"/>
  <c r="L249" i="5" s="1"/>
  <c r="J249" i="5"/>
  <c r="I249" i="5"/>
  <c r="G249" i="5"/>
  <c r="F249" i="5"/>
  <c r="D249" i="5"/>
  <c r="K243" i="5"/>
  <c r="L243" i="5" s="1"/>
  <c r="J243" i="5"/>
  <c r="I243" i="5"/>
  <c r="G243" i="5"/>
  <c r="F243" i="5"/>
  <c r="D243" i="5"/>
  <c r="K197" i="5"/>
  <c r="L197" i="5" s="1"/>
  <c r="J197" i="5"/>
  <c r="I197" i="5"/>
  <c r="G197" i="5"/>
  <c r="F197" i="5"/>
  <c r="D197" i="5"/>
  <c r="K79" i="5"/>
  <c r="L79" i="5" s="1"/>
  <c r="J79" i="5"/>
  <c r="I79" i="5"/>
  <c r="G79" i="5"/>
  <c r="F79" i="5"/>
  <c r="D79" i="5"/>
  <c r="K263" i="5"/>
  <c r="L263" i="5" s="1"/>
  <c r="J263" i="5"/>
  <c r="I263" i="5"/>
  <c r="G263" i="5"/>
  <c r="F263" i="5"/>
  <c r="D263" i="5"/>
  <c r="M21" i="5"/>
  <c r="K21" i="5"/>
  <c r="L21" i="5" s="1"/>
  <c r="J21" i="5"/>
  <c r="I21" i="5"/>
  <c r="G21" i="5"/>
  <c r="F21" i="5"/>
  <c r="D21" i="5"/>
  <c r="K184" i="5"/>
  <c r="L184" i="5" s="1"/>
  <c r="J184" i="5"/>
  <c r="I184" i="5"/>
  <c r="G184" i="5"/>
  <c r="F184" i="5"/>
  <c r="D184" i="5"/>
  <c r="D172" i="5"/>
  <c r="K148" i="5"/>
  <c r="L148" i="5" s="1"/>
  <c r="J148" i="5"/>
  <c r="I148" i="5"/>
  <c r="G148" i="5"/>
  <c r="F148" i="5"/>
  <c r="D148" i="5"/>
  <c r="D44" i="5"/>
  <c r="K238" i="5"/>
  <c r="L238" i="5" s="1"/>
  <c r="J238" i="5"/>
  <c r="I238" i="5"/>
  <c r="G238" i="5"/>
  <c r="F238" i="5"/>
  <c r="D238" i="5"/>
  <c r="K237" i="5"/>
  <c r="L237" i="5" s="1"/>
  <c r="J237" i="5"/>
  <c r="I237" i="5"/>
  <c r="G237" i="5"/>
  <c r="F237" i="5"/>
  <c r="D237" i="5"/>
  <c r="K8" i="5"/>
  <c r="L8" i="5" s="1"/>
  <c r="J8" i="5"/>
  <c r="I8" i="5"/>
  <c r="G8" i="5"/>
  <c r="F8" i="5"/>
  <c r="D8" i="5"/>
  <c r="M107" i="5"/>
  <c r="K107" i="5"/>
  <c r="L107" i="5" s="1"/>
  <c r="J107" i="5"/>
  <c r="I107" i="5"/>
  <c r="G107" i="5"/>
  <c r="F107" i="5"/>
  <c r="D107" i="5"/>
  <c r="K151" i="5"/>
  <c r="L151" i="5" s="1"/>
  <c r="J151" i="5"/>
  <c r="I151" i="5"/>
  <c r="G151" i="5"/>
  <c r="F151" i="5"/>
  <c r="D151" i="5"/>
  <c r="K134" i="5"/>
  <c r="M134" i="5" s="1"/>
  <c r="J134" i="5"/>
  <c r="I134" i="5"/>
  <c r="G134" i="5"/>
  <c r="F134" i="5"/>
  <c r="D134" i="5"/>
  <c r="K39" i="5"/>
  <c r="M39" i="5" s="1"/>
  <c r="J39" i="5"/>
  <c r="I39" i="5"/>
  <c r="G39" i="5"/>
  <c r="F39" i="5"/>
  <c r="D39" i="5"/>
  <c r="K64" i="5"/>
  <c r="M64" i="5" s="1"/>
  <c r="J64" i="5"/>
  <c r="I64" i="5"/>
  <c r="G64" i="5"/>
  <c r="F64" i="5"/>
  <c r="D64" i="5"/>
  <c r="K142" i="5"/>
  <c r="M142" i="5" s="1"/>
  <c r="J142" i="5"/>
  <c r="I142" i="5"/>
  <c r="G142" i="5"/>
  <c r="F142" i="5"/>
  <c r="D142" i="5"/>
  <c r="K244" i="5"/>
  <c r="M244" i="5" s="1"/>
  <c r="J244" i="5"/>
  <c r="I244" i="5"/>
  <c r="G244" i="5"/>
  <c r="F244" i="5"/>
  <c r="D244" i="5"/>
  <c r="D70" i="5"/>
  <c r="K253" i="5"/>
  <c r="M253" i="5" s="1"/>
  <c r="J253" i="5"/>
  <c r="I253" i="5"/>
  <c r="G253" i="5"/>
  <c r="F253" i="5"/>
  <c r="D253" i="5"/>
  <c r="K75" i="5"/>
  <c r="M75" i="5" s="1"/>
  <c r="J75" i="5"/>
  <c r="I75" i="5"/>
  <c r="G75" i="5"/>
  <c r="F75" i="5"/>
  <c r="D75" i="5"/>
  <c r="K206" i="5"/>
  <c r="M206" i="5" s="1"/>
  <c r="J206" i="5"/>
  <c r="I206" i="5"/>
  <c r="G206" i="5"/>
  <c r="F206" i="5"/>
  <c r="D206" i="5"/>
  <c r="K240" i="5"/>
  <c r="M240" i="5" s="1"/>
  <c r="J240" i="5"/>
  <c r="I240" i="5"/>
  <c r="G240" i="5"/>
  <c r="F240" i="5"/>
  <c r="D240" i="5"/>
  <c r="K204" i="5"/>
  <c r="M204" i="5" s="1"/>
  <c r="J204" i="5"/>
  <c r="I204" i="5"/>
  <c r="G204" i="5"/>
  <c r="F204" i="5"/>
  <c r="D204" i="5"/>
  <c r="L5" i="6" l="1"/>
  <c r="L14" i="6"/>
  <c r="L17" i="6"/>
  <c r="L21" i="6"/>
  <c r="L18" i="6"/>
  <c r="L16" i="6"/>
  <c r="M24" i="6"/>
  <c r="M8" i="6"/>
  <c r="L11" i="6"/>
  <c r="L6" i="6"/>
  <c r="L22" i="6"/>
  <c r="M7" i="6"/>
  <c r="M10" i="6"/>
  <c r="M20" i="6"/>
  <c r="M12" i="6"/>
  <c r="L9" i="6"/>
  <c r="L15" i="6"/>
  <c r="L23" i="6"/>
  <c r="M19" i="6"/>
  <c r="M13" i="6"/>
  <c r="M201" i="5"/>
  <c r="M79" i="5"/>
  <c r="M95" i="5"/>
  <c r="M140" i="5"/>
  <c r="M263" i="5"/>
  <c r="M129" i="5"/>
  <c r="M120" i="5"/>
  <c r="M278" i="5"/>
  <c r="L68" i="5"/>
  <c r="L97" i="5"/>
  <c r="M203" i="5"/>
  <c r="M57" i="5"/>
  <c r="L46" i="5"/>
  <c r="M8" i="5"/>
  <c r="M117" i="5"/>
  <c r="M22" i="5"/>
  <c r="M267" i="5"/>
  <c r="M133" i="5"/>
  <c r="M69" i="5"/>
  <c r="M18" i="5"/>
  <c r="M279" i="5"/>
  <c r="M229" i="5"/>
  <c r="M158" i="5"/>
  <c r="M280" i="5"/>
  <c r="M99" i="5"/>
  <c r="M25" i="5"/>
  <c r="M157" i="5"/>
  <c r="M127" i="5"/>
  <c r="M15" i="5"/>
  <c r="M230" i="5"/>
  <c r="M121" i="5"/>
  <c r="M235" i="5"/>
  <c r="L105" i="5"/>
  <c r="L177" i="5"/>
  <c r="M100" i="5"/>
  <c r="M114" i="5"/>
  <c r="L80" i="5"/>
  <c r="L52" i="5"/>
  <c r="L202" i="5"/>
  <c r="L50" i="5"/>
  <c r="L276" i="5"/>
  <c r="L141" i="5"/>
  <c r="L258" i="5"/>
  <c r="M185" i="5"/>
  <c r="M247" i="5"/>
  <c r="M28" i="5"/>
  <c r="M147" i="5"/>
  <c r="M29" i="5"/>
  <c r="M163" i="5"/>
  <c r="L51" i="5"/>
  <c r="L180" i="5"/>
  <c r="L224" i="5"/>
  <c r="L154" i="5"/>
  <c r="L234" i="5"/>
  <c r="L216" i="5"/>
  <c r="L32" i="5"/>
  <c r="L283" i="5"/>
  <c r="L284" i="5"/>
  <c r="L24" i="5"/>
  <c r="L189" i="5"/>
  <c r="L213" i="5"/>
  <c r="L241" i="5"/>
  <c r="L14" i="5"/>
  <c r="L233" i="5"/>
  <c r="L298" i="5"/>
  <c r="L74" i="5"/>
  <c r="L59" i="5"/>
  <c r="M261" i="5"/>
  <c r="M72" i="5"/>
  <c r="M198" i="5"/>
  <c r="L251" i="5"/>
  <c r="M243" i="5"/>
  <c r="M211" i="5"/>
  <c r="M48" i="5"/>
  <c r="L183" i="5"/>
  <c r="M207" i="5"/>
  <c r="L44" i="5"/>
  <c r="L30" i="5"/>
  <c r="M151" i="5"/>
  <c r="M197" i="5"/>
  <c r="M38" i="5"/>
  <c r="M81" i="5"/>
  <c r="M135" i="5"/>
  <c r="M256" i="5"/>
  <c r="M255" i="5"/>
  <c r="L245" i="5"/>
  <c r="M294" i="5"/>
  <c r="L153" i="5"/>
  <c r="M113" i="5"/>
  <c r="M287" i="5"/>
  <c r="M238" i="5"/>
  <c r="M148" i="5"/>
  <c r="M184" i="5"/>
  <c r="M76" i="5"/>
  <c r="M293" i="5"/>
  <c r="L110" i="5"/>
  <c r="L222" i="5"/>
  <c r="L35" i="5"/>
  <c r="L155" i="5"/>
  <c r="M274" i="5"/>
  <c r="L257" i="5"/>
  <c r="L112" i="5"/>
  <c r="M237" i="5"/>
  <c r="M236" i="5"/>
  <c r="M73" i="5"/>
  <c r="M295" i="5"/>
  <c r="M231" i="5"/>
  <c r="L254" i="5"/>
  <c r="M37" i="5"/>
  <c r="L296" i="5"/>
  <c r="L41" i="5"/>
  <c r="L90" i="5"/>
  <c r="L60" i="5"/>
  <c r="L277" i="5"/>
  <c r="L143" i="5"/>
  <c r="L146" i="5"/>
  <c r="L137" i="5"/>
  <c r="L169" i="5"/>
  <c r="L214" i="5"/>
  <c r="L297" i="5"/>
  <c r="L42" i="5"/>
  <c r="L83" i="5"/>
  <c r="L164" i="5"/>
  <c r="L166" i="5"/>
  <c r="L186" i="5"/>
  <c r="L128" i="5"/>
  <c r="M249" i="5"/>
  <c r="L34" i="5"/>
  <c r="L70" i="5"/>
  <c r="L172" i="5"/>
  <c r="L259" i="5"/>
  <c r="L78" i="5"/>
  <c r="L178" i="5"/>
  <c r="L115" i="5"/>
  <c r="L150" i="5"/>
  <c r="L225" i="5"/>
  <c r="L246" i="5"/>
  <c r="L291" i="5"/>
  <c r="L275" i="5"/>
  <c r="M87" i="5"/>
  <c r="M54" i="5"/>
  <c r="M106" i="5"/>
  <c r="L43" i="5"/>
  <c r="L94" i="5"/>
  <c r="L47" i="5"/>
  <c r="L191" i="5"/>
  <c r="L221" i="5"/>
  <c r="M86" i="5"/>
  <c r="L204" i="5"/>
  <c r="L240" i="5"/>
  <c r="L206" i="5"/>
  <c r="L75" i="5"/>
  <c r="L253" i="5"/>
  <c r="L244" i="5"/>
  <c r="L142" i="5"/>
  <c r="L64" i="5"/>
  <c r="L39" i="5"/>
  <c r="L134" i="5"/>
  <c r="M182" i="5"/>
  <c r="L182" i="5"/>
  <c r="M299" i="5"/>
  <c r="L299" i="5"/>
  <c r="M103" i="5"/>
  <c r="M152" i="5"/>
  <c r="M23" i="5"/>
  <c r="M10" i="5"/>
  <c r="L10" i="5"/>
  <c r="M208" i="5"/>
  <c r="L208" i="5"/>
  <c r="M98" i="5"/>
  <c r="M126" i="5"/>
  <c r="M232" i="5"/>
  <c r="M174" i="5"/>
  <c r="M89" i="5"/>
  <c r="L89" i="5"/>
  <c r="M270" i="5"/>
  <c r="M27" i="5"/>
  <c r="M162" i="5"/>
  <c r="M252" i="5"/>
  <c r="M111" i="5"/>
  <c r="M19" i="5"/>
  <c r="M282" i="5"/>
  <c r="M122" i="5"/>
  <c r="M227" i="5"/>
  <c r="M130" i="5"/>
  <c r="L130" i="5"/>
  <c r="M33" i="5"/>
  <c r="L33" i="5"/>
  <c r="L223" i="5"/>
  <c r="L175" i="5"/>
  <c r="L49" i="5"/>
  <c r="L61" i="5"/>
  <c r="L290" i="5"/>
  <c r="L145" i="5"/>
  <c r="L192" i="5"/>
  <c r="L226" i="5"/>
  <c r="L217" i="5"/>
  <c r="L176" i="5"/>
  <c r="L66" i="5"/>
  <c r="L219" i="5"/>
  <c r="L20" i="5"/>
  <c r="L17" i="5"/>
  <c r="L26" i="5"/>
  <c r="L165" i="5"/>
  <c r="L239" i="5"/>
  <c r="L101" i="5"/>
  <c r="L108" i="5"/>
  <c r="L281" i="5"/>
  <c r="L220" i="5"/>
  <c r="L118" i="5"/>
  <c r="L250" i="5"/>
  <c r="L289" i="5"/>
  <c r="L268" i="5"/>
  <c r="L212" i="5"/>
  <c r="L91" i="5"/>
  <c r="L16" i="5"/>
  <c r="L56" i="5"/>
  <c r="L139" i="5"/>
  <c r="L266" i="5"/>
  <c r="L131" i="5"/>
  <c r="L119" i="5"/>
  <c r="L82" i="5"/>
  <c r="L149" i="5"/>
  <c r="M9" i="5"/>
  <c r="L9" i="5"/>
  <c r="M84" i="5"/>
  <c r="L84" i="5"/>
  <c r="L45" i="5"/>
  <c r="L181" i="5"/>
  <c r="L109" i="5"/>
  <c r="L85" i="5"/>
  <c r="L187" i="5"/>
  <c r="L188" i="5"/>
  <c r="L286" i="5"/>
  <c r="L92" i="5"/>
  <c r="L65" i="5"/>
  <c r="L173" i="5"/>
  <c r="L209" i="5"/>
  <c r="L269" i="5"/>
  <c r="L292" i="5"/>
  <c r="L210" i="5"/>
  <c r="L168" i="5"/>
  <c r="L265" i="5"/>
  <c r="L285" i="5"/>
  <c r="L205" i="5"/>
  <c r="L167" i="5"/>
  <c r="L125" i="5"/>
  <c r="L271" i="5"/>
  <c r="L11" i="5"/>
  <c r="L7" i="5"/>
  <c r="L194" i="5"/>
  <c r="L40" i="5"/>
  <c r="L199" i="5"/>
  <c r="L242" i="5"/>
  <c r="L200" i="5"/>
  <c r="L62" i="5"/>
  <c r="L215" i="5"/>
  <c r="L124" i="5"/>
  <c r="L58" i="5"/>
  <c r="L264" i="5"/>
  <c r="L104" i="5"/>
  <c r="L36" i="5"/>
  <c r="L55" i="5"/>
  <c r="L77" i="5"/>
  <c r="L273" i="5"/>
  <c r="L138" i="5"/>
  <c r="L116" i="5"/>
  <c r="L190" i="5"/>
  <c r="L160" i="5"/>
  <c r="L144" i="5"/>
  <c r="L132" i="5"/>
  <c r="L159" i="5"/>
  <c r="L88" i="5"/>
  <c r="L13" i="5"/>
  <c r="L218" i="5"/>
  <c r="L53" i="5"/>
  <c r="L170" i="5"/>
  <c r="L93" i="5"/>
  <c r="L96" i="5"/>
  <c r="L102" i="5"/>
  <c r="L12" i="5"/>
  <c r="L161" i="5"/>
  <c r="L171" i="5"/>
  <c r="L179" i="5"/>
  <c r="L193" i="5"/>
  <c r="L136" i="5"/>
  <c r="L71" i="5"/>
  <c r="L31" i="5"/>
  <c r="L288" i="5"/>
  <c r="L67" i="5"/>
  <c r="L196" i="5"/>
  <c r="L123" i="5"/>
  <c r="M272" i="5"/>
</calcChain>
</file>

<file path=xl/sharedStrings.xml><?xml version="1.0" encoding="utf-8"?>
<sst xmlns="http://schemas.openxmlformats.org/spreadsheetml/2006/main" count="784" uniqueCount="424">
  <si>
    <t>Aineiston nimi:</t>
  </si>
  <si>
    <t>Yhteyshenkilö:</t>
  </si>
  <si>
    <t>missä tahansa tarkoituksessa, myös kaupallisesti.</t>
  </si>
  <si>
    <t>Jakaa </t>
  </si>
  <si>
    <t>kopioida aineistoa ja levittää sitä edelleen missä tahansa välineessä ja muodossa</t>
  </si>
  <si>
    <t>Muunnella</t>
  </si>
  <si>
    <t>remiksata ja muokata aineistoa sekä luoda sen pohjalta uusia aineistoja</t>
  </si>
  <si>
    <t>Voit</t>
  </si>
  <si>
    <t>Päivämäärä (milloin aineisto on tuotettu tai tarkistettu):</t>
  </si>
  <si>
    <t>Lyhyt kuvaus (valinnainen):</t>
  </si>
  <si>
    <t xml:space="preserve">Käyttöehdot: </t>
  </si>
  <si>
    <t>3.1 Rakennusten kiinteistöverot, jälleenhankinta-arvot ja verotusarvot rakennustyypeittäin ja alueittain muuttujina Alue, Rakennustyyppi, Vuosi ja Tiedot. PxWeb (stat.fi)</t>
  </si>
  <si>
    <t xml:space="preserve">Aineiston alkuperäinen lähde: </t>
  </si>
  <si>
    <t>3.1 Rakennusten kiinteistöverot, jälleenhankinta-arvot ja verotusarvot rakennustyypeittäin ja alueittain muuttujina Vuosi, Alue, Tiedot ja Rakennustyyppi</t>
  </si>
  <si>
    <t>Kiinteistövero, euroa</t>
  </si>
  <si>
    <t>YHTEENSÄ</t>
  </si>
  <si>
    <t>Pientalo</t>
  </si>
  <si>
    <t>Asuinkerrostalo</t>
  </si>
  <si>
    <t>Myymälärakennus</t>
  </si>
  <si>
    <t>Toimistot ja hotellit</t>
  </si>
  <si>
    <t>Teollisuusrakennus</t>
  </si>
  <si>
    <t>Vapaa-ajan asunto</t>
  </si>
  <si>
    <t>Talousrakennus</t>
  </si>
  <si>
    <t>Voimalaitos</t>
  </si>
  <si>
    <t>Sairaalat ja laitokset</t>
  </si>
  <si>
    <t>Kulttuurirakennukset</t>
  </si>
  <si>
    <t>Kirkon rakennukset</t>
  </si>
  <si>
    <t>Urheilu ja nuoriso</t>
  </si>
  <si>
    <t>Koulut</t>
  </si>
  <si>
    <t>Tuuli- ja aurinkovoimalat</t>
  </si>
  <si>
    <t>Vesivoimalaitos</t>
  </si>
  <si>
    <t>Muut rakennukset</t>
  </si>
  <si>
    <t>Maatalouden tuotantorakennukset</t>
  </si>
  <si>
    <t>Metsätalouden tuotantorakennukset</t>
  </si>
  <si>
    <t>2023</t>
  </si>
  <si>
    <t>000 - Koko maa</t>
  </si>
  <si>
    <t>01 - Uusimaa</t>
  </si>
  <si>
    <t>02 - Varsinais-Suomi</t>
  </si>
  <si>
    <t>04 - Satakunta</t>
  </si>
  <si>
    <t>05 - Kanta-Häme</t>
  </si>
  <si>
    <t>06 - Pirkanmaa</t>
  </si>
  <si>
    <t>07 - Päijät-Häme</t>
  </si>
  <si>
    <t>08 - Kymenlaakso</t>
  </si>
  <si>
    <t>09 - Etelä-Karjala</t>
  </si>
  <si>
    <t>10 - Etelä-Savo</t>
  </si>
  <si>
    <t>11 - Pohjois-Savo</t>
  </si>
  <si>
    <t>12 - Pohjois-Karjala</t>
  </si>
  <si>
    <t>13 - Keski-Suomi</t>
  </si>
  <si>
    <t>14 - Etelä-Pohjanmaa</t>
  </si>
  <si>
    <t>15 - Pohjanmaa</t>
  </si>
  <si>
    <t>16 - Keski-Pohjanmaa</t>
  </si>
  <si>
    <t>17 - Pohjois-Pohjanmaa</t>
  </si>
  <si>
    <t>18 - Kainuu</t>
  </si>
  <si>
    <t>19 - Lappi</t>
  </si>
  <si>
    <t>21 - Ahvenanmaa</t>
  </si>
  <si>
    <t>020 - Akaa</t>
  </si>
  <si>
    <t>005 - Alajärvi</t>
  </si>
  <si>
    <t>009 - Alavieska</t>
  </si>
  <si>
    <t>010 - Alavus</t>
  </si>
  <si>
    <t>016 - Asikkala</t>
  </si>
  <si>
    <t>018 - Askola</t>
  </si>
  <si>
    <t>019 - Aura</t>
  </si>
  <si>
    <t>035 - Brändö</t>
  </si>
  <si>
    <t>043 - Eckerö</t>
  </si>
  <si>
    <t>046 - Enonkoski</t>
  </si>
  <si>
    <t>047 - Enontekiö</t>
  </si>
  <si>
    <t>049 - Espoo</t>
  </si>
  <si>
    <t>050 - Eura</t>
  </si>
  <si>
    <t>051 - Eurajoki</t>
  </si>
  <si>
    <t>052 - Evijärvi</t>
  </si>
  <si>
    <t>060 - Finström</t>
  </si>
  <si>
    <t>061 - Forssa</t>
  </si>
  <si>
    <t>062 - Föglö</t>
  </si>
  <si>
    <t>065 - Geta</t>
  </si>
  <si>
    <t>069 - Haapajärvi</t>
  </si>
  <si>
    <t>071 - Haapavesi</t>
  </si>
  <si>
    <t>072 - Hailuoto</t>
  </si>
  <si>
    <t>074 - Halsua</t>
  </si>
  <si>
    <t>075 - Hamina</t>
  </si>
  <si>
    <t>076 - Hammarland</t>
  </si>
  <si>
    <t>077 - Hankasalmi</t>
  </si>
  <si>
    <t>078 - Hanko</t>
  </si>
  <si>
    <t>079 - Harjavalta</t>
  </si>
  <si>
    <t>081 - Hartola</t>
  </si>
  <si>
    <t>082 - Hattula</t>
  </si>
  <si>
    <t>086 - Hausjärvi</t>
  </si>
  <si>
    <t>111 - Heinola</t>
  </si>
  <si>
    <t>090 - Heinävesi</t>
  </si>
  <si>
    <t>091 - Helsinki</t>
  </si>
  <si>
    <t>097 - Hirvensalmi</t>
  </si>
  <si>
    <t>098 - Hollola</t>
  </si>
  <si>
    <t>099 - Honkajoki (lakkautettu 31.12.2020)</t>
  </si>
  <si>
    <t>102 - Huittinen</t>
  </si>
  <si>
    <t>103 - Humppila</t>
  </si>
  <si>
    <t>105 - Hyrynsalmi</t>
  </si>
  <si>
    <t>106 - Hyvinkää</t>
  </si>
  <si>
    <t>283 - Hämeenkoski (lakkautettu 31.12.2015)</t>
  </si>
  <si>
    <t>108 - Hämeenkyrö</t>
  </si>
  <si>
    <t>109 - Hämeenlinna</t>
  </si>
  <si>
    <t>139 - Ii</t>
  </si>
  <si>
    <t>140 - Iisalmi</t>
  </si>
  <si>
    <t>142 - Iitti</t>
  </si>
  <si>
    <t>143 - Ikaalinen</t>
  </si>
  <si>
    <t>145 - Ilmajoki</t>
  </si>
  <si>
    <t>146 - Ilomantsi</t>
  </si>
  <si>
    <t>153 - Imatra</t>
  </si>
  <si>
    <t>148 - Inari</t>
  </si>
  <si>
    <t>149 - Inkoo</t>
  </si>
  <si>
    <t>151 - Isojoki</t>
  </si>
  <si>
    <t>152 - Isokyrö</t>
  </si>
  <si>
    <t>164 - Jalasjärvi (lakkautettu 31.12.2015)</t>
  </si>
  <si>
    <t>165 - Janakkala</t>
  </si>
  <si>
    <t>167 - Joensuu</t>
  </si>
  <si>
    <t>169 - Jokioinen</t>
  </si>
  <si>
    <t>170 - Jomala</t>
  </si>
  <si>
    <t>171 - Joroinen</t>
  </si>
  <si>
    <t>172 - Joutsa</t>
  </si>
  <si>
    <t>174 - Juankoski (lakkautettu 31.12.2016)</t>
  </si>
  <si>
    <t>176 - Juuka</t>
  </si>
  <si>
    <t>177 - Juupajoki</t>
  </si>
  <si>
    <t>178 - Juva</t>
  </si>
  <si>
    <t>179 - Jyväskylä</t>
  </si>
  <si>
    <t>181 - Jämijärvi</t>
  </si>
  <si>
    <t>182 - Jämsä</t>
  </si>
  <si>
    <t>186 - Järvenpää</t>
  </si>
  <si>
    <t>202 - Kaarina</t>
  </si>
  <si>
    <t>204 - Kaavi</t>
  </si>
  <si>
    <t>205 - Kajaani</t>
  </si>
  <si>
    <t>208 - Kalajoki</t>
  </si>
  <si>
    <t>211 - Kangasala</t>
  </si>
  <si>
    <t>213 - Kangasniemi</t>
  </si>
  <si>
    <t>214 - Kankaanpää</t>
  </si>
  <si>
    <t>216 - Kannonkoski</t>
  </si>
  <si>
    <t>217 - Kannus</t>
  </si>
  <si>
    <t>218 - Karijoki</t>
  </si>
  <si>
    <t>224 - Karkkila</t>
  </si>
  <si>
    <t>226 - Karstula</t>
  </si>
  <si>
    <t>230 - Karvia</t>
  </si>
  <si>
    <t>231 - Kaskinen</t>
  </si>
  <si>
    <t>232 - Kauhajoki</t>
  </si>
  <si>
    <t>233 - Kauhava</t>
  </si>
  <si>
    <t>235 - Kauniainen</t>
  </si>
  <si>
    <t>236 - Kaustinen</t>
  </si>
  <si>
    <t>239 - Keitele</t>
  </si>
  <si>
    <t>240 - Kemi</t>
  </si>
  <si>
    <t>320 - Kemijärvi</t>
  </si>
  <si>
    <t>241 - Keminmaa</t>
  </si>
  <si>
    <t>322 - Kemiönsaari</t>
  </si>
  <si>
    <t>244 - Kempele</t>
  </si>
  <si>
    <t>245 - Kerava</t>
  </si>
  <si>
    <t>249 - Keuruu</t>
  </si>
  <si>
    <t>250 - Kihniö</t>
  </si>
  <si>
    <t>256 - Kinnula</t>
  </si>
  <si>
    <t>257 - Kirkkonummi</t>
  </si>
  <si>
    <t>260 - Kitee</t>
  </si>
  <si>
    <t>261 - Kittilä</t>
  </si>
  <si>
    <t>263 - Kiuruvesi</t>
  </si>
  <si>
    <t>265 - Kivijärvi</t>
  </si>
  <si>
    <t>271 - Kokemäki</t>
  </si>
  <si>
    <t>272 - Kokkola</t>
  </si>
  <si>
    <t>273 - Kolari</t>
  </si>
  <si>
    <t>275 - Konnevesi</t>
  </si>
  <si>
    <t>276 - Kontiolahti</t>
  </si>
  <si>
    <t>280 - Korsnäs</t>
  </si>
  <si>
    <t>284 - Koski Tl</t>
  </si>
  <si>
    <t>285 - Kotka</t>
  </si>
  <si>
    <t>286 - Kouvola</t>
  </si>
  <si>
    <t>287 - Kristiinankaupunki</t>
  </si>
  <si>
    <t>288 - Kruunupyy</t>
  </si>
  <si>
    <t>290 - Kuhmo</t>
  </si>
  <si>
    <t>291 - Kuhmoinen</t>
  </si>
  <si>
    <t>295 - Kumlinge</t>
  </si>
  <si>
    <t>297 - Kuopio</t>
  </si>
  <si>
    <t>300 - Kuortane</t>
  </si>
  <si>
    <t>301 - Kurikka</t>
  </si>
  <si>
    <t>304 - Kustavi</t>
  </si>
  <si>
    <t>305 - Kuusamo</t>
  </si>
  <si>
    <t>312 - Kyyjärvi</t>
  </si>
  <si>
    <t>316 - Kärkölä</t>
  </si>
  <si>
    <t>317 - Kärsämäki</t>
  </si>
  <si>
    <t>318 - Kökar</t>
  </si>
  <si>
    <t>319 - Köyliö (lakkautettu 31.12.2015)</t>
  </si>
  <si>
    <t>398 - Lahti</t>
  </si>
  <si>
    <t>399 - Laihia</t>
  </si>
  <si>
    <t>400 - Laitila</t>
  </si>
  <si>
    <t>407 - Lapinjärvi</t>
  </si>
  <si>
    <t>402 - Lapinlahti</t>
  </si>
  <si>
    <t>403 - Lappajärvi</t>
  </si>
  <si>
    <t>405 - Lappeenranta</t>
  </si>
  <si>
    <t>408 - Lapua</t>
  </si>
  <si>
    <t>410 - Laukaa</t>
  </si>
  <si>
    <t>413 - Lavia (lakkautettu 31.12.2014)</t>
  </si>
  <si>
    <t>416 - Lemi</t>
  </si>
  <si>
    <t>417 - Lemland</t>
  </si>
  <si>
    <t>418 - Lempäälä</t>
  </si>
  <si>
    <t>420 - Leppävirta</t>
  </si>
  <si>
    <t>421 - Lestijärvi</t>
  </si>
  <si>
    <t>422 - Lieksa</t>
  </si>
  <si>
    <t>423 - Lieto</t>
  </si>
  <si>
    <t>425 - Liminka</t>
  </si>
  <si>
    <t>426 - Liperi</t>
  </si>
  <si>
    <t>444 - Lohja</t>
  </si>
  <si>
    <t>430 - Loimaa</t>
  </si>
  <si>
    <t>433 - Loppi</t>
  </si>
  <si>
    <t>434 - Loviisa</t>
  </si>
  <si>
    <t>435 - Luhanka</t>
  </si>
  <si>
    <t>436 - Lumijoki</t>
  </si>
  <si>
    <t>438 - Lumparland</t>
  </si>
  <si>
    <t>440 - Luoto</t>
  </si>
  <si>
    <t>441 - Luumäki</t>
  </si>
  <si>
    <t>442 - Luvia (lakkautettu 31.12.2016)</t>
  </si>
  <si>
    <t>475 - Maalahti</t>
  </si>
  <si>
    <t>476 - Maaninka (lakkautettu 31.12.2014)</t>
  </si>
  <si>
    <t>478 - Maarianhamina - Mariehamn</t>
  </si>
  <si>
    <t>480 - Marttila</t>
  </si>
  <si>
    <t>481 - Masku</t>
  </si>
  <si>
    <t>483 - Merijärvi</t>
  </si>
  <si>
    <t>484 - Merikarvia</t>
  </si>
  <si>
    <t>489 - Miehikkälä</t>
  </si>
  <si>
    <t>491 - Mikkeli</t>
  </si>
  <si>
    <t>494 - Muhos</t>
  </si>
  <si>
    <t>495 - Multia</t>
  </si>
  <si>
    <t>498 - Muonio</t>
  </si>
  <si>
    <t>499 - Mustasaari</t>
  </si>
  <si>
    <t>500 - Muurame</t>
  </si>
  <si>
    <t>503 - Mynämäki</t>
  </si>
  <si>
    <t>504 - Myrskylä</t>
  </si>
  <si>
    <t>505 - Mäntsälä</t>
  </si>
  <si>
    <t>508 - Mänttä-Vilppula</t>
  </si>
  <si>
    <t>507 - Mäntyharju</t>
  </si>
  <si>
    <t>529 - Naantali</t>
  </si>
  <si>
    <t>531 - Nakkila</t>
  </si>
  <si>
    <t>532 - Nastola (lakkautettu 31.12.2015)</t>
  </si>
  <si>
    <t>535 - Nivala</t>
  </si>
  <si>
    <t>536 - Nokia</t>
  </si>
  <si>
    <t>538 - Nousiainen</t>
  </si>
  <si>
    <t>541 - Nurmes</t>
  </si>
  <si>
    <t>543 - Nurmijärvi</t>
  </si>
  <si>
    <t>545 - Närpiö</t>
  </si>
  <si>
    <t>560 - Orimattila</t>
  </si>
  <si>
    <t>561 - Oripää</t>
  </si>
  <si>
    <t>562 - Orivesi</t>
  </si>
  <si>
    <t>563 - Oulainen</t>
  </si>
  <si>
    <t>564 - Oulu</t>
  </si>
  <si>
    <t>309 - Outokumpu</t>
  </si>
  <si>
    <t>576 - Padasjoki</t>
  </si>
  <si>
    <t>577 - Paimio</t>
  </si>
  <si>
    <t>578 - Paltamo</t>
  </si>
  <si>
    <t>445 - Parainen</t>
  </si>
  <si>
    <t>580 - Parikkala</t>
  </si>
  <si>
    <t>581 - Parkano</t>
  </si>
  <si>
    <t>599 - Pedersören kunta</t>
  </si>
  <si>
    <t>583 - Pelkosenniemi</t>
  </si>
  <si>
    <t>854 - Pello</t>
  </si>
  <si>
    <t>584 - Perho</t>
  </si>
  <si>
    <t>588 - Pertunmaa</t>
  </si>
  <si>
    <t>592 - Petäjävesi</t>
  </si>
  <si>
    <t>593 - Pieksämäki</t>
  </si>
  <si>
    <t>595 - Pielavesi</t>
  </si>
  <si>
    <t>598 - Pietarsaari</t>
  </si>
  <si>
    <t>601 - Pihtipudas</t>
  </si>
  <si>
    <t>604 - Pirkkala</t>
  </si>
  <si>
    <t>607 - Polvijärvi</t>
  </si>
  <si>
    <t>608 - Pomarkku</t>
  </si>
  <si>
    <t>609 - Pori</t>
  </si>
  <si>
    <t>611 - Pornainen</t>
  </si>
  <si>
    <t>638 - Porvoo</t>
  </si>
  <si>
    <t>614 - Posio</t>
  </si>
  <si>
    <t>615 - Pudasjärvi</t>
  </si>
  <si>
    <t>616 - Pukkila</t>
  </si>
  <si>
    <t>619 - Punkalaidun</t>
  </si>
  <si>
    <t>620 - Puolanka</t>
  </si>
  <si>
    <t>623 - Puumala</t>
  </si>
  <si>
    <t>624 - Pyhtää</t>
  </si>
  <si>
    <t>625 - Pyhäjoki</t>
  </si>
  <si>
    <t>626 - Pyhäjärvi</t>
  </si>
  <si>
    <t>630 - Pyhäntä</t>
  </si>
  <si>
    <t>631 - Pyhäranta</t>
  </si>
  <si>
    <t>635 - Pälkäne</t>
  </si>
  <si>
    <t>636 - Pöytyä</t>
  </si>
  <si>
    <t>678 - Raahe</t>
  </si>
  <si>
    <t>710 - Raasepori</t>
  </si>
  <si>
    <t>680 - Raisio</t>
  </si>
  <si>
    <t>681 - Rantasalmi</t>
  </si>
  <si>
    <t>683 - Ranua</t>
  </si>
  <si>
    <t>684 - Rauma</t>
  </si>
  <si>
    <t>686 - Rautalampi</t>
  </si>
  <si>
    <t>687 - Rautavaara</t>
  </si>
  <si>
    <t>689 - Rautjärvi</t>
  </si>
  <si>
    <t>691 - Reisjärvi</t>
  </si>
  <si>
    <t>694 - Riihimäki</t>
  </si>
  <si>
    <t>697 - Ristijärvi</t>
  </si>
  <si>
    <t>698 - Rovaniemi</t>
  </si>
  <si>
    <t>700 - Ruokolahti</t>
  </si>
  <si>
    <t>702 - Ruovesi</t>
  </si>
  <si>
    <t>704 - Rusko</t>
  </si>
  <si>
    <t>707 - Rääkkylä</t>
  </si>
  <si>
    <t>729 - Saarijärvi</t>
  </si>
  <si>
    <t>732 - Salla</t>
  </si>
  <si>
    <t>734 - Salo</t>
  </si>
  <si>
    <t>736 - Saltvik</t>
  </si>
  <si>
    <t>790 - Sastamala</t>
  </si>
  <si>
    <t>738 - Sauvo</t>
  </si>
  <si>
    <t>739 - Savitaipale</t>
  </si>
  <si>
    <t>740 - Savonlinna</t>
  </si>
  <si>
    <t>742 - Savukoski</t>
  </si>
  <si>
    <t>743 - Seinäjoki</t>
  </si>
  <si>
    <t>746 - Sievi</t>
  </si>
  <si>
    <t>747 - Siikainen</t>
  </si>
  <si>
    <t>748 - Siikajoki</t>
  </si>
  <si>
    <t>791 - Siikalatva</t>
  </si>
  <si>
    <t>749 - Siilinjärvi</t>
  </si>
  <si>
    <t>751 - Simo</t>
  </si>
  <si>
    <t>753 - Sipoo</t>
  </si>
  <si>
    <t>755 - Siuntio</t>
  </si>
  <si>
    <t>758 - Sodankylä</t>
  </si>
  <si>
    <t>759 - Soini</t>
  </si>
  <si>
    <t>761 - Somero</t>
  </si>
  <si>
    <t>762 - Sonkajärvi</t>
  </si>
  <si>
    <t>765 - Sotkamo</t>
  </si>
  <si>
    <t>766 - Sottunga</t>
  </si>
  <si>
    <t>768 - Sulkava</t>
  </si>
  <si>
    <t>771 - Sund</t>
  </si>
  <si>
    <t>777 - Suomussalmi</t>
  </si>
  <si>
    <t>778 - Suonenjoki</t>
  </si>
  <si>
    <t>781 - Sysmä</t>
  </si>
  <si>
    <t>783 - Säkylä</t>
  </si>
  <si>
    <t>831 - Taipalsaari</t>
  </si>
  <si>
    <t>832 - Taivalkoski</t>
  </si>
  <si>
    <t>833 - Taivassalo</t>
  </si>
  <si>
    <t>834 - Tammela</t>
  </si>
  <si>
    <t>837 - Tampere</t>
  </si>
  <si>
    <t>838 - Tarvasjoki (lakkautettu 31.12.2014)</t>
  </si>
  <si>
    <t>844 - Tervo</t>
  </si>
  <si>
    <t>845 - Tervola</t>
  </si>
  <si>
    <t>846 - Teuva</t>
  </si>
  <si>
    <t>848 - Tohmajärvi</t>
  </si>
  <si>
    <t>849 - Toholampi</t>
  </si>
  <si>
    <t>850 - Toivakka</t>
  </si>
  <si>
    <t>851 - Tornio</t>
  </si>
  <si>
    <t>853 - Turku</t>
  </si>
  <si>
    <t>857 - Tuusniemi</t>
  </si>
  <si>
    <t>858 - Tuusula</t>
  </si>
  <si>
    <t>859 - Tyrnävä</t>
  </si>
  <si>
    <t>886 - Ulvila</t>
  </si>
  <si>
    <t>887 - Urjala</t>
  </si>
  <si>
    <t>889 - Utajärvi</t>
  </si>
  <si>
    <t>890 - Utsjoki</t>
  </si>
  <si>
    <t>892 - Uurainen</t>
  </si>
  <si>
    <t>893 - Uusikaarlepyy</t>
  </si>
  <si>
    <t>895 - Uusikaupunki</t>
  </si>
  <si>
    <t>785 - Vaala</t>
  </si>
  <si>
    <t>905 - Vaasa</t>
  </si>
  <si>
    <t>908 - Valkeakoski</t>
  </si>
  <si>
    <t>911 - Valtimo (lakkautettu 31.12.2019)</t>
  </si>
  <si>
    <t>092 - Vantaa</t>
  </si>
  <si>
    <t>915 - Varkaus</t>
  </si>
  <si>
    <t>918 - Vehmaa</t>
  </si>
  <si>
    <t>921 - Vesanto</t>
  </si>
  <si>
    <t>922 - Vesilahti</t>
  </si>
  <si>
    <t>924 - Veteli</t>
  </si>
  <si>
    <t>925 - Vieremä</t>
  </si>
  <si>
    <t>927 - Vihti</t>
  </si>
  <si>
    <t>931 - Viitasaari</t>
  </si>
  <si>
    <t>934 - Vimpeli</t>
  </si>
  <si>
    <t>935 - Virolahti</t>
  </si>
  <si>
    <t>936 - Virrat</t>
  </si>
  <si>
    <t>941 - Vårdö</t>
  </si>
  <si>
    <t>946 - Vöyri</t>
  </si>
  <si>
    <t>976 - Ylitornio</t>
  </si>
  <si>
    <t>977 - Ylivieska</t>
  </si>
  <si>
    <t>980 - Ylöjärvi</t>
  </si>
  <si>
    <t>981 - Ypäjä</t>
  </si>
  <si>
    <t>989 - Ähtäri</t>
  </si>
  <si>
    <t>992 - Äänekoski</t>
  </si>
  <si>
    <t xml:space="preserve">Tilastonäkymässä ei ole mukana kuntien omistamia, kunnan omalla maalla sijaitsevia kiinteistöjä tai muita kiinteistöverolain nojalla verosta vapautettuja kiinteistöjä 
Tilastonäkymän kiinteistövero-tieto on saatavilla verovuodesta 2020 alkaen. 
Jos rakennukseen kuuluu useampi rakennuksen osa ja rakennuksen osilla on eri rakennustyypit, tilastoidaan rakennuksen rakennustyypiksi pinta-alaltaan suurimman rakennuksen osan rakennustyyppi. </t>
  </si>
  <si>
    <t xml:space="preserve">Tilastolla käytetyt rakennustyypit ja niiden tarkempi sisältö: </t>
  </si>
  <si>
    <t xml:space="preserve">-Pientalo: omakotitalot, paritalot, rivitalot </t>
  </si>
  <si>
    <t xml:space="preserve">-Asuinkerrostalo: pienkerrostalot, asuinkerrostalot, asuntolarakennukset, erityisryhmien asuinrakennukset </t>
  </si>
  <si>
    <t xml:space="preserve">-Myymälärakennus: tukku- ja vähittäiskaupan myymälähallit, kauppakeskukset, liike- ja tavaratalot, muut myymälärakennukset, ravintolarakennukset ja vastaavat liikerakennukset </t>
  </si>
  <si>
    <t xml:space="preserve">-Toimistot ja hotellit: hotellit, motellit, hostellit ja vastaavat majoitusliikerakennukset, loma-, lepo- ja virkistyskodit, muut majoitusliikerakennukset, toimistorakennukset </t>
  </si>
  <si>
    <t xml:space="preserve">-Teollisuusrakennus: ammattiliikenteen kaluston suoja- ja huoltorakennukset, yleiskäyttöiset teollisuushallit, raskaan teollisuuden tehdasrakennukset, elintarviketeollisuuden tuotantorakennukset, muut teollisuuden tuotantorakennukset, teollisuus- ja pienteollisuustalot, metallismalmien käsittelyrakennukset, muut kaivannaistoiminnan rakennukset, lämmittämättömät ja lämpimät varastot, kylmä- ja pakastevarastot, muut olosuhteiltaan säädellyt varastot, logistiikkakeskukset ja muut monikäyttöiset varastorakennukset, energiansiirtorakennukset, energianvarastointirakennukset </t>
  </si>
  <si>
    <t xml:space="preserve">-Vapaa-ajan asunto: ympärivuotiseen tai osavuotiseen käyttöön soveltuvat vapaa-ajan asuinrakennukset </t>
  </si>
  <si>
    <t xml:space="preserve">-Talousrakennus: talousrakennukset ja saunarakennukset </t>
  </si>
  <si>
    <t xml:space="preserve">-Voimalaitos: sähköenergian tuotantorakennukset, lämpö- ja kylmäenergian tuotantorakennukset, ydinvoimalat </t>
  </si>
  <si>
    <t xml:space="preserve">-Sairaalat ja laitokset: keskussairaalat, erikoissairaalat ja laboratoriorakennukset, muut sairaalat, terveys- ja hyvinvointikeskukset, kuntoutuslaitokset, muut terveydenhuoltorakennukset, laitospalvelujen rakennukset, avopalvelujen rakennukset </t>
  </si>
  <si>
    <t xml:space="preserve">-Kulttuurirakennukset: teatterit, musiikki- ja kongressitalot, elokuvateatterit, kirjastot ja arkistot, museot ja taidegalleriat, näyttely- ja messuhallit </t>
  </si>
  <si>
    <t xml:space="preserve">-Kirkon rakennukset: uskonnonharjoittamisrakennukset, seurakuntatalot </t>
  </si>
  <si>
    <t xml:space="preserve">-Urheilu ja nuoriso: ylipainehallit, kuplahallit, uimahallit, jäähallit, monitoimihallit, urheilu- ja palloiluhallit, muut urheilu- ja liikuntarakennukset, stadion- ja katsomorakennukset, nuorisotalot </t>
  </si>
  <si>
    <t xml:space="preserve">-Koulut: yleissivistävien ja ammatillisten oppilaitosten rakennukset, korkeakoulurakennukset, vapaan sivistystyön opetusrakennukset, järjestöjen, liittojen, työnantajien ja vastaavien opetusrakennukset </t>
  </si>
  <si>
    <t xml:space="preserve">-Tuuli- ja aurinkovoimalat </t>
  </si>
  <si>
    <t xml:space="preserve">-Vesivoimalaitos </t>
  </si>
  <si>
    <t xml:space="preserve">-Maatalouden tuotantorakennukset </t>
  </si>
  <si>
    <t xml:space="preserve">-Metsätalouden tuotantorakennukset </t>
  </si>
  <si>
    <t xml:space="preserve">-Muut rakennukset: kasarmirakennukset, kalliosuojat, ruokalat, pysäköintitalot ja -hallit, tietoliikennerakennukset, datakeskukset ja laitetilat, siirtolapuutarhat, paloasemat, kasvihuoneet, muut rakennukset, vankilat, kalliosuojat (varastot), väestönsuojat, siilot, asemarakennukset ja terminaalit, vesitornit       Erot kiinteistöveron maksuunpanotilastojen (näkymät 1.1-1.2) ja laskennallisten kiinteistöverotilastojen (näkymät 2.1, 2.2, 3.1, 3.2 ja 4.)  lukuarvojen välillä: </t>
  </si>
  <si>
    <t xml:space="preserve">Kiinteistön verotusarvo voi näyttää kiinteistöveron laskennallisissa tilastoissa liian suurelta. Erot voivat aiheutua seuraavista seikoista: 
- Kiinteistön sijaintikunnan omistamalle kiinteistölle on laskettu verotusarvo, vaikka kiinteistöveroa ei maksuunpanna kunnan itsensä omistamalle kiinteistölle. 
Kiinteistön maapohjan tai sillä sijaitsevien rakennusten tiedot on lakkautettu vuoden viimeiselle päivälle, mutta niille laskettu verotusarvo on tulostunut aiheetta laskennallisille tilastoille. Edellä mainituista lakkautetuista kiinteistöistä ei ole maksuunpantu kiinteistöveroa, joten niiden arvot eivät ole myöskään maksuunpanotilastoilla kuten oikein on. </t>
  </si>
  <si>
    <t xml:space="preserve"> 
Muutosprosentit: 
Kuntaliitosten tapauksessa muutosprosentit on laskettu suhteessa liittyneiden kuntien yhteen summattuihin edellisen verotusvuoden arvoihin. </t>
  </si>
  <si>
    <t xml:space="preserve">  - Tilastolla käytettävä peittosääntö: Kaikki tiedot sellaisista ryhmistä, joissa on vain yksi havainto, on peitetty. Lisäksi toissijaisena peittona yleensä peitetään toiseksi pienin ryhmä, vaikka siihen kuuluisi vähintään kaksi havaintoa. Peittosääntöohjelma minimoi peitettyjen ryhmien määrän ja tästä syystä joissakin tilanteissa on voitu peittää joku muu kuin toiseksi pienin ryhmä. Luokittelijoiden Tuntematon-luokkia ei ole peitetty, eikä niiden perusteella tehdä toissijaisia peittoja. </t>
  </si>
  <si>
    <t>Yhteystiedot 
verotilastot@vero.fi</t>
  </si>
  <si>
    <t>Päivitetty viimeksi:</t>
  </si>
  <si>
    <t>Kiinteistövero, euroa:</t>
  </si>
  <si>
    <t>20231107 08:00</t>
  </si>
  <si>
    <t>Lähde:</t>
  </si>
  <si>
    <t>Verohallinto</t>
  </si>
  <si>
    <t>Tekijänoikeus</t>
  </si>
  <si>
    <t>Sisäinen viitekoodi:</t>
  </si>
  <si>
    <t>kive_kive_301</t>
  </si>
  <si>
    <t>3.1 Rakennusten kiinteistöverot, jälleenhankinta-arvot ja verotusarvot rakennustyypeittäin ja alueittain muuttujina Tiedot, Vuosi, Rakennustyyppi ja Alue. PxWeb (stat.fi)</t>
  </si>
  <si>
    <t>Kiinteistöverot (kive) 2023 kunnittain (Manner-Suomi) ja siitä tuuli- ja aurinkovoimalat ja vesivoimalaitokset</t>
  </si>
  <si>
    <t>Väestö 31.12.2022</t>
  </si>
  <si>
    <t>Kiinteistövero yht. €/as.</t>
  </si>
  <si>
    <t>Tuuli-aurinko €/as.</t>
  </si>
  <si>
    <t>Tuuli-aurinko %</t>
  </si>
  <si>
    <t>Vesi €/as.</t>
  </si>
  <si>
    <t>Vesi %</t>
  </si>
  <si>
    <t>Tuuli-aurinko-vesi yht.</t>
  </si>
  <si>
    <t>Tuuli-aurinko-vesi yht. €/as.</t>
  </si>
  <si>
    <t>Tuuli-aurinko-vesi yht. %</t>
  </si>
  <si>
    <t>000 - Manner-Suomi</t>
  </si>
  <si>
    <t>Olli Riikonen, puh. 050 477 5619, olli.riikonen@kuntaliitto.fi</t>
  </si>
  <si>
    <t>Kiinteistöverotulot rakennustyypeittäin vuonna 2023, tarkemmassa tarkastelussa voimalaitosverot</t>
  </si>
  <si>
    <t>Kiinteistöverot maakunnittain yhteensä v. 2023 ja siitä tuuli- ja aurinkovoimaloiden sekä vesivoimaloiden kiinteistöverot</t>
  </si>
  <si>
    <t>KiVe yht. €/as.</t>
  </si>
  <si>
    <t>3.1 Rakennusten kiinteistöverot, jälleenhankinta-arvot ja verotusarvot rakennustyypeittäin ja alueittain muuttujina Vuosi, Alue, Tiedot ja Rakennustyyppi. PxWeb (stat.fi)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</si>
</sst>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70" formatCode="#,##0_ ;[Red]\-#,##0\ "/>
    <numFmt numFmtId="171" formatCode="0.0\ %"/>
  </numFmts>
  <fonts count="32" x14ac:knownFonts="1">
    <font>
      <sz val="9"/>
      <name val="Work Sans"/>
      <family val="2"/>
      <scheme val="minor"/>
    </font>
    <font>
      <sz val="11"/>
      <color theme="1"/>
      <name val="Work Sans"/>
      <family val="2"/>
      <scheme val="minor"/>
    </font>
    <font>
      <b/>
      <sz val="9"/>
      <color theme="0"/>
      <name val="Work Sans"/>
      <family val="2"/>
      <scheme val="minor"/>
    </font>
    <font>
      <i/>
      <sz val="9"/>
      <color rgb="FF7F7F7F"/>
      <name val="Work Sans"/>
      <family val="2"/>
      <scheme val="minor"/>
    </font>
    <font>
      <sz val="9"/>
      <color rgb="FFFA7D00"/>
      <name val="Work Sans"/>
      <family val="2"/>
      <scheme val="minor"/>
    </font>
    <font>
      <b/>
      <sz val="9"/>
      <color theme="9"/>
      <name val="Work Sans"/>
      <family val="2"/>
      <scheme val="minor"/>
    </font>
    <font>
      <b/>
      <sz val="10"/>
      <color theme="1"/>
      <name val="Work Sans"/>
      <family val="2"/>
      <scheme val="minor"/>
    </font>
    <font>
      <sz val="9"/>
      <name val="Work Sans"/>
      <family val="2"/>
      <scheme val="minor"/>
    </font>
    <font>
      <b/>
      <sz val="14"/>
      <color theme="4"/>
      <name val="Work Sans"/>
      <family val="2"/>
      <scheme val="minor"/>
    </font>
    <font>
      <sz val="9"/>
      <color theme="0"/>
      <name val="Work Sans"/>
      <family val="2"/>
      <scheme val="minor"/>
    </font>
    <font>
      <b/>
      <sz val="9"/>
      <name val="Work Sans"/>
      <family val="2"/>
      <scheme val="minor"/>
    </font>
    <font>
      <sz val="11"/>
      <name val="Work Sans"/>
      <family val="2"/>
      <scheme val="minor"/>
    </font>
    <font>
      <b/>
      <sz val="16"/>
      <color theme="4"/>
      <name val="Work Sans ExtraBold"/>
      <family val="2"/>
      <scheme val="major"/>
    </font>
    <font>
      <b/>
      <sz val="11"/>
      <color theme="4"/>
      <name val="Work Sans"/>
      <family val="2"/>
      <scheme val="minor"/>
    </font>
    <font>
      <b/>
      <sz val="10"/>
      <color theme="4"/>
      <name val="Work Sans"/>
      <family val="2"/>
      <scheme val="minor"/>
    </font>
    <font>
      <b/>
      <sz val="9"/>
      <color theme="4"/>
      <name val="Work Sans"/>
      <family val="2"/>
      <scheme val="minor"/>
    </font>
    <font>
      <b/>
      <sz val="16"/>
      <color theme="4"/>
      <name val="Work Sans"/>
      <family val="2"/>
      <scheme val="minor"/>
    </font>
    <font>
      <b/>
      <sz val="9"/>
      <color rgb="FFEF6079"/>
      <name val="Work Sans"/>
      <family val="2"/>
      <scheme val="minor"/>
    </font>
    <font>
      <b/>
      <sz val="9"/>
      <color theme="7"/>
      <name val="Work Sans"/>
      <family val="2"/>
      <scheme val="minor"/>
    </font>
    <font>
      <sz val="11"/>
      <color theme="4"/>
      <name val="Work Sans"/>
      <family val="2"/>
      <scheme val="minor"/>
    </font>
    <font>
      <b/>
      <sz val="9"/>
      <color theme="6"/>
      <name val="Work Sans"/>
      <family val="2"/>
      <scheme val="minor"/>
    </font>
    <font>
      <u/>
      <sz val="9"/>
      <color theme="10"/>
      <name val="Work Sans"/>
      <family val="2"/>
      <scheme val="minor"/>
    </font>
    <font>
      <b/>
      <sz val="14"/>
      <color rgb="FF000000"/>
      <name val="Calibri"/>
      <family val="2"/>
    </font>
    <font>
      <b/>
      <sz val="11"/>
      <color rgb="FF000000"/>
      <name val="Calibri"/>
      <family val="2"/>
    </font>
    <font>
      <b/>
      <sz val="18"/>
      <color rgb="FF000000"/>
      <name val="Calibri"/>
      <family val="2"/>
    </font>
    <font>
      <b/>
      <sz val="11"/>
      <name val="Calibri"/>
      <family val="2"/>
    </font>
    <font>
      <sz val="11"/>
      <name val="Calibri"/>
      <family val="2"/>
    </font>
    <font>
      <sz val="9"/>
      <name val="Calibri"/>
      <family val="2"/>
    </font>
    <font>
      <u/>
      <sz val="11"/>
      <color theme="10"/>
      <name val="Calibri"/>
      <family val="2"/>
    </font>
    <font>
      <u/>
      <sz val="11"/>
      <color theme="10"/>
      <name val="Work Sans"/>
      <family val="2"/>
      <scheme val="minor"/>
    </font>
    <font>
      <sz val="11"/>
      <color rgb="FF000000"/>
      <name val="Arial"/>
      <family val="2"/>
    </font>
    <font>
      <sz val="11"/>
      <color rgb="FF000000"/>
      <name val="Calibri"/>
      <family val="2"/>
    </font>
  </fonts>
  <fills count="14">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3"/>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4" tint="0.79998168889431442"/>
        <bgColor indexed="64"/>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7"/>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theme="0"/>
      </top>
      <bottom style="thin">
        <color theme="5"/>
      </bottom>
      <diagonal/>
    </border>
    <border>
      <left style="thin">
        <color theme="0"/>
      </left>
      <right style="thin">
        <color theme="0"/>
      </right>
      <top style="thin">
        <color theme="4"/>
      </top>
      <bottom style="thin">
        <color theme="0"/>
      </bottom>
      <diagonal/>
    </border>
    <border>
      <left/>
      <right/>
      <top/>
      <bottom style="medium">
        <color theme="6"/>
      </bottom>
      <diagonal/>
    </border>
    <border>
      <left/>
      <right/>
      <top/>
      <bottom style="medium">
        <color theme="7"/>
      </bottom>
      <diagonal/>
    </border>
    <border>
      <left/>
      <right/>
      <top/>
      <bottom style="medium">
        <color rgb="FFEF6079"/>
      </bottom>
      <diagonal/>
    </border>
    <border>
      <left/>
      <right/>
      <top/>
      <bottom style="medium">
        <color theme="4"/>
      </bottom>
      <diagonal/>
    </border>
    <border>
      <left style="thin">
        <color theme="0"/>
      </left>
      <right style="thin">
        <color theme="0"/>
      </right>
      <top style="thin">
        <color theme="6"/>
      </top>
      <bottom style="thin">
        <color theme="0"/>
      </bottom>
      <diagonal/>
    </border>
    <border>
      <left/>
      <right/>
      <top style="hair">
        <color theme="6"/>
      </top>
      <bottom style="hair">
        <color theme="6"/>
      </bottom>
      <diagonal/>
    </border>
  </borders>
  <cellStyleXfs count="36">
    <xf numFmtId="0" fontId="0" fillId="0" borderId="0"/>
    <xf numFmtId="0" fontId="12" fillId="0" borderId="0" applyNumberFormat="0" applyFill="0" applyBorder="0" applyAlignment="0" applyProtection="0"/>
    <xf numFmtId="0" fontId="8" fillId="0" borderId="0" applyNumberFormat="0" applyFill="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8" borderId="1" applyNumberFormat="0" applyAlignment="0" applyProtection="0"/>
    <xf numFmtId="0" fontId="10" fillId="2" borderId="2" applyNumberFormat="0" applyAlignment="0" applyProtection="0"/>
    <xf numFmtId="0" fontId="5" fillId="6" borderId="1" applyNumberFormat="0" applyAlignment="0" applyProtection="0"/>
    <xf numFmtId="0" fontId="4" fillId="0" borderId="3" applyNumberFormat="0" applyFill="0" applyAlignment="0" applyProtection="0"/>
    <xf numFmtId="0" fontId="2" fillId="7" borderId="4" applyNumberFormat="0" applyBorder="0" applyAlignment="0" applyProtection="0"/>
    <xf numFmtId="0" fontId="7" fillId="3" borderId="5" applyNumberFormat="0" applyAlignment="0" applyProtection="0"/>
    <xf numFmtId="0" fontId="3" fillId="0" borderId="0" applyNumberFormat="0" applyFill="0" applyBorder="0" applyAlignment="0" applyProtection="0"/>
    <xf numFmtId="0" fontId="6" fillId="0" borderId="6" applyNumberFormat="0" applyFill="0" applyAlignment="0" applyProtection="0"/>
    <xf numFmtId="0" fontId="1" fillId="9" borderId="0" applyNumberFormat="0" applyBorder="0" applyAlignment="0" applyProtection="0"/>
    <xf numFmtId="0" fontId="19" fillId="10" borderId="0" applyNumberFormat="0" applyBorder="0" applyAlignment="0" applyProtection="0"/>
    <xf numFmtId="0" fontId="11" fillId="11" borderId="0" applyNumberFormat="0" applyBorder="0" applyAlignment="0" applyProtection="0"/>
    <xf numFmtId="0" fontId="15" fillId="0" borderId="13"/>
    <xf numFmtId="0" fontId="18" fillId="0" borderId="11"/>
    <xf numFmtId="2" fontId="15" fillId="0" borderId="7"/>
    <xf numFmtId="0" fontId="15" fillId="0" borderId="9"/>
    <xf numFmtId="0" fontId="7" fillId="0" borderId="8"/>
    <xf numFmtId="0" fontId="7" fillId="0" borderId="15"/>
    <xf numFmtId="0" fontId="17" fillId="0" borderId="12"/>
    <xf numFmtId="165" fontId="7" fillId="0" borderId="0" applyFill="0" applyBorder="0" applyAlignment="0" applyProtection="0"/>
    <xf numFmtId="164" fontId="7" fillId="0" borderId="0" applyFill="0" applyBorder="0" applyAlignment="0" applyProtection="0"/>
    <xf numFmtId="44" fontId="7" fillId="0" borderId="0" applyFill="0" applyBorder="0" applyAlignment="0" applyProtection="0"/>
    <xf numFmtId="42" fontId="7" fillId="0" borderId="0" applyFill="0" applyBorder="0" applyAlignment="0" applyProtection="0"/>
    <xf numFmtId="9" fontId="7" fillId="0" borderId="0" applyFill="0" applyBorder="0" applyAlignment="0" applyProtection="0"/>
    <xf numFmtId="0" fontId="11" fillId="12" borderId="0" applyNumberFormat="0" applyBorder="0" applyAlignment="0" applyProtection="0"/>
    <xf numFmtId="0" fontId="20" fillId="0" borderId="10"/>
    <xf numFmtId="0" fontId="20" fillId="0" borderId="14"/>
    <xf numFmtId="0" fontId="21" fillId="0" borderId="0" applyNumberFormat="0" applyFill="0" applyBorder="0" applyAlignment="0" applyProtection="0"/>
  </cellStyleXfs>
  <cellXfs count="42">
    <xf numFmtId="0" fontId="0" fillId="0" borderId="0" xfId="0"/>
    <xf numFmtId="0" fontId="7" fillId="0" borderId="0" xfId="0" applyFont="1"/>
    <xf numFmtId="0" fontId="13" fillId="0" borderId="0" xfId="3"/>
    <xf numFmtId="0" fontId="15" fillId="0" borderId="13" xfId="20"/>
    <xf numFmtId="0" fontId="13" fillId="0" borderId="0" xfId="3" applyAlignment="1">
      <alignment vertical="top"/>
    </xf>
    <xf numFmtId="0" fontId="16" fillId="0" borderId="13" xfId="20" applyFont="1"/>
    <xf numFmtId="0" fontId="21" fillId="0" borderId="0" xfId="35"/>
    <xf numFmtId="0" fontId="22" fillId="0" borderId="0" xfId="0" applyFont="1"/>
    <xf numFmtId="0" fontId="23" fillId="0" borderId="0" xfId="0" applyFont="1"/>
    <xf numFmtId="0" fontId="23" fillId="0" borderId="0" xfId="0" applyFont="1" applyAlignment="1">
      <alignment vertical="top"/>
    </xf>
    <xf numFmtId="0" fontId="0" fillId="0" borderId="0" xfId="0" applyAlignment="1">
      <alignment vertical="top"/>
    </xf>
    <xf numFmtId="0" fontId="24" fillId="0" borderId="0" xfId="0" applyFont="1"/>
    <xf numFmtId="0" fontId="23" fillId="0" borderId="0" xfId="0" applyFont="1" applyAlignment="1">
      <alignment vertical="top" wrapText="1"/>
    </xf>
    <xf numFmtId="170" fontId="25" fillId="0" borderId="0" xfId="0" applyNumberFormat="1" applyFont="1" applyAlignment="1">
      <alignment vertical="top"/>
    </xf>
    <xf numFmtId="170" fontId="26" fillId="0" borderId="0" xfId="0" applyNumberFormat="1" applyFont="1" applyAlignment="1">
      <alignment horizontal="right"/>
    </xf>
    <xf numFmtId="3" fontId="26" fillId="0" borderId="0" xfId="0" applyNumberFormat="1" applyFont="1"/>
    <xf numFmtId="3" fontId="26" fillId="0" borderId="0" xfId="0" applyNumberFormat="1" applyFont="1" applyAlignment="1">
      <alignment horizontal="right"/>
    </xf>
    <xf numFmtId="171" fontId="26" fillId="0" borderId="0" xfId="0" applyNumberFormat="1" applyFont="1"/>
    <xf numFmtId="0" fontId="27" fillId="0" borderId="0" xfId="0" applyFont="1"/>
    <xf numFmtId="0" fontId="28" fillId="0" borderId="0" xfId="35" applyFont="1"/>
    <xf numFmtId="0" fontId="26" fillId="0" borderId="0" xfId="0" applyFont="1"/>
    <xf numFmtId="170" fontId="26" fillId="0" borderId="0" xfId="0" applyNumberFormat="1" applyFont="1" applyAlignment="1">
      <alignment vertical="top"/>
    </xf>
    <xf numFmtId="0" fontId="26" fillId="0" borderId="0" xfId="0" applyFont="1" applyAlignment="1">
      <alignment vertical="top"/>
    </xf>
    <xf numFmtId="170" fontId="26" fillId="0" borderId="0" xfId="0" applyNumberFormat="1" applyFont="1"/>
    <xf numFmtId="3" fontId="23" fillId="0" borderId="0" xfId="0" applyNumberFormat="1" applyFont="1" applyAlignment="1">
      <alignment vertical="top"/>
    </xf>
    <xf numFmtId="171" fontId="23" fillId="0" borderId="0" xfId="0" applyNumberFormat="1" applyFont="1" applyAlignment="1">
      <alignment vertical="top"/>
    </xf>
    <xf numFmtId="0" fontId="11" fillId="0" borderId="0" xfId="0" applyFont="1"/>
    <xf numFmtId="0" fontId="29" fillId="0" borderId="0" xfId="35" applyFont="1"/>
    <xf numFmtId="14" fontId="11" fillId="0" borderId="0" xfId="0" applyNumberFormat="1" applyFont="1"/>
    <xf numFmtId="0" fontId="30" fillId="0" borderId="0" xfId="0" applyFont="1"/>
    <xf numFmtId="0" fontId="23" fillId="0" borderId="0" xfId="0" applyFont="1" applyAlignment="1">
      <alignment horizontal="left" wrapText="1"/>
    </xf>
    <xf numFmtId="0" fontId="23" fillId="0" borderId="0" xfId="0" applyFont="1" applyAlignment="1">
      <alignment wrapText="1"/>
    </xf>
    <xf numFmtId="3" fontId="31" fillId="0" borderId="0" xfId="0" applyNumberFormat="1" applyFont="1" applyAlignment="1">
      <alignment horizontal="right" vertical="top"/>
    </xf>
    <xf numFmtId="3" fontId="31" fillId="0" borderId="0" xfId="0" applyNumberFormat="1" applyFont="1" applyAlignment="1">
      <alignment vertical="top"/>
    </xf>
    <xf numFmtId="171" fontId="31" fillId="0" borderId="0" xfId="0" applyNumberFormat="1" applyFont="1" applyAlignment="1">
      <alignment vertical="top"/>
    </xf>
    <xf numFmtId="3" fontId="31" fillId="0" borderId="0" xfId="0" applyNumberFormat="1" applyFont="1" applyAlignment="1">
      <alignment horizontal="right" vertical="center"/>
    </xf>
    <xf numFmtId="3" fontId="31" fillId="0" borderId="0" xfId="0" applyNumberFormat="1" applyFont="1"/>
    <xf numFmtId="171" fontId="31" fillId="0" borderId="0" xfId="0" applyNumberFormat="1" applyFont="1"/>
    <xf numFmtId="3" fontId="31" fillId="0" borderId="0" xfId="0" applyNumberFormat="1" applyFont="1" applyAlignment="1">
      <alignment horizontal="right"/>
    </xf>
    <xf numFmtId="0" fontId="31" fillId="0" borderId="0" xfId="0" applyFont="1"/>
    <xf numFmtId="3" fontId="26" fillId="0" borderId="0" xfId="0" applyNumberFormat="1" applyFont="1" applyAlignment="1">
      <alignment vertical="top"/>
    </xf>
    <xf numFmtId="171" fontId="26" fillId="0" borderId="0" xfId="0" applyNumberFormat="1" applyFont="1" applyAlignment="1">
      <alignment vertical="top"/>
    </xf>
  </cellXfs>
  <cellStyles count="36">
    <cellStyle name="20 % - Aksentti1" xfId="17" builtinId="30" customBuiltin="1"/>
    <cellStyle name="60 % - Aksentti6" xfId="32" builtinId="52" customBuiltin="1"/>
    <cellStyle name="Aksentti5" xfId="18" builtinId="45" customBuiltin="1"/>
    <cellStyle name="Aksentti6" xfId="19" builtinId="49" customBuiltin="1"/>
    <cellStyle name="Huomautus" xfId="14" builtinId="10" customBuiltin="1"/>
    <cellStyle name="Huono" xfId="7" builtinId="27" customBuiltin="1"/>
    <cellStyle name="Hyperlinkki" xfId="35" builtinId="8"/>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Pilkku" xfId="27" builtinId="3" customBuiltin="1"/>
    <cellStyle name="Pilkku [0]" xfId="28" builtinId="6" customBuiltin="1"/>
    <cellStyle name="Prosenttia" xfId="31" builtinId="5" customBuiltin="1"/>
    <cellStyle name="Selittävä teksti" xfId="15" builtinId="53" customBuiltin="1"/>
    <cellStyle name="Summa" xfId="16" builtinId="25" hidden="1" customBuiltin="1"/>
    <cellStyle name="Syöttö" xfId="9" builtinId="20" customBuiltin="1"/>
    <cellStyle name="Table Fill" xfId="25" xr:uid="{00000000-0005-0000-0000-00001C000000}"/>
    <cellStyle name="Table Heading" xfId="20" xr:uid="{00000000-0005-0000-0000-00001D000000}"/>
    <cellStyle name="Table Heading 2" xfId="26" xr:uid="{00000000-0005-0000-0000-00001E000000}"/>
    <cellStyle name="Table heading 3" xfId="21" xr:uid="{00000000-0005-0000-0000-00001F000000}"/>
    <cellStyle name="Table heading 4" xfId="33" xr:uid="{00000000-0005-0000-0000-000020000000}"/>
    <cellStyle name="Table Highlight" xfId="22" xr:uid="{00000000-0005-0000-0000-000021000000}"/>
    <cellStyle name="Table Section Break" xfId="24" xr:uid="{00000000-0005-0000-0000-000022000000}"/>
    <cellStyle name="Table Total" xfId="23" xr:uid="{00000000-0005-0000-0000-000023000000}"/>
    <cellStyle name="Table Total 2" xfId="34" xr:uid="{00000000-0005-0000-0000-000024000000}"/>
    <cellStyle name="Tarkistussolu" xfId="13" builtinId="23" customBuiltin="1"/>
    <cellStyle name="Tulostus" xfId="10" builtinId="21" customBuiltin="1"/>
    <cellStyle name="Valuutta" xfId="29" builtinId="4" customBuiltin="1"/>
    <cellStyle name="Valuutta [0]" xfId="30" builtinId="7" customBuiltin="1"/>
  </cellStyles>
  <dxfs count="10">
    <dxf>
      <font>
        <color rgb="FF9C0006"/>
      </font>
    </dxf>
    <dxf>
      <fill>
        <patternFill patternType="none">
          <bgColor auto="1"/>
        </patternFill>
      </fill>
      <border>
        <left style="thin">
          <color theme="0"/>
        </left>
        <right style="thin">
          <color theme="0"/>
        </right>
        <vertical style="thin">
          <color theme="0"/>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fill>
        <patternFill patternType="none">
          <bgColor auto="1"/>
        </patternFill>
      </fill>
    </dxf>
    <dxf>
      <font>
        <b/>
        <color theme="1"/>
      </font>
      <fill>
        <patternFill patternType="none">
          <bgColor auto="1"/>
        </patternFill>
      </fill>
    </dxf>
    <dxf>
      <font>
        <b/>
        <i val="0"/>
        <color theme="1"/>
      </font>
      <fill>
        <patternFill patternType="none">
          <bgColor auto="1"/>
        </patternFill>
      </fill>
      <border diagonalUp="0" diagonalDown="0">
        <left/>
        <right/>
        <top style="thin">
          <color theme="6"/>
        </top>
        <bottom/>
        <vertical/>
        <horizontal/>
      </border>
    </dxf>
    <dxf>
      <font>
        <b/>
        <i val="0"/>
        <color theme="6"/>
      </font>
      <fill>
        <patternFill patternType="none">
          <fgColor indexed="64"/>
          <bgColor auto="1"/>
        </patternFill>
      </fill>
      <border diagonalUp="0" diagonalDown="0">
        <left/>
        <right/>
        <top/>
        <bottom style="medium">
          <color theme="6"/>
        </bottom>
        <vertical/>
        <horizontal/>
      </border>
    </dxf>
    <dxf>
      <font>
        <color theme="1"/>
      </font>
      <fill>
        <patternFill patternType="none">
          <fgColor auto="1"/>
          <bgColor auto="1"/>
        </patternFill>
      </fill>
      <border diagonalUp="0" diagonalDown="0">
        <left/>
        <right/>
        <top/>
        <bottom/>
        <vertical style="hair">
          <color theme="0"/>
        </vertical>
        <horizontal style="thin">
          <color theme="6"/>
        </horizontal>
      </border>
    </dxf>
  </dxfs>
  <tableStyles count="1" defaultTableStyle="Kuntaliitto" defaultPivotStyle="PivotStyleLight16">
    <tableStyle name="Kuntaliitto" pivot="0" count="9" xr9:uid="{00000000-0011-0000-FFFF-FFFF00000000}">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s>
  <colors>
    <mruColors>
      <color rgb="FFEF6079"/>
      <color rgb="FFE6F7FB"/>
      <color rgb="FFF2F2F2"/>
      <color rgb="FFD9D9D9"/>
      <color rgb="FFCCD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kuntaliitto.fi/kayttoehdo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1023300</xdr:colOff>
      <xdr:row>13</xdr:row>
      <xdr:rowOff>89160</xdr:rowOff>
    </xdr:to>
    <xdr:pic>
      <xdr:nvPicPr>
        <xdr:cNvPr id="2" name="Picture 1" descr="Icon&#10;&#10;Description automatically generated">
          <a:hlinkClick xmlns:r="http://schemas.openxmlformats.org/officeDocument/2006/relationships" r:id="rId1"/>
          <a:extLst>
            <a:ext uri="{FF2B5EF4-FFF2-40B4-BE49-F238E27FC236}">
              <a16:creationId xmlns:a16="http://schemas.microsoft.com/office/drawing/2014/main" id="{5B53270C-43DF-46FE-A4F5-29F29992F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038350"/>
          <a:ext cx="1023300" cy="432060"/>
        </a:xfrm>
        <a:prstGeom prst="rect">
          <a:avLst/>
        </a:prstGeom>
      </xdr:spPr>
    </xdr:pic>
    <xdr:clientData/>
  </xdr:twoCellAnchor>
  <xdr:twoCellAnchor>
    <xdr:from>
      <xdr:col>1</xdr:col>
      <xdr:colOff>22860</xdr:colOff>
      <xdr:row>1</xdr:row>
      <xdr:rowOff>15240</xdr:rowOff>
    </xdr:from>
    <xdr:to>
      <xdr:col>1</xdr:col>
      <xdr:colOff>623583</xdr:colOff>
      <xdr:row>2</xdr:row>
      <xdr:rowOff>42840</xdr:rowOff>
    </xdr:to>
    <xdr:sp macro="" textlink="">
      <xdr:nvSpPr>
        <xdr:cNvPr id="5" name="Freeform 12">
          <a:extLst>
            <a:ext uri="{FF2B5EF4-FFF2-40B4-BE49-F238E27FC236}">
              <a16:creationId xmlns:a16="http://schemas.microsoft.com/office/drawing/2014/main" id="{2757B014-752C-4D36-AA0D-5E3446CCFFA6}"/>
            </a:ext>
          </a:extLst>
        </xdr:cNvPr>
        <xdr:cNvSpPr>
          <a:spLocks noChangeAspect="1" noEditPoints="1"/>
        </xdr:cNvSpPr>
      </xdr:nvSpPr>
      <xdr:spPr bwMode="auto">
        <a:xfrm>
          <a:off x="731520" y="167640"/>
          <a:ext cx="600723" cy="180000"/>
        </a:xfrm>
        <a:custGeom>
          <a:avLst/>
          <a:gdLst>
            <a:gd name="T0" fmla="*/ 9184 w 9693"/>
            <a:gd name="T1" fmla="*/ 1940 h 2907"/>
            <a:gd name="T2" fmla="*/ 8737 w 9693"/>
            <a:gd name="T3" fmla="*/ 1622 h 2907"/>
            <a:gd name="T4" fmla="*/ 8139 w 9693"/>
            <a:gd name="T5" fmla="*/ 1702 h 2907"/>
            <a:gd name="T6" fmla="*/ 8044 w 9693"/>
            <a:gd name="T7" fmla="*/ 2192 h 2907"/>
            <a:gd name="T8" fmla="*/ 8413 w 9693"/>
            <a:gd name="T9" fmla="*/ 2652 h 2907"/>
            <a:gd name="T10" fmla="*/ 8956 w 9693"/>
            <a:gd name="T11" fmla="*/ 2734 h 2907"/>
            <a:gd name="T12" fmla="*/ 9294 w 9693"/>
            <a:gd name="T13" fmla="*/ 2339 h 2907"/>
            <a:gd name="T14" fmla="*/ 7825 w 9693"/>
            <a:gd name="T15" fmla="*/ 1750 h 2907"/>
            <a:gd name="T16" fmla="*/ 8454 w 9693"/>
            <a:gd name="T17" fmla="*/ 1473 h 2907"/>
            <a:gd name="T18" fmla="*/ 9310 w 9693"/>
            <a:gd name="T19" fmla="*/ 1573 h 2907"/>
            <a:gd name="T20" fmla="*/ 9674 w 9693"/>
            <a:gd name="T21" fmla="*/ 1968 h 2907"/>
            <a:gd name="T22" fmla="*/ 9528 w 9693"/>
            <a:gd name="T23" fmla="*/ 2543 h 2907"/>
            <a:gd name="T24" fmla="*/ 8921 w 9693"/>
            <a:gd name="T25" fmla="*/ 2875 h 2907"/>
            <a:gd name="T26" fmla="*/ 8173 w 9693"/>
            <a:gd name="T27" fmla="*/ 2843 h 2907"/>
            <a:gd name="T28" fmla="*/ 7665 w 9693"/>
            <a:gd name="T29" fmla="*/ 2463 h 2907"/>
            <a:gd name="T30" fmla="*/ 7217 w 9693"/>
            <a:gd name="T31" fmla="*/ 1797 h 2907"/>
            <a:gd name="T32" fmla="*/ 6694 w 9693"/>
            <a:gd name="T33" fmla="*/ 1783 h 2907"/>
            <a:gd name="T34" fmla="*/ 6259 w 9693"/>
            <a:gd name="T35" fmla="*/ 2752 h 2907"/>
            <a:gd name="T36" fmla="*/ 5945 w 9693"/>
            <a:gd name="T37" fmla="*/ 1676 h 2907"/>
            <a:gd name="T38" fmla="*/ 6485 w 9693"/>
            <a:gd name="T39" fmla="*/ 1539 h 2907"/>
            <a:gd name="T40" fmla="*/ 5043 w 9693"/>
            <a:gd name="T41" fmla="*/ 1714 h 2907"/>
            <a:gd name="T42" fmla="*/ 4634 w 9693"/>
            <a:gd name="T43" fmla="*/ 2663 h 2907"/>
            <a:gd name="T44" fmla="*/ 4215 w 9693"/>
            <a:gd name="T45" fmla="*/ 1857 h 2907"/>
            <a:gd name="T46" fmla="*/ 3762 w 9693"/>
            <a:gd name="T47" fmla="*/ 1738 h 2907"/>
            <a:gd name="T48" fmla="*/ 3241 w 9693"/>
            <a:gd name="T49" fmla="*/ 1539 h 2907"/>
            <a:gd name="T50" fmla="*/ 3233 w 9693"/>
            <a:gd name="T51" fmla="*/ 2843 h 2907"/>
            <a:gd name="T52" fmla="*/ 2738 w 9693"/>
            <a:gd name="T53" fmla="*/ 1572 h 2907"/>
            <a:gd name="T54" fmla="*/ 2304 w 9693"/>
            <a:gd name="T55" fmla="*/ 2663 h 2907"/>
            <a:gd name="T56" fmla="*/ 1885 w 9693"/>
            <a:gd name="T57" fmla="*/ 1857 h 2907"/>
            <a:gd name="T58" fmla="*/ 16 w 9693"/>
            <a:gd name="T59" fmla="*/ 2824 h 2907"/>
            <a:gd name="T60" fmla="*/ 521 w 9693"/>
            <a:gd name="T61" fmla="*/ 1539 h 2907"/>
            <a:gd name="T62" fmla="*/ 784 w 9693"/>
            <a:gd name="T63" fmla="*/ 2742 h 2907"/>
            <a:gd name="T64" fmla="*/ 1483 w 9693"/>
            <a:gd name="T65" fmla="*/ 2422 h 2907"/>
            <a:gd name="T66" fmla="*/ 8242 w 9693"/>
            <a:gd name="T67" fmla="*/ 100 h 2907"/>
            <a:gd name="T68" fmla="*/ 9595 w 9693"/>
            <a:gd name="T69" fmla="*/ 1261 h 2907"/>
            <a:gd name="T70" fmla="*/ 8940 w 9693"/>
            <a:gd name="T71" fmla="*/ 1099 h 2907"/>
            <a:gd name="T72" fmla="*/ 7676 w 9693"/>
            <a:gd name="T73" fmla="*/ 1188 h 2907"/>
            <a:gd name="T74" fmla="*/ 7503 w 9693"/>
            <a:gd name="T75" fmla="*/ 181 h 2907"/>
            <a:gd name="T76" fmla="*/ 7081 w 9693"/>
            <a:gd name="T77" fmla="*/ 1130 h 2907"/>
            <a:gd name="T78" fmla="*/ 6663 w 9693"/>
            <a:gd name="T79" fmla="*/ 324 h 2907"/>
            <a:gd name="T80" fmla="*/ 6196 w 9693"/>
            <a:gd name="T81" fmla="*/ 204 h 2907"/>
            <a:gd name="T82" fmla="*/ 5797 w 9693"/>
            <a:gd name="T83" fmla="*/ 1323 h 2907"/>
            <a:gd name="T84" fmla="*/ 4154 w 9693"/>
            <a:gd name="T85" fmla="*/ 1290 h 2907"/>
            <a:gd name="T86" fmla="*/ 3984 w 9693"/>
            <a:gd name="T87" fmla="*/ 324 h 2907"/>
            <a:gd name="T88" fmla="*/ 5528 w 9693"/>
            <a:gd name="T89" fmla="*/ 110 h 2907"/>
            <a:gd name="T90" fmla="*/ 5678 w 9693"/>
            <a:gd name="T91" fmla="*/ 279 h 2907"/>
            <a:gd name="T92" fmla="*/ 3574 w 9693"/>
            <a:gd name="T93" fmla="*/ 922 h 2907"/>
            <a:gd name="T94" fmla="*/ 3210 w 9693"/>
            <a:gd name="T95" fmla="*/ 1290 h 2907"/>
            <a:gd name="T96" fmla="*/ 2500 w 9693"/>
            <a:gd name="T97" fmla="*/ 1316 h 2907"/>
            <a:gd name="T98" fmla="*/ 2064 w 9693"/>
            <a:gd name="T99" fmla="*/ 1013 h 2907"/>
            <a:gd name="T100" fmla="*/ 1978 w 9693"/>
            <a:gd name="T101" fmla="*/ 73 h 2907"/>
            <a:gd name="T102" fmla="*/ 2440 w 9693"/>
            <a:gd name="T103" fmla="*/ 801 h 2907"/>
            <a:gd name="T104" fmla="*/ 2715 w 9693"/>
            <a:gd name="T105" fmla="*/ 1200 h 2907"/>
            <a:gd name="T106" fmla="*/ 3209 w 9693"/>
            <a:gd name="T107" fmla="*/ 1162 h 2907"/>
            <a:gd name="T108" fmla="*/ 3488 w 9693"/>
            <a:gd name="T109" fmla="*/ 692 h 2907"/>
            <a:gd name="T110" fmla="*/ 3673 w 9693"/>
            <a:gd name="T111" fmla="*/ 16 h 2907"/>
            <a:gd name="T112" fmla="*/ 1110 w 9693"/>
            <a:gd name="T113" fmla="*/ 1206 h 2907"/>
            <a:gd name="T114" fmla="*/ 470 w 9693"/>
            <a:gd name="T115" fmla="*/ 986 h 2907"/>
            <a:gd name="T116" fmla="*/ 49 w 9693"/>
            <a:gd name="T117" fmla="*/ 1093 h 2907"/>
            <a:gd name="T118" fmla="*/ 486 w 9693"/>
            <a:gd name="T119" fmla="*/ 111 h 2907"/>
            <a:gd name="T120" fmla="*/ 1764 w 9693"/>
            <a:gd name="T121" fmla="*/ 35 h 2907"/>
            <a:gd name="T122" fmla="*/ 1579 w 9693"/>
            <a:gd name="T123" fmla="*/ 1101 h 29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9693" h="2907">
              <a:moveTo>
                <a:pt x="9444" y="838"/>
              </a:moveTo>
              <a:lnTo>
                <a:pt x="9690" y="535"/>
              </a:lnTo>
              <a:lnTo>
                <a:pt x="9444" y="203"/>
              </a:lnTo>
              <a:lnTo>
                <a:pt x="9444" y="838"/>
              </a:lnTo>
              <a:close/>
              <a:moveTo>
                <a:pt x="9296" y="2297"/>
              </a:moveTo>
              <a:lnTo>
                <a:pt x="9295" y="2257"/>
              </a:lnTo>
              <a:lnTo>
                <a:pt x="9291" y="2218"/>
              </a:lnTo>
              <a:lnTo>
                <a:pt x="9285" y="2180"/>
              </a:lnTo>
              <a:lnTo>
                <a:pt x="9277" y="2142"/>
              </a:lnTo>
              <a:lnTo>
                <a:pt x="9266" y="2106"/>
              </a:lnTo>
              <a:lnTo>
                <a:pt x="9253" y="2071"/>
              </a:lnTo>
              <a:lnTo>
                <a:pt x="9239" y="2036"/>
              </a:lnTo>
              <a:lnTo>
                <a:pt x="9222" y="2003"/>
              </a:lnTo>
              <a:lnTo>
                <a:pt x="9204" y="1971"/>
              </a:lnTo>
              <a:lnTo>
                <a:pt x="9184" y="1940"/>
              </a:lnTo>
              <a:lnTo>
                <a:pt x="9162" y="1910"/>
              </a:lnTo>
              <a:lnTo>
                <a:pt x="9139" y="1881"/>
              </a:lnTo>
              <a:lnTo>
                <a:pt x="9114" y="1853"/>
              </a:lnTo>
              <a:lnTo>
                <a:pt x="9088" y="1827"/>
              </a:lnTo>
              <a:lnTo>
                <a:pt x="9061" y="1802"/>
              </a:lnTo>
              <a:lnTo>
                <a:pt x="9032" y="1778"/>
              </a:lnTo>
              <a:lnTo>
                <a:pt x="9002" y="1755"/>
              </a:lnTo>
              <a:lnTo>
                <a:pt x="8987" y="1744"/>
              </a:lnTo>
              <a:lnTo>
                <a:pt x="8972" y="1734"/>
              </a:lnTo>
              <a:lnTo>
                <a:pt x="8940" y="1713"/>
              </a:lnTo>
              <a:lnTo>
                <a:pt x="8908" y="1695"/>
              </a:lnTo>
              <a:lnTo>
                <a:pt x="8875" y="1677"/>
              </a:lnTo>
              <a:lnTo>
                <a:pt x="8841" y="1661"/>
              </a:lnTo>
              <a:lnTo>
                <a:pt x="8772" y="1633"/>
              </a:lnTo>
              <a:lnTo>
                <a:pt x="8737" y="1622"/>
              </a:lnTo>
              <a:lnTo>
                <a:pt x="8702" y="1611"/>
              </a:lnTo>
              <a:lnTo>
                <a:pt x="8666" y="1603"/>
              </a:lnTo>
              <a:lnTo>
                <a:pt x="8630" y="1595"/>
              </a:lnTo>
              <a:lnTo>
                <a:pt x="8595" y="1590"/>
              </a:lnTo>
              <a:lnTo>
                <a:pt x="8559" y="1586"/>
              </a:lnTo>
              <a:lnTo>
                <a:pt x="8489" y="1583"/>
              </a:lnTo>
              <a:lnTo>
                <a:pt x="8427" y="1585"/>
              </a:lnTo>
              <a:lnTo>
                <a:pt x="8369" y="1592"/>
              </a:lnTo>
              <a:lnTo>
                <a:pt x="8317" y="1603"/>
              </a:lnTo>
              <a:lnTo>
                <a:pt x="8270" y="1619"/>
              </a:lnTo>
              <a:lnTo>
                <a:pt x="8227" y="1638"/>
              </a:lnTo>
              <a:lnTo>
                <a:pt x="8207" y="1649"/>
              </a:lnTo>
              <a:lnTo>
                <a:pt x="8188" y="1661"/>
              </a:lnTo>
              <a:lnTo>
                <a:pt x="8155" y="1688"/>
              </a:lnTo>
              <a:lnTo>
                <a:pt x="8139" y="1702"/>
              </a:lnTo>
              <a:lnTo>
                <a:pt x="8125" y="1717"/>
              </a:lnTo>
              <a:lnTo>
                <a:pt x="8099" y="1749"/>
              </a:lnTo>
              <a:lnTo>
                <a:pt x="8077" y="1784"/>
              </a:lnTo>
              <a:lnTo>
                <a:pt x="8068" y="1802"/>
              </a:lnTo>
              <a:lnTo>
                <a:pt x="8059" y="1821"/>
              </a:lnTo>
              <a:lnTo>
                <a:pt x="8045" y="1860"/>
              </a:lnTo>
              <a:lnTo>
                <a:pt x="8034" y="1901"/>
              </a:lnTo>
              <a:lnTo>
                <a:pt x="8026" y="1944"/>
              </a:lnTo>
              <a:lnTo>
                <a:pt x="8022" y="1987"/>
              </a:lnTo>
              <a:lnTo>
                <a:pt x="8020" y="2032"/>
              </a:lnTo>
              <a:lnTo>
                <a:pt x="8023" y="2082"/>
              </a:lnTo>
              <a:lnTo>
                <a:pt x="8026" y="2108"/>
              </a:lnTo>
              <a:lnTo>
                <a:pt x="8031" y="2135"/>
              </a:lnTo>
              <a:lnTo>
                <a:pt x="8037" y="2163"/>
              </a:lnTo>
              <a:lnTo>
                <a:pt x="8044" y="2192"/>
              </a:lnTo>
              <a:lnTo>
                <a:pt x="8053" y="2221"/>
              </a:lnTo>
              <a:lnTo>
                <a:pt x="8063" y="2250"/>
              </a:lnTo>
              <a:lnTo>
                <a:pt x="8075" y="2280"/>
              </a:lnTo>
              <a:lnTo>
                <a:pt x="8088" y="2310"/>
              </a:lnTo>
              <a:lnTo>
                <a:pt x="8103" y="2339"/>
              </a:lnTo>
              <a:lnTo>
                <a:pt x="8119" y="2369"/>
              </a:lnTo>
              <a:lnTo>
                <a:pt x="8137" y="2399"/>
              </a:lnTo>
              <a:lnTo>
                <a:pt x="8157" y="2428"/>
              </a:lnTo>
              <a:lnTo>
                <a:pt x="8201" y="2484"/>
              </a:lnTo>
              <a:lnTo>
                <a:pt x="8252" y="2538"/>
              </a:lnTo>
              <a:lnTo>
                <a:pt x="8281" y="2563"/>
              </a:lnTo>
              <a:lnTo>
                <a:pt x="8311" y="2587"/>
              </a:lnTo>
              <a:lnTo>
                <a:pt x="8343" y="2610"/>
              </a:lnTo>
              <a:lnTo>
                <a:pt x="8377" y="2632"/>
              </a:lnTo>
              <a:lnTo>
                <a:pt x="8413" y="2652"/>
              </a:lnTo>
              <a:lnTo>
                <a:pt x="8451" y="2671"/>
              </a:lnTo>
              <a:lnTo>
                <a:pt x="8490" y="2688"/>
              </a:lnTo>
              <a:lnTo>
                <a:pt x="8532" y="2703"/>
              </a:lnTo>
              <a:lnTo>
                <a:pt x="8576" y="2716"/>
              </a:lnTo>
              <a:lnTo>
                <a:pt x="8622" y="2727"/>
              </a:lnTo>
              <a:lnTo>
                <a:pt x="8670" y="2735"/>
              </a:lnTo>
              <a:lnTo>
                <a:pt x="8695" y="2739"/>
              </a:lnTo>
              <a:lnTo>
                <a:pt x="8720" y="2742"/>
              </a:lnTo>
              <a:lnTo>
                <a:pt x="8773" y="2746"/>
              </a:lnTo>
              <a:lnTo>
                <a:pt x="8827" y="2747"/>
              </a:lnTo>
              <a:lnTo>
                <a:pt x="8858" y="2746"/>
              </a:lnTo>
              <a:lnTo>
                <a:pt x="8888" y="2744"/>
              </a:lnTo>
              <a:lnTo>
                <a:pt x="8916" y="2741"/>
              </a:lnTo>
              <a:lnTo>
                <a:pt x="8943" y="2737"/>
              </a:lnTo>
              <a:lnTo>
                <a:pt x="8956" y="2734"/>
              </a:lnTo>
              <a:lnTo>
                <a:pt x="8969" y="2731"/>
              </a:lnTo>
              <a:lnTo>
                <a:pt x="8994" y="2725"/>
              </a:lnTo>
              <a:lnTo>
                <a:pt x="9041" y="2708"/>
              </a:lnTo>
              <a:lnTo>
                <a:pt x="9084" y="2688"/>
              </a:lnTo>
              <a:lnTo>
                <a:pt x="9103" y="2676"/>
              </a:lnTo>
              <a:lnTo>
                <a:pt x="9122" y="2664"/>
              </a:lnTo>
              <a:lnTo>
                <a:pt x="9156" y="2637"/>
              </a:lnTo>
              <a:lnTo>
                <a:pt x="9187" y="2606"/>
              </a:lnTo>
              <a:lnTo>
                <a:pt x="9213" y="2573"/>
              </a:lnTo>
              <a:lnTo>
                <a:pt x="9236" y="2538"/>
              </a:lnTo>
              <a:lnTo>
                <a:pt x="9254" y="2501"/>
              </a:lnTo>
              <a:lnTo>
                <a:pt x="9270" y="2462"/>
              </a:lnTo>
              <a:lnTo>
                <a:pt x="9281" y="2422"/>
              </a:lnTo>
              <a:lnTo>
                <a:pt x="9289" y="2381"/>
              </a:lnTo>
              <a:lnTo>
                <a:pt x="9294" y="2339"/>
              </a:lnTo>
              <a:lnTo>
                <a:pt x="9296" y="2297"/>
              </a:lnTo>
              <a:close/>
              <a:moveTo>
                <a:pt x="7605" y="2218"/>
              </a:moveTo>
              <a:lnTo>
                <a:pt x="7606" y="2174"/>
              </a:lnTo>
              <a:lnTo>
                <a:pt x="7611" y="2130"/>
              </a:lnTo>
              <a:lnTo>
                <a:pt x="7619" y="2088"/>
              </a:lnTo>
              <a:lnTo>
                <a:pt x="7629" y="2047"/>
              </a:lnTo>
              <a:lnTo>
                <a:pt x="7643" y="2007"/>
              </a:lnTo>
              <a:lnTo>
                <a:pt x="7659" y="1969"/>
              </a:lnTo>
              <a:lnTo>
                <a:pt x="7678" y="1932"/>
              </a:lnTo>
              <a:lnTo>
                <a:pt x="7700" y="1896"/>
              </a:lnTo>
              <a:lnTo>
                <a:pt x="7724" y="1861"/>
              </a:lnTo>
              <a:lnTo>
                <a:pt x="7750" y="1827"/>
              </a:lnTo>
              <a:lnTo>
                <a:pt x="7778" y="1795"/>
              </a:lnTo>
              <a:lnTo>
                <a:pt x="7809" y="1764"/>
              </a:lnTo>
              <a:lnTo>
                <a:pt x="7825" y="1750"/>
              </a:lnTo>
              <a:lnTo>
                <a:pt x="7841" y="1735"/>
              </a:lnTo>
              <a:lnTo>
                <a:pt x="7876" y="1707"/>
              </a:lnTo>
              <a:lnTo>
                <a:pt x="7912" y="1680"/>
              </a:lnTo>
              <a:lnTo>
                <a:pt x="7950" y="1655"/>
              </a:lnTo>
              <a:lnTo>
                <a:pt x="7990" y="1631"/>
              </a:lnTo>
              <a:lnTo>
                <a:pt x="8031" y="1609"/>
              </a:lnTo>
              <a:lnTo>
                <a:pt x="8074" y="1588"/>
              </a:lnTo>
              <a:lnTo>
                <a:pt x="8118" y="1568"/>
              </a:lnTo>
              <a:lnTo>
                <a:pt x="8163" y="1550"/>
              </a:lnTo>
              <a:lnTo>
                <a:pt x="8209" y="1533"/>
              </a:lnTo>
              <a:lnTo>
                <a:pt x="8256" y="1518"/>
              </a:lnTo>
              <a:lnTo>
                <a:pt x="8305" y="1505"/>
              </a:lnTo>
              <a:lnTo>
                <a:pt x="8354" y="1493"/>
              </a:lnTo>
              <a:lnTo>
                <a:pt x="8403" y="1482"/>
              </a:lnTo>
              <a:lnTo>
                <a:pt x="8454" y="1473"/>
              </a:lnTo>
              <a:lnTo>
                <a:pt x="8504" y="1466"/>
              </a:lnTo>
              <a:lnTo>
                <a:pt x="8556" y="1460"/>
              </a:lnTo>
              <a:lnTo>
                <a:pt x="8607" y="1456"/>
              </a:lnTo>
              <a:lnTo>
                <a:pt x="8711" y="1452"/>
              </a:lnTo>
              <a:lnTo>
                <a:pt x="8764" y="1452"/>
              </a:lnTo>
              <a:lnTo>
                <a:pt x="8816" y="1456"/>
              </a:lnTo>
              <a:lnTo>
                <a:pt x="8867" y="1459"/>
              </a:lnTo>
              <a:lnTo>
                <a:pt x="8917" y="1465"/>
              </a:lnTo>
              <a:lnTo>
                <a:pt x="8966" y="1471"/>
              </a:lnTo>
              <a:lnTo>
                <a:pt x="9013" y="1479"/>
              </a:lnTo>
              <a:lnTo>
                <a:pt x="9105" y="1499"/>
              </a:lnTo>
              <a:lnTo>
                <a:pt x="9191" y="1525"/>
              </a:lnTo>
              <a:lnTo>
                <a:pt x="9232" y="1539"/>
              </a:lnTo>
              <a:lnTo>
                <a:pt x="9272" y="1555"/>
              </a:lnTo>
              <a:lnTo>
                <a:pt x="9310" y="1573"/>
              </a:lnTo>
              <a:lnTo>
                <a:pt x="9347" y="1591"/>
              </a:lnTo>
              <a:lnTo>
                <a:pt x="9382" y="1611"/>
              </a:lnTo>
              <a:lnTo>
                <a:pt x="9416" y="1632"/>
              </a:lnTo>
              <a:lnTo>
                <a:pt x="9447" y="1654"/>
              </a:lnTo>
              <a:lnTo>
                <a:pt x="9478" y="1677"/>
              </a:lnTo>
              <a:lnTo>
                <a:pt x="9506" y="1701"/>
              </a:lnTo>
              <a:lnTo>
                <a:pt x="9532" y="1727"/>
              </a:lnTo>
              <a:lnTo>
                <a:pt x="9557" y="1753"/>
              </a:lnTo>
              <a:lnTo>
                <a:pt x="9580" y="1781"/>
              </a:lnTo>
              <a:lnTo>
                <a:pt x="9601" y="1810"/>
              </a:lnTo>
              <a:lnTo>
                <a:pt x="9620" y="1839"/>
              </a:lnTo>
              <a:lnTo>
                <a:pt x="9636" y="1870"/>
              </a:lnTo>
              <a:lnTo>
                <a:pt x="9651" y="1902"/>
              </a:lnTo>
              <a:lnTo>
                <a:pt x="9664" y="1934"/>
              </a:lnTo>
              <a:lnTo>
                <a:pt x="9674" y="1968"/>
              </a:lnTo>
              <a:lnTo>
                <a:pt x="9682" y="2002"/>
              </a:lnTo>
              <a:lnTo>
                <a:pt x="9688" y="2038"/>
              </a:lnTo>
              <a:lnTo>
                <a:pt x="9692" y="2074"/>
              </a:lnTo>
              <a:lnTo>
                <a:pt x="9693" y="2111"/>
              </a:lnTo>
              <a:lnTo>
                <a:pt x="9691" y="2156"/>
              </a:lnTo>
              <a:lnTo>
                <a:pt x="9687" y="2199"/>
              </a:lnTo>
              <a:lnTo>
                <a:pt x="9680" y="2242"/>
              </a:lnTo>
              <a:lnTo>
                <a:pt x="9669" y="2284"/>
              </a:lnTo>
              <a:lnTo>
                <a:pt x="9656" y="2324"/>
              </a:lnTo>
              <a:lnTo>
                <a:pt x="9641" y="2363"/>
              </a:lnTo>
              <a:lnTo>
                <a:pt x="9623" y="2402"/>
              </a:lnTo>
              <a:lnTo>
                <a:pt x="9603" y="2439"/>
              </a:lnTo>
              <a:lnTo>
                <a:pt x="9580" y="2475"/>
              </a:lnTo>
              <a:lnTo>
                <a:pt x="9555" y="2509"/>
              </a:lnTo>
              <a:lnTo>
                <a:pt x="9528" y="2543"/>
              </a:lnTo>
              <a:lnTo>
                <a:pt x="9498" y="2575"/>
              </a:lnTo>
              <a:lnTo>
                <a:pt x="9467" y="2605"/>
              </a:lnTo>
              <a:lnTo>
                <a:pt x="9434" y="2635"/>
              </a:lnTo>
              <a:lnTo>
                <a:pt x="9399" y="2663"/>
              </a:lnTo>
              <a:lnTo>
                <a:pt x="9362" y="2690"/>
              </a:lnTo>
              <a:lnTo>
                <a:pt x="9324" y="2715"/>
              </a:lnTo>
              <a:lnTo>
                <a:pt x="9284" y="2739"/>
              </a:lnTo>
              <a:lnTo>
                <a:pt x="9243" y="2761"/>
              </a:lnTo>
              <a:lnTo>
                <a:pt x="9200" y="2782"/>
              </a:lnTo>
              <a:lnTo>
                <a:pt x="9156" y="2802"/>
              </a:lnTo>
              <a:lnTo>
                <a:pt x="9111" y="2819"/>
              </a:lnTo>
              <a:lnTo>
                <a:pt x="9065" y="2836"/>
              </a:lnTo>
              <a:lnTo>
                <a:pt x="9018" y="2850"/>
              </a:lnTo>
              <a:lnTo>
                <a:pt x="8970" y="2863"/>
              </a:lnTo>
              <a:lnTo>
                <a:pt x="8921" y="2875"/>
              </a:lnTo>
              <a:lnTo>
                <a:pt x="8872" y="2885"/>
              </a:lnTo>
              <a:lnTo>
                <a:pt x="8822" y="2893"/>
              </a:lnTo>
              <a:lnTo>
                <a:pt x="8771" y="2899"/>
              </a:lnTo>
              <a:lnTo>
                <a:pt x="8720" y="2903"/>
              </a:lnTo>
              <a:lnTo>
                <a:pt x="8669" y="2906"/>
              </a:lnTo>
              <a:lnTo>
                <a:pt x="8617" y="2907"/>
              </a:lnTo>
              <a:lnTo>
                <a:pt x="8564" y="2906"/>
              </a:lnTo>
              <a:lnTo>
                <a:pt x="8511" y="2904"/>
              </a:lnTo>
              <a:lnTo>
                <a:pt x="8460" y="2900"/>
              </a:lnTo>
              <a:lnTo>
                <a:pt x="8410" y="2894"/>
              </a:lnTo>
              <a:lnTo>
                <a:pt x="8360" y="2887"/>
              </a:lnTo>
              <a:lnTo>
                <a:pt x="8312" y="2878"/>
              </a:lnTo>
              <a:lnTo>
                <a:pt x="8264" y="2868"/>
              </a:lnTo>
              <a:lnTo>
                <a:pt x="8218" y="2856"/>
              </a:lnTo>
              <a:lnTo>
                <a:pt x="8173" y="2843"/>
              </a:lnTo>
              <a:lnTo>
                <a:pt x="8129" y="2828"/>
              </a:lnTo>
              <a:lnTo>
                <a:pt x="8087" y="2812"/>
              </a:lnTo>
              <a:lnTo>
                <a:pt x="8046" y="2795"/>
              </a:lnTo>
              <a:lnTo>
                <a:pt x="7968" y="2756"/>
              </a:lnTo>
              <a:lnTo>
                <a:pt x="7932" y="2735"/>
              </a:lnTo>
              <a:lnTo>
                <a:pt x="7897" y="2713"/>
              </a:lnTo>
              <a:lnTo>
                <a:pt x="7864" y="2690"/>
              </a:lnTo>
              <a:lnTo>
                <a:pt x="7832" y="2665"/>
              </a:lnTo>
              <a:lnTo>
                <a:pt x="7802" y="2639"/>
              </a:lnTo>
              <a:lnTo>
                <a:pt x="7775" y="2612"/>
              </a:lnTo>
              <a:lnTo>
                <a:pt x="7749" y="2585"/>
              </a:lnTo>
              <a:lnTo>
                <a:pt x="7725" y="2556"/>
              </a:lnTo>
              <a:lnTo>
                <a:pt x="7703" y="2526"/>
              </a:lnTo>
              <a:lnTo>
                <a:pt x="7683" y="2495"/>
              </a:lnTo>
              <a:lnTo>
                <a:pt x="7665" y="2463"/>
              </a:lnTo>
              <a:lnTo>
                <a:pt x="7649" y="2431"/>
              </a:lnTo>
              <a:lnTo>
                <a:pt x="7636" y="2397"/>
              </a:lnTo>
              <a:lnTo>
                <a:pt x="7625" y="2363"/>
              </a:lnTo>
              <a:lnTo>
                <a:pt x="7616" y="2328"/>
              </a:lnTo>
              <a:lnTo>
                <a:pt x="7610" y="2292"/>
              </a:lnTo>
              <a:lnTo>
                <a:pt x="7606" y="2256"/>
              </a:lnTo>
              <a:lnTo>
                <a:pt x="7605" y="2218"/>
              </a:lnTo>
              <a:close/>
              <a:moveTo>
                <a:pt x="7425" y="2017"/>
              </a:moveTo>
              <a:lnTo>
                <a:pt x="7393" y="2025"/>
              </a:lnTo>
              <a:lnTo>
                <a:pt x="7357" y="1969"/>
              </a:lnTo>
              <a:lnTo>
                <a:pt x="7322" y="1918"/>
              </a:lnTo>
              <a:lnTo>
                <a:pt x="7288" y="1873"/>
              </a:lnTo>
              <a:lnTo>
                <a:pt x="7270" y="1852"/>
              </a:lnTo>
              <a:lnTo>
                <a:pt x="7252" y="1833"/>
              </a:lnTo>
              <a:lnTo>
                <a:pt x="7217" y="1797"/>
              </a:lnTo>
              <a:lnTo>
                <a:pt x="7181" y="1765"/>
              </a:lnTo>
              <a:lnTo>
                <a:pt x="7145" y="1738"/>
              </a:lnTo>
              <a:lnTo>
                <a:pt x="7126" y="1725"/>
              </a:lnTo>
              <a:lnTo>
                <a:pt x="7107" y="1714"/>
              </a:lnTo>
              <a:lnTo>
                <a:pt x="7067" y="1693"/>
              </a:lnTo>
              <a:lnTo>
                <a:pt x="7025" y="1676"/>
              </a:lnTo>
              <a:lnTo>
                <a:pt x="6980" y="1662"/>
              </a:lnTo>
              <a:lnTo>
                <a:pt x="6933" y="1651"/>
              </a:lnTo>
              <a:lnTo>
                <a:pt x="6883" y="1641"/>
              </a:lnTo>
              <a:lnTo>
                <a:pt x="6830" y="1634"/>
              </a:lnTo>
              <a:lnTo>
                <a:pt x="6773" y="1629"/>
              </a:lnTo>
              <a:lnTo>
                <a:pt x="6711" y="1626"/>
              </a:lnTo>
              <a:lnTo>
                <a:pt x="6704" y="1668"/>
              </a:lnTo>
              <a:lnTo>
                <a:pt x="6698" y="1720"/>
              </a:lnTo>
              <a:lnTo>
                <a:pt x="6694" y="1783"/>
              </a:lnTo>
              <a:lnTo>
                <a:pt x="6692" y="1859"/>
              </a:lnTo>
              <a:lnTo>
                <a:pt x="6692" y="2538"/>
              </a:lnTo>
              <a:lnTo>
                <a:pt x="6695" y="2626"/>
              </a:lnTo>
              <a:lnTo>
                <a:pt x="6697" y="2663"/>
              </a:lnTo>
              <a:lnTo>
                <a:pt x="6700" y="2697"/>
              </a:lnTo>
              <a:lnTo>
                <a:pt x="6708" y="2752"/>
              </a:lnTo>
              <a:lnTo>
                <a:pt x="6718" y="2794"/>
              </a:lnTo>
              <a:lnTo>
                <a:pt x="6727" y="2824"/>
              </a:lnTo>
              <a:lnTo>
                <a:pt x="6735" y="2843"/>
              </a:lnTo>
              <a:lnTo>
                <a:pt x="6743" y="2856"/>
              </a:lnTo>
              <a:lnTo>
                <a:pt x="6228" y="2856"/>
              </a:lnTo>
              <a:lnTo>
                <a:pt x="6235" y="2843"/>
              </a:lnTo>
              <a:lnTo>
                <a:pt x="6242" y="2824"/>
              </a:lnTo>
              <a:lnTo>
                <a:pt x="6250" y="2794"/>
              </a:lnTo>
              <a:lnTo>
                <a:pt x="6259" y="2752"/>
              </a:lnTo>
              <a:lnTo>
                <a:pt x="6266" y="2697"/>
              </a:lnTo>
              <a:lnTo>
                <a:pt x="6271" y="2626"/>
              </a:lnTo>
              <a:lnTo>
                <a:pt x="6273" y="2538"/>
              </a:lnTo>
              <a:lnTo>
                <a:pt x="6279" y="1857"/>
              </a:lnTo>
              <a:lnTo>
                <a:pt x="6277" y="1782"/>
              </a:lnTo>
              <a:lnTo>
                <a:pt x="6273" y="1719"/>
              </a:lnTo>
              <a:lnTo>
                <a:pt x="6267" y="1667"/>
              </a:lnTo>
              <a:lnTo>
                <a:pt x="6260" y="1626"/>
              </a:lnTo>
              <a:lnTo>
                <a:pt x="6198" y="1629"/>
              </a:lnTo>
              <a:lnTo>
                <a:pt x="6141" y="1634"/>
              </a:lnTo>
              <a:lnTo>
                <a:pt x="6087" y="1641"/>
              </a:lnTo>
              <a:lnTo>
                <a:pt x="6037" y="1651"/>
              </a:lnTo>
              <a:lnTo>
                <a:pt x="6013" y="1656"/>
              </a:lnTo>
              <a:lnTo>
                <a:pt x="5990" y="1662"/>
              </a:lnTo>
              <a:lnTo>
                <a:pt x="5945" y="1676"/>
              </a:lnTo>
              <a:lnTo>
                <a:pt x="5903" y="1693"/>
              </a:lnTo>
              <a:lnTo>
                <a:pt x="5864" y="1714"/>
              </a:lnTo>
              <a:lnTo>
                <a:pt x="5844" y="1725"/>
              </a:lnTo>
              <a:lnTo>
                <a:pt x="5826" y="1738"/>
              </a:lnTo>
              <a:lnTo>
                <a:pt x="5789" y="1765"/>
              </a:lnTo>
              <a:lnTo>
                <a:pt x="5753" y="1797"/>
              </a:lnTo>
              <a:lnTo>
                <a:pt x="5719" y="1833"/>
              </a:lnTo>
              <a:lnTo>
                <a:pt x="5684" y="1873"/>
              </a:lnTo>
              <a:lnTo>
                <a:pt x="5650" y="1918"/>
              </a:lnTo>
              <a:lnTo>
                <a:pt x="5615" y="1969"/>
              </a:lnTo>
              <a:lnTo>
                <a:pt x="5579" y="2025"/>
              </a:lnTo>
              <a:lnTo>
                <a:pt x="5547" y="2017"/>
              </a:lnTo>
              <a:lnTo>
                <a:pt x="5630" y="1534"/>
              </a:lnTo>
              <a:lnTo>
                <a:pt x="6057" y="1536"/>
              </a:lnTo>
              <a:lnTo>
                <a:pt x="6485" y="1539"/>
              </a:lnTo>
              <a:lnTo>
                <a:pt x="6913" y="1536"/>
              </a:lnTo>
              <a:lnTo>
                <a:pt x="7342" y="1534"/>
              </a:lnTo>
              <a:lnTo>
                <a:pt x="7425" y="2017"/>
              </a:lnTo>
              <a:close/>
              <a:moveTo>
                <a:pt x="5360" y="2017"/>
              </a:moveTo>
              <a:lnTo>
                <a:pt x="5328" y="2025"/>
              </a:lnTo>
              <a:lnTo>
                <a:pt x="5293" y="1969"/>
              </a:lnTo>
              <a:lnTo>
                <a:pt x="5258" y="1918"/>
              </a:lnTo>
              <a:lnTo>
                <a:pt x="5223" y="1873"/>
              </a:lnTo>
              <a:lnTo>
                <a:pt x="5206" y="1852"/>
              </a:lnTo>
              <a:lnTo>
                <a:pt x="5188" y="1833"/>
              </a:lnTo>
              <a:lnTo>
                <a:pt x="5153" y="1797"/>
              </a:lnTo>
              <a:lnTo>
                <a:pt x="5118" y="1765"/>
              </a:lnTo>
              <a:lnTo>
                <a:pt x="5081" y="1738"/>
              </a:lnTo>
              <a:lnTo>
                <a:pt x="5062" y="1725"/>
              </a:lnTo>
              <a:lnTo>
                <a:pt x="5043" y="1714"/>
              </a:lnTo>
              <a:lnTo>
                <a:pt x="5003" y="1693"/>
              </a:lnTo>
              <a:lnTo>
                <a:pt x="4961" y="1676"/>
              </a:lnTo>
              <a:lnTo>
                <a:pt x="4917" y="1662"/>
              </a:lnTo>
              <a:lnTo>
                <a:pt x="4870" y="1651"/>
              </a:lnTo>
              <a:lnTo>
                <a:pt x="4820" y="1641"/>
              </a:lnTo>
              <a:lnTo>
                <a:pt x="4766" y="1634"/>
              </a:lnTo>
              <a:lnTo>
                <a:pt x="4709" y="1629"/>
              </a:lnTo>
              <a:lnTo>
                <a:pt x="4648" y="1626"/>
              </a:lnTo>
              <a:lnTo>
                <a:pt x="4641" y="1668"/>
              </a:lnTo>
              <a:lnTo>
                <a:pt x="4635" y="1720"/>
              </a:lnTo>
              <a:lnTo>
                <a:pt x="4630" y="1783"/>
              </a:lnTo>
              <a:lnTo>
                <a:pt x="4629" y="1859"/>
              </a:lnTo>
              <a:lnTo>
                <a:pt x="4629" y="2538"/>
              </a:lnTo>
              <a:lnTo>
                <a:pt x="4631" y="2626"/>
              </a:lnTo>
              <a:lnTo>
                <a:pt x="4634" y="2663"/>
              </a:lnTo>
              <a:lnTo>
                <a:pt x="4637" y="2697"/>
              </a:lnTo>
              <a:lnTo>
                <a:pt x="4645" y="2752"/>
              </a:lnTo>
              <a:lnTo>
                <a:pt x="4654" y="2794"/>
              </a:lnTo>
              <a:lnTo>
                <a:pt x="4664" y="2824"/>
              </a:lnTo>
              <a:lnTo>
                <a:pt x="4672" y="2843"/>
              </a:lnTo>
              <a:lnTo>
                <a:pt x="4680" y="2856"/>
              </a:lnTo>
              <a:lnTo>
                <a:pt x="4164" y="2856"/>
              </a:lnTo>
              <a:lnTo>
                <a:pt x="4171" y="2843"/>
              </a:lnTo>
              <a:lnTo>
                <a:pt x="4178" y="2824"/>
              </a:lnTo>
              <a:lnTo>
                <a:pt x="4187" y="2794"/>
              </a:lnTo>
              <a:lnTo>
                <a:pt x="4195" y="2752"/>
              </a:lnTo>
              <a:lnTo>
                <a:pt x="4202" y="2697"/>
              </a:lnTo>
              <a:lnTo>
                <a:pt x="4207" y="2626"/>
              </a:lnTo>
              <a:lnTo>
                <a:pt x="4209" y="2538"/>
              </a:lnTo>
              <a:lnTo>
                <a:pt x="4215" y="1857"/>
              </a:lnTo>
              <a:lnTo>
                <a:pt x="4213" y="1782"/>
              </a:lnTo>
              <a:lnTo>
                <a:pt x="4209" y="1719"/>
              </a:lnTo>
              <a:lnTo>
                <a:pt x="4203" y="1667"/>
              </a:lnTo>
              <a:lnTo>
                <a:pt x="4196" y="1626"/>
              </a:lnTo>
              <a:lnTo>
                <a:pt x="4134" y="1629"/>
              </a:lnTo>
              <a:lnTo>
                <a:pt x="4077" y="1634"/>
              </a:lnTo>
              <a:lnTo>
                <a:pt x="4023" y="1641"/>
              </a:lnTo>
              <a:lnTo>
                <a:pt x="3973" y="1651"/>
              </a:lnTo>
              <a:lnTo>
                <a:pt x="3949" y="1656"/>
              </a:lnTo>
              <a:lnTo>
                <a:pt x="3926" y="1662"/>
              </a:lnTo>
              <a:lnTo>
                <a:pt x="3882" y="1676"/>
              </a:lnTo>
              <a:lnTo>
                <a:pt x="3840" y="1693"/>
              </a:lnTo>
              <a:lnTo>
                <a:pt x="3800" y="1714"/>
              </a:lnTo>
              <a:lnTo>
                <a:pt x="3781" y="1725"/>
              </a:lnTo>
              <a:lnTo>
                <a:pt x="3762" y="1738"/>
              </a:lnTo>
              <a:lnTo>
                <a:pt x="3725" y="1765"/>
              </a:lnTo>
              <a:lnTo>
                <a:pt x="3690" y="1797"/>
              </a:lnTo>
              <a:lnTo>
                <a:pt x="3655" y="1833"/>
              </a:lnTo>
              <a:lnTo>
                <a:pt x="3620" y="1873"/>
              </a:lnTo>
              <a:lnTo>
                <a:pt x="3586" y="1918"/>
              </a:lnTo>
              <a:lnTo>
                <a:pt x="3551" y="1969"/>
              </a:lnTo>
              <a:lnTo>
                <a:pt x="3516" y="2025"/>
              </a:lnTo>
              <a:lnTo>
                <a:pt x="3484" y="2017"/>
              </a:lnTo>
              <a:lnTo>
                <a:pt x="3566" y="1534"/>
              </a:lnTo>
              <a:lnTo>
                <a:pt x="3994" y="1536"/>
              </a:lnTo>
              <a:lnTo>
                <a:pt x="4422" y="1539"/>
              </a:lnTo>
              <a:lnTo>
                <a:pt x="4849" y="1536"/>
              </a:lnTo>
              <a:lnTo>
                <a:pt x="5277" y="1534"/>
              </a:lnTo>
              <a:lnTo>
                <a:pt x="5360" y="2017"/>
              </a:lnTo>
              <a:close/>
              <a:moveTo>
                <a:pt x="3241" y="1539"/>
              </a:moveTo>
              <a:lnTo>
                <a:pt x="3233" y="1553"/>
              </a:lnTo>
              <a:lnTo>
                <a:pt x="3225" y="1572"/>
              </a:lnTo>
              <a:lnTo>
                <a:pt x="3215" y="1602"/>
              </a:lnTo>
              <a:lnTo>
                <a:pt x="3206" y="1644"/>
              </a:lnTo>
              <a:lnTo>
                <a:pt x="3198" y="1700"/>
              </a:lnTo>
              <a:lnTo>
                <a:pt x="3192" y="1771"/>
              </a:lnTo>
              <a:lnTo>
                <a:pt x="3190" y="1859"/>
              </a:lnTo>
              <a:lnTo>
                <a:pt x="3190" y="2538"/>
              </a:lnTo>
              <a:lnTo>
                <a:pt x="3192" y="2626"/>
              </a:lnTo>
              <a:lnTo>
                <a:pt x="3195" y="2663"/>
              </a:lnTo>
              <a:lnTo>
                <a:pt x="3198" y="2697"/>
              </a:lnTo>
              <a:lnTo>
                <a:pt x="3206" y="2752"/>
              </a:lnTo>
              <a:lnTo>
                <a:pt x="3215" y="2794"/>
              </a:lnTo>
              <a:lnTo>
                <a:pt x="3225" y="2824"/>
              </a:lnTo>
              <a:lnTo>
                <a:pt x="3233" y="2843"/>
              </a:lnTo>
              <a:lnTo>
                <a:pt x="3241" y="2856"/>
              </a:lnTo>
              <a:lnTo>
                <a:pt x="2720" y="2856"/>
              </a:lnTo>
              <a:lnTo>
                <a:pt x="2728" y="2843"/>
              </a:lnTo>
              <a:lnTo>
                <a:pt x="2736" y="2824"/>
              </a:lnTo>
              <a:lnTo>
                <a:pt x="2745" y="2794"/>
              </a:lnTo>
              <a:lnTo>
                <a:pt x="2754" y="2752"/>
              </a:lnTo>
              <a:lnTo>
                <a:pt x="2763" y="2697"/>
              </a:lnTo>
              <a:lnTo>
                <a:pt x="2768" y="2626"/>
              </a:lnTo>
              <a:lnTo>
                <a:pt x="2771" y="2538"/>
              </a:lnTo>
              <a:lnTo>
                <a:pt x="2776" y="1857"/>
              </a:lnTo>
              <a:lnTo>
                <a:pt x="2774" y="1770"/>
              </a:lnTo>
              <a:lnTo>
                <a:pt x="2767" y="1699"/>
              </a:lnTo>
              <a:lnTo>
                <a:pt x="2758" y="1643"/>
              </a:lnTo>
              <a:lnTo>
                <a:pt x="2748" y="1602"/>
              </a:lnTo>
              <a:lnTo>
                <a:pt x="2738" y="1572"/>
              </a:lnTo>
              <a:lnTo>
                <a:pt x="2729" y="1553"/>
              </a:lnTo>
              <a:lnTo>
                <a:pt x="2722" y="1542"/>
              </a:lnTo>
              <a:lnTo>
                <a:pt x="2720" y="1539"/>
              </a:lnTo>
              <a:lnTo>
                <a:pt x="3241" y="1539"/>
              </a:lnTo>
              <a:close/>
              <a:moveTo>
                <a:pt x="2350" y="1539"/>
              </a:moveTo>
              <a:lnTo>
                <a:pt x="2342" y="1553"/>
              </a:lnTo>
              <a:lnTo>
                <a:pt x="2334" y="1572"/>
              </a:lnTo>
              <a:lnTo>
                <a:pt x="2324" y="1602"/>
              </a:lnTo>
              <a:lnTo>
                <a:pt x="2315" y="1644"/>
              </a:lnTo>
              <a:lnTo>
                <a:pt x="2307" y="1700"/>
              </a:lnTo>
              <a:lnTo>
                <a:pt x="2301" y="1771"/>
              </a:lnTo>
              <a:lnTo>
                <a:pt x="2299" y="1859"/>
              </a:lnTo>
              <a:lnTo>
                <a:pt x="2299" y="2538"/>
              </a:lnTo>
              <a:lnTo>
                <a:pt x="2301" y="2626"/>
              </a:lnTo>
              <a:lnTo>
                <a:pt x="2304" y="2663"/>
              </a:lnTo>
              <a:lnTo>
                <a:pt x="2307" y="2697"/>
              </a:lnTo>
              <a:lnTo>
                <a:pt x="2315" y="2752"/>
              </a:lnTo>
              <a:lnTo>
                <a:pt x="2324" y="2794"/>
              </a:lnTo>
              <a:lnTo>
                <a:pt x="2334" y="2824"/>
              </a:lnTo>
              <a:lnTo>
                <a:pt x="2342" y="2843"/>
              </a:lnTo>
              <a:lnTo>
                <a:pt x="2350" y="2856"/>
              </a:lnTo>
              <a:lnTo>
                <a:pt x="1829" y="2856"/>
              </a:lnTo>
              <a:lnTo>
                <a:pt x="1837" y="2843"/>
              </a:lnTo>
              <a:lnTo>
                <a:pt x="1845" y="2824"/>
              </a:lnTo>
              <a:lnTo>
                <a:pt x="1854" y="2794"/>
              </a:lnTo>
              <a:lnTo>
                <a:pt x="1863" y="2752"/>
              </a:lnTo>
              <a:lnTo>
                <a:pt x="1871" y="2697"/>
              </a:lnTo>
              <a:lnTo>
                <a:pt x="1877" y="2626"/>
              </a:lnTo>
              <a:lnTo>
                <a:pt x="1879" y="2538"/>
              </a:lnTo>
              <a:lnTo>
                <a:pt x="1885" y="1857"/>
              </a:lnTo>
              <a:lnTo>
                <a:pt x="1883" y="1770"/>
              </a:lnTo>
              <a:lnTo>
                <a:pt x="1876" y="1699"/>
              </a:lnTo>
              <a:lnTo>
                <a:pt x="1867" y="1643"/>
              </a:lnTo>
              <a:lnTo>
                <a:pt x="1857" y="1602"/>
              </a:lnTo>
              <a:lnTo>
                <a:pt x="1846" y="1572"/>
              </a:lnTo>
              <a:lnTo>
                <a:pt x="1837" y="1553"/>
              </a:lnTo>
              <a:lnTo>
                <a:pt x="1831" y="1542"/>
              </a:lnTo>
              <a:lnTo>
                <a:pt x="1829" y="1539"/>
              </a:lnTo>
              <a:lnTo>
                <a:pt x="2350" y="1539"/>
              </a:lnTo>
              <a:close/>
              <a:moveTo>
                <a:pt x="1537" y="2427"/>
              </a:moveTo>
              <a:lnTo>
                <a:pt x="1454" y="2864"/>
              </a:lnTo>
              <a:lnTo>
                <a:pt x="727" y="2860"/>
              </a:lnTo>
              <a:lnTo>
                <a:pt x="0" y="2856"/>
              </a:lnTo>
              <a:lnTo>
                <a:pt x="8" y="2843"/>
              </a:lnTo>
              <a:lnTo>
                <a:pt x="16" y="2824"/>
              </a:lnTo>
              <a:lnTo>
                <a:pt x="25" y="2794"/>
              </a:lnTo>
              <a:lnTo>
                <a:pt x="35" y="2752"/>
              </a:lnTo>
              <a:lnTo>
                <a:pt x="43" y="2697"/>
              </a:lnTo>
              <a:lnTo>
                <a:pt x="49" y="2626"/>
              </a:lnTo>
              <a:lnTo>
                <a:pt x="51" y="2538"/>
              </a:lnTo>
              <a:lnTo>
                <a:pt x="56" y="1857"/>
              </a:lnTo>
              <a:lnTo>
                <a:pt x="54" y="1770"/>
              </a:lnTo>
              <a:lnTo>
                <a:pt x="48" y="1699"/>
              </a:lnTo>
              <a:lnTo>
                <a:pt x="39" y="1643"/>
              </a:lnTo>
              <a:lnTo>
                <a:pt x="28" y="1602"/>
              </a:lnTo>
              <a:lnTo>
                <a:pt x="18" y="1572"/>
              </a:lnTo>
              <a:lnTo>
                <a:pt x="9" y="1553"/>
              </a:lnTo>
              <a:lnTo>
                <a:pt x="2" y="1542"/>
              </a:lnTo>
              <a:lnTo>
                <a:pt x="0" y="1539"/>
              </a:lnTo>
              <a:lnTo>
                <a:pt x="521" y="1539"/>
              </a:lnTo>
              <a:lnTo>
                <a:pt x="513" y="1553"/>
              </a:lnTo>
              <a:lnTo>
                <a:pt x="505" y="1572"/>
              </a:lnTo>
              <a:lnTo>
                <a:pt x="496" y="1602"/>
              </a:lnTo>
              <a:lnTo>
                <a:pt x="486" y="1644"/>
              </a:lnTo>
              <a:lnTo>
                <a:pt x="478" y="1700"/>
              </a:lnTo>
              <a:lnTo>
                <a:pt x="473" y="1771"/>
              </a:lnTo>
              <a:lnTo>
                <a:pt x="470" y="1859"/>
              </a:lnTo>
              <a:lnTo>
                <a:pt x="470" y="2538"/>
              </a:lnTo>
              <a:lnTo>
                <a:pt x="472" y="2612"/>
              </a:lnTo>
              <a:lnTo>
                <a:pt x="476" y="2675"/>
              </a:lnTo>
              <a:lnTo>
                <a:pt x="482" y="2726"/>
              </a:lnTo>
              <a:lnTo>
                <a:pt x="489" y="2768"/>
              </a:lnTo>
              <a:lnTo>
                <a:pt x="636" y="2759"/>
              </a:lnTo>
              <a:lnTo>
                <a:pt x="710" y="2751"/>
              </a:lnTo>
              <a:lnTo>
                <a:pt x="784" y="2742"/>
              </a:lnTo>
              <a:lnTo>
                <a:pt x="858" y="2730"/>
              </a:lnTo>
              <a:lnTo>
                <a:pt x="930" y="2716"/>
              </a:lnTo>
              <a:lnTo>
                <a:pt x="1001" y="2699"/>
              </a:lnTo>
              <a:lnTo>
                <a:pt x="1070" y="2679"/>
              </a:lnTo>
              <a:lnTo>
                <a:pt x="1137" y="2656"/>
              </a:lnTo>
              <a:lnTo>
                <a:pt x="1201" y="2630"/>
              </a:lnTo>
              <a:lnTo>
                <a:pt x="1261" y="2601"/>
              </a:lnTo>
              <a:lnTo>
                <a:pt x="1290" y="2585"/>
              </a:lnTo>
              <a:lnTo>
                <a:pt x="1318" y="2568"/>
              </a:lnTo>
              <a:lnTo>
                <a:pt x="1371" y="2531"/>
              </a:lnTo>
              <a:lnTo>
                <a:pt x="1396" y="2512"/>
              </a:lnTo>
              <a:lnTo>
                <a:pt x="1420" y="2491"/>
              </a:lnTo>
              <a:lnTo>
                <a:pt x="1442" y="2469"/>
              </a:lnTo>
              <a:lnTo>
                <a:pt x="1463" y="2446"/>
              </a:lnTo>
              <a:lnTo>
                <a:pt x="1483" y="2422"/>
              </a:lnTo>
              <a:lnTo>
                <a:pt x="1501" y="2397"/>
              </a:lnTo>
              <a:lnTo>
                <a:pt x="1537" y="2427"/>
              </a:lnTo>
              <a:close/>
              <a:moveTo>
                <a:pt x="8782" y="838"/>
              </a:moveTo>
              <a:lnTo>
                <a:pt x="8528" y="420"/>
              </a:lnTo>
              <a:lnTo>
                <a:pt x="8484" y="354"/>
              </a:lnTo>
              <a:lnTo>
                <a:pt x="8456" y="316"/>
              </a:lnTo>
              <a:lnTo>
                <a:pt x="8425" y="277"/>
              </a:lnTo>
              <a:lnTo>
                <a:pt x="8086" y="838"/>
              </a:lnTo>
              <a:lnTo>
                <a:pt x="8782" y="838"/>
              </a:lnTo>
              <a:close/>
              <a:moveTo>
                <a:pt x="7868" y="922"/>
              </a:moveTo>
              <a:lnTo>
                <a:pt x="8101" y="551"/>
              </a:lnTo>
              <a:lnTo>
                <a:pt x="8335" y="179"/>
              </a:lnTo>
              <a:lnTo>
                <a:pt x="8305" y="151"/>
              </a:lnTo>
              <a:lnTo>
                <a:pt x="8274" y="125"/>
              </a:lnTo>
              <a:lnTo>
                <a:pt x="8242" y="100"/>
              </a:lnTo>
              <a:lnTo>
                <a:pt x="8209" y="78"/>
              </a:lnTo>
              <a:lnTo>
                <a:pt x="8175" y="57"/>
              </a:lnTo>
              <a:lnTo>
                <a:pt x="8140" y="40"/>
              </a:lnTo>
              <a:lnTo>
                <a:pt x="8105" y="26"/>
              </a:lnTo>
              <a:lnTo>
                <a:pt x="8087" y="20"/>
              </a:lnTo>
              <a:lnTo>
                <a:pt x="8069" y="15"/>
              </a:lnTo>
              <a:lnTo>
                <a:pt x="8069" y="6"/>
              </a:lnTo>
              <a:lnTo>
                <a:pt x="8743" y="6"/>
              </a:lnTo>
              <a:lnTo>
                <a:pt x="9247" y="774"/>
              </a:lnTo>
              <a:lnTo>
                <a:pt x="9339" y="917"/>
              </a:lnTo>
              <a:lnTo>
                <a:pt x="9420" y="1036"/>
              </a:lnTo>
              <a:lnTo>
                <a:pt x="9464" y="1099"/>
              </a:lnTo>
              <a:lnTo>
                <a:pt x="9509" y="1159"/>
              </a:lnTo>
              <a:lnTo>
                <a:pt x="9553" y="1214"/>
              </a:lnTo>
              <a:lnTo>
                <a:pt x="9595" y="1261"/>
              </a:lnTo>
              <a:lnTo>
                <a:pt x="9614" y="1281"/>
              </a:lnTo>
              <a:lnTo>
                <a:pt x="9632" y="1299"/>
              </a:lnTo>
              <a:lnTo>
                <a:pt x="9649" y="1313"/>
              </a:lnTo>
              <a:lnTo>
                <a:pt x="9665" y="1323"/>
              </a:lnTo>
              <a:lnTo>
                <a:pt x="8984" y="1323"/>
              </a:lnTo>
              <a:lnTo>
                <a:pt x="8989" y="1314"/>
              </a:lnTo>
              <a:lnTo>
                <a:pt x="8994" y="1304"/>
              </a:lnTo>
              <a:lnTo>
                <a:pt x="8997" y="1281"/>
              </a:lnTo>
              <a:lnTo>
                <a:pt x="8997" y="1267"/>
              </a:lnTo>
              <a:lnTo>
                <a:pt x="8996" y="1253"/>
              </a:lnTo>
              <a:lnTo>
                <a:pt x="8989" y="1224"/>
              </a:lnTo>
              <a:lnTo>
                <a:pt x="8980" y="1192"/>
              </a:lnTo>
              <a:lnTo>
                <a:pt x="8968" y="1161"/>
              </a:lnTo>
              <a:lnTo>
                <a:pt x="8954" y="1129"/>
              </a:lnTo>
              <a:lnTo>
                <a:pt x="8940" y="1099"/>
              </a:lnTo>
              <a:lnTo>
                <a:pt x="8835" y="924"/>
              </a:lnTo>
              <a:lnTo>
                <a:pt x="8035" y="924"/>
              </a:lnTo>
              <a:lnTo>
                <a:pt x="7909" y="1133"/>
              </a:lnTo>
              <a:lnTo>
                <a:pt x="7896" y="1158"/>
              </a:lnTo>
              <a:lnTo>
                <a:pt x="7885" y="1183"/>
              </a:lnTo>
              <a:lnTo>
                <a:pt x="7876" y="1207"/>
              </a:lnTo>
              <a:lnTo>
                <a:pt x="7870" y="1232"/>
              </a:lnTo>
              <a:lnTo>
                <a:pt x="7867" y="1255"/>
              </a:lnTo>
              <a:lnTo>
                <a:pt x="7867" y="1278"/>
              </a:lnTo>
              <a:lnTo>
                <a:pt x="7870" y="1301"/>
              </a:lnTo>
              <a:lnTo>
                <a:pt x="7877" y="1323"/>
              </a:lnTo>
              <a:lnTo>
                <a:pt x="7552" y="1323"/>
              </a:lnTo>
              <a:lnTo>
                <a:pt x="7593" y="1283"/>
              </a:lnTo>
              <a:lnTo>
                <a:pt x="7634" y="1238"/>
              </a:lnTo>
              <a:lnTo>
                <a:pt x="7676" y="1188"/>
              </a:lnTo>
              <a:lnTo>
                <a:pt x="7718" y="1136"/>
              </a:lnTo>
              <a:lnTo>
                <a:pt x="7758" y="1082"/>
              </a:lnTo>
              <a:lnTo>
                <a:pt x="7797" y="1027"/>
              </a:lnTo>
              <a:lnTo>
                <a:pt x="7868" y="922"/>
              </a:lnTo>
              <a:close/>
              <a:moveTo>
                <a:pt x="7832" y="484"/>
              </a:moveTo>
              <a:lnTo>
                <a:pt x="7800" y="491"/>
              </a:lnTo>
              <a:lnTo>
                <a:pt x="7764" y="436"/>
              </a:lnTo>
              <a:lnTo>
                <a:pt x="7729" y="385"/>
              </a:lnTo>
              <a:lnTo>
                <a:pt x="7693" y="340"/>
              </a:lnTo>
              <a:lnTo>
                <a:pt x="7657" y="299"/>
              </a:lnTo>
              <a:lnTo>
                <a:pt x="7639" y="281"/>
              </a:lnTo>
              <a:lnTo>
                <a:pt x="7620" y="264"/>
              </a:lnTo>
              <a:lnTo>
                <a:pt x="7583" y="232"/>
              </a:lnTo>
              <a:lnTo>
                <a:pt x="7544" y="204"/>
              </a:lnTo>
              <a:lnTo>
                <a:pt x="7503" y="181"/>
              </a:lnTo>
              <a:lnTo>
                <a:pt x="7461" y="160"/>
              </a:lnTo>
              <a:lnTo>
                <a:pt x="7417" y="143"/>
              </a:lnTo>
              <a:lnTo>
                <a:pt x="7371" y="129"/>
              </a:lnTo>
              <a:lnTo>
                <a:pt x="7322" y="117"/>
              </a:lnTo>
              <a:lnTo>
                <a:pt x="7271" y="108"/>
              </a:lnTo>
              <a:lnTo>
                <a:pt x="7215" y="101"/>
              </a:lnTo>
              <a:lnTo>
                <a:pt x="7157" y="96"/>
              </a:lnTo>
              <a:lnTo>
                <a:pt x="7096" y="93"/>
              </a:lnTo>
              <a:lnTo>
                <a:pt x="7089" y="134"/>
              </a:lnTo>
              <a:lnTo>
                <a:pt x="7083" y="187"/>
              </a:lnTo>
              <a:lnTo>
                <a:pt x="7078" y="250"/>
              </a:lnTo>
              <a:lnTo>
                <a:pt x="7077" y="326"/>
              </a:lnTo>
              <a:lnTo>
                <a:pt x="7077" y="1005"/>
              </a:lnTo>
              <a:lnTo>
                <a:pt x="7079" y="1093"/>
              </a:lnTo>
              <a:lnTo>
                <a:pt x="7081" y="1130"/>
              </a:lnTo>
              <a:lnTo>
                <a:pt x="7085" y="1163"/>
              </a:lnTo>
              <a:lnTo>
                <a:pt x="7093" y="1219"/>
              </a:lnTo>
              <a:lnTo>
                <a:pt x="7102" y="1261"/>
              </a:lnTo>
              <a:lnTo>
                <a:pt x="7112" y="1290"/>
              </a:lnTo>
              <a:lnTo>
                <a:pt x="7120" y="1310"/>
              </a:lnTo>
              <a:lnTo>
                <a:pt x="7128" y="1323"/>
              </a:lnTo>
              <a:lnTo>
                <a:pt x="6612" y="1323"/>
              </a:lnTo>
              <a:lnTo>
                <a:pt x="6619" y="1310"/>
              </a:lnTo>
              <a:lnTo>
                <a:pt x="6626" y="1290"/>
              </a:lnTo>
              <a:lnTo>
                <a:pt x="6635" y="1261"/>
              </a:lnTo>
              <a:lnTo>
                <a:pt x="6643" y="1219"/>
              </a:lnTo>
              <a:lnTo>
                <a:pt x="6650" y="1163"/>
              </a:lnTo>
              <a:lnTo>
                <a:pt x="6655" y="1093"/>
              </a:lnTo>
              <a:lnTo>
                <a:pt x="6657" y="1005"/>
              </a:lnTo>
              <a:lnTo>
                <a:pt x="6663" y="324"/>
              </a:lnTo>
              <a:lnTo>
                <a:pt x="6661" y="249"/>
              </a:lnTo>
              <a:lnTo>
                <a:pt x="6657" y="186"/>
              </a:lnTo>
              <a:lnTo>
                <a:pt x="6651" y="134"/>
              </a:lnTo>
              <a:lnTo>
                <a:pt x="6644" y="93"/>
              </a:lnTo>
              <a:lnTo>
                <a:pt x="6582" y="96"/>
              </a:lnTo>
              <a:lnTo>
                <a:pt x="6524" y="101"/>
              </a:lnTo>
              <a:lnTo>
                <a:pt x="6469" y="108"/>
              </a:lnTo>
              <a:lnTo>
                <a:pt x="6417" y="117"/>
              </a:lnTo>
              <a:lnTo>
                <a:pt x="6393" y="123"/>
              </a:lnTo>
              <a:lnTo>
                <a:pt x="6369" y="129"/>
              </a:lnTo>
              <a:lnTo>
                <a:pt x="6322" y="143"/>
              </a:lnTo>
              <a:lnTo>
                <a:pt x="6278" y="160"/>
              </a:lnTo>
              <a:lnTo>
                <a:pt x="6237" y="181"/>
              </a:lnTo>
              <a:lnTo>
                <a:pt x="6216" y="192"/>
              </a:lnTo>
              <a:lnTo>
                <a:pt x="6196" y="204"/>
              </a:lnTo>
              <a:lnTo>
                <a:pt x="6158" y="232"/>
              </a:lnTo>
              <a:lnTo>
                <a:pt x="6120" y="264"/>
              </a:lnTo>
              <a:lnTo>
                <a:pt x="6083" y="299"/>
              </a:lnTo>
              <a:lnTo>
                <a:pt x="6047" y="340"/>
              </a:lnTo>
              <a:lnTo>
                <a:pt x="6012" y="385"/>
              </a:lnTo>
              <a:lnTo>
                <a:pt x="5976" y="436"/>
              </a:lnTo>
              <a:lnTo>
                <a:pt x="5940" y="491"/>
              </a:lnTo>
              <a:lnTo>
                <a:pt x="5908" y="484"/>
              </a:lnTo>
              <a:lnTo>
                <a:pt x="5991" y="0"/>
              </a:lnTo>
              <a:lnTo>
                <a:pt x="6430" y="3"/>
              </a:lnTo>
              <a:lnTo>
                <a:pt x="6870" y="6"/>
              </a:lnTo>
              <a:lnTo>
                <a:pt x="7310" y="3"/>
              </a:lnTo>
              <a:lnTo>
                <a:pt x="7749" y="0"/>
              </a:lnTo>
              <a:lnTo>
                <a:pt x="7832" y="484"/>
              </a:lnTo>
              <a:close/>
              <a:moveTo>
                <a:pt x="5797" y="1323"/>
              </a:moveTo>
              <a:lnTo>
                <a:pt x="5734" y="1323"/>
              </a:lnTo>
              <a:lnTo>
                <a:pt x="5483" y="1323"/>
              </a:lnTo>
              <a:lnTo>
                <a:pt x="5192" y="1323"/>
              </a:lnTo>
              <a:lnTo>
                <a:pt x="4928" y="1064"/>
              </a:lnTo>
              <a:lnTo>
                <a:pt x="4646" y="783"/>
              </a:lnTo>
              <a:lnTo>
                <a:pt x="4368" y="507"/>
              </a:lnTo>
              <a:lnTo>
                <a:pt x="4117" y="260"/>
              </a:lnTo>
              <a:lnTo>
                <a:pt x="4116" y="292"/>
              </a:lnTo>
              <a:lnTo>
                <a:pt x="4116" y="326"/>
              </a:lnTo>
              <a:lnTo>
                <a:pt x="4116" y="1005"/>
              </a:lnTo>
              <a:lnTo>
                <a:pt x="4118" y="1093"/>
              </a:lnTo>
              <a:lnTo>
                <a:pt x="4124" y="1163"/>
              </a:lnTo>
              <a:lnTo>
                <a:pt x="4133" y="1219"/>
              </a:lnTo>
              <a:lnTo>
                <a:pt x="4144" y="1261"/>
              </a:lnTo>
              <a:lnTo>
                <a:pt x="4154" y="1290"/>
              </a:lnTo>
              <a:lnTo>
                <a:pt x="4163" y="1310"/>
              </a:lnTo>
              <a:lnTo>
                <a:pt x="4170" y="1320"/>
              </a:lnTo>
              <a:lnTo>
                <a:pt x="4172" y="1323"/>
              </a:lnTo>
              <a:lnTo>
                <a:pt x="3922" y="1323"/>
              </a:lnTo>
              <a:lnTo>
                <a:pt x="3931" y="1310"/>
              </a:lnTo>
              <a:lnTo>
                <a:pt x="3940" y="1290"/>
              </a:lnTo>
              <a:lnTo>
                <a:pt x="3950" y="1261"/>
              </a:lnTo>
              <a:lnTo>
                <a:pt x="3955" y="1241"/>
              </a:lnTo>
              <a:lnTo>
                <a:pt x="3960" y="1219"/>
              </a:lnTo>
              <a:lnTo>
                <a:pt x="3969" y="1163"/>
              </a:lnTo>
              <a:lnTo>
                <a:pt x="3973" y="1130"/>
              </a:lnTo>
              <a:lnTo>
                <a:pt x="3976" y="1093"/>
              </a:lnTo>
              <a:lnTo>
                <a:pt x="3978" y="1051"/>
              </a:lnTo>
              <a:lnTo>
                <a:pt x="3978" y="1005"/>
              </a:lnTo>
              <a:lnTo>
                <a:pt x="3984" y="324"/>
              </a:lnTo>
              <a:lnTo>
                <a:pt x="3983" y="261"/>
              </a:lnTo>
              <a:lnTo>
                <a:pt x="3979" y="206"/>
              </a:lnTo>
              <a:lnTo>
                <a:pt x="3969" y="121"/>
              </a:lnTo>
              <a:lnTo>
                <a:pt x="3932" y="87"/>
              </a:lnTo>
              <a:lnTo>
                <a:pt x="3898" y="56"/>
              </a:lnTo>
              <a:lnTo>
                <a:pt x="3839" y="6"/>
              </a:lnTo>
              <a:lnTo>
                <a:pt x="4422" y="6"/>
              </a:lnTo>
              <a:lnTo>
                <a:pt x="4980" y="540"/>
              </a:lnTo>
              <a:lnTo>
                <a:pt x="5538" y="1075"/>
              </a:lnTo>
              <a:lnTo>
                <a:pt x="5540" y="1041"/>
              </a:lnTo>
              <a:lnTo>
                <a:pt x="5540" y="1005"/>
              </a:lnTo>
              <a:lnTo>
                <a:pt x="5545" y="324"/>
              </a:lnTo>
              <a:lnTo>
                <a:pt x="5543" y="236"/>
              </a:lnTo>
              <a:lnTo>
                <a:pt x="5537" y="166"/>
              </a:lnTo>
              <a:lnTo>
                <a:pt x="5528" y="110"/>
              </a:lnTo>
              <a:lnTo>
                <a:pt x="5517" y="68"/>
              </a:lnTo>
              <a:lnTo>
                <a:pt x="5507" y="39"/>
              </a:lnTo>
              <a:lnTo>
                <a:pt x="5498" y="19"/>
              </a:lnTo>
              <a:lnTo>
                <a:pt x="5491" y="9"/>
              </a:lnTo>
              <a:lnTo>
                <a:pt x="5489" y="6"/>
              </a:lnTo>
              <a:lnTo>
                <a:pt x="5734" y="6"/>
              </a:lnTo>
              <a:lnTo>
                <a:pt x="5725" y="19"/>
              </a:lnTo>
              <a:lnTo>
                <a:pt x="5716" y="39"/>
              </a:lnTo>
              <a:lnTo>
                <a:pt x="5705" y="69"/>
              </a:lnTo>
              <a:lnTo>
                <a:pt x="5700" y="88"/>
              </a:lnTo>
              <a:lnTo>
                <a:pt x="5695" y="111"/>
              </a:lnTo>
              <a:lnTo>
                <a:pt x="5686" y="166"/>
              </a:lnTo>
              <a:lnTo>
                <a:pt x="5682" y="200"/>
              </a:lnTo>
              <a:lnTo>
                <a:pt x="5680" y="238"/>
              </a:lnTo>
              <a:lnTo>
                <a:pt x="5678" y="279"/>
              </a:lnTo>
              <a:lnTo>
                <a:pt x="5677" y="326"/>
              </a:lnTo>
              <a:lnTo>
                <a:pt x="5677" y="1005"/>
              </a:lnTo>
              <a:lnTo>
                <a:pt x="5679" y="1076"/>
              </a:lnTo>
              <a:lnTo>
                <a:pt x="5683" y="1136"/>
              </a:lnTo>
              <a:lnTo>
                <a:pt x="5689" y="1186"/>
              </a:lnTo>
              <a:lnTo>
                <a:pt x="5696" y="1227"/>
              </a:lnTo>
              <a:lnTo>
                <a:pt x="5797" y="1323"/>
              </a:lnTo>
              <a:close/>
              <a:moveTo>
                <a:pt x="3630" y="326"/>
              </a:moveTo>
              <a:lnTo>
                <a:pt x="3632" y="578"/>
              </a:lnTo>
              <a:lnTo>
                <a:pt x="3630" y="648"/>
              </a:lnTo>
              <a:lnTo>
                <a:pt x="3624" y="718"/>
              </a:lnTo>
              <a:lnTo>
                <a:pt x="3612" y="787"/>
              </a:lnTo>
              <a:lnTo>
                <a:pt x="3596" y="855"/>
              </a:lnTo>
              <a:lnTo>
                <a:pt x="3586" y="889"/>
              </a:lnTo>
              <a:lnTo>
                <a:pt x="3574" y="922"/>
              </a:lnTo>
              <a:lnTo>
                <a:pt x="3561" y="954"/>
              </a:lnTo>
              <a:lnTo>
                <a:pt x="3546" y="985"/>
              </a:lnTo>
              <a:lnTo>
                <a:pt x="3530" y="1016"/>
              </a:lnTo>
              <a:lnTo>
                <a:pt x="3512" y="1046"/>
              </a:lnTo>
              <a:lnTo>
                <a:pt x="3492" y="1075"/>
              </a:lnTo>
              <a:lnTo>
                <a:pt x="3470" y="1104"/>
              </a:lnTo>
              <a:lnTo>
                <a:pt x="3447" y="1131"/>
              </a:lnTo>
              <a:lnTo>
                <a:pt x="3422" y="1156"/>
              </a:lnTo>
              <a:lnTo>
                <a:pt x="3395" y="1181"/>
              </a:lnTo>
              <a:lnTo>
                <a:pt x="3366" y="1204"/>
              </a:lnTo>
              <a:lnTo>
                <a:pt x="3335" y="1226"/>
              </a:lnTo>
              <a:lnTo>
                <a:pt x="3302" y="1247"/>
              </a:lnTo>
              <a:lnTo>
                <a:pt x="3267" y="1265"/>
              </a:lnTo>
              <a:lnTo>
                <a:pt x="3230" y="1283"/>
              </a:lnTo>
              <a:lnTo>
                <a:pt x="3210" y="1290"/>
              </a:lnTo>
              <a:lnTo>
                <a:pt x="3190" y="1298"/>
              </a:lnTo>
              <a:lnTo>
                <a:pt x="3148" y="1312"/>
              </a:lnTo>
              <a:lnTo>
                <a:pt x="3104" y="1323"/>
              </a:lnTo>
              <a:lnTo>
                <a:pt x="3058" y="1333"/>
              </a:lnTo>
              <a:lnTo>
                <a:pt x="3009" y="1341"/>
              </a:lnTo>
              <a:lnTo>
                <a:pt x="2958" y="1347"/>
              </a:lnTo>
              <a:lnTo>
                <a:pt x="2931" y="1349"/>
              </a:lnTo>
              <a:lnTo>
                <a:pt x="2904" y="1350"/>
              </a:lnTo>
              <a:lnTo>
                <a:pt x="2848" y="1351"/>
              </a:lnTo>
              <a:lnTo>
                <a:pt x="2792" y="1350"/>
              </a:lnTo>
              <a:lnTo>
                <a:pt x="2739" y="1348"/>
              </a:lnTo>
              <a:lnTo>
                <a:pt x="2687" y="1345"/>
              </a:lnTo>
              <a:lnTo>
                <a:pt x="2637" y="1340"/>
              </a:lnTo>
              <a:lnTo>
                <a:pt x="2544" y="1325"/>
              </a:lnTo>
              <a:lnTo>
                <a:pt x="2500" y="1316"/>
              </a:lnTo>
              <a:lnTo>
                <a:pt x="2458" y="1305"/>
              </a:lnTo>
              <a:lnTo>
                <a:pt x="2417" y="1293"/>
              </a:lnTo>
              <a:lnTo>
                <a:pt x="2379" y="1279"/>
              </a:lnTo>
              <a:lnTo>
                <a:pt x="2343" y="1265"/>
              </a:lnTo>
              <a:lnTo>
                <a:pt x="2309" y="1248"/>
              </a:lnTo>
              <a:lnTo>
                <a:pt x="2276" y="1231"/>
              </a:lnTo>
              <a:lnTo>
                <a:pt x="2245" y="1212"/>
              </a:lnTo>
              <a:lnTo>
                <a:pt x="2217" y="1192"/>
              </a:lnTo>
              <a:lnTo>
                <a:pt x="2189" y="1170"/>
              </a:lnTo>
              <a:lnTo>
                <a:pt x="2164" y="1147"/>
              </a:lnTo>
              <a:lnTo>
                <a:pt x="2141" y="1123"/>
              </a:lnTo>
              <a:lnTo>
                <a:pt x="2119" y="1097"/>
              </a:lnTo>
              <a:lnTo>
                <a:pt x="2099" y="1070"/>
              </a:lnTo>
              <a:lnTo>
                <a:pt x="2081" y="1042"/>
              </a:lnTo>
              <a:lnTo>
                <a:pt x="2064" y="1013"/>
              </a:lnTo>
              <a:lnTo>
                <a:pt x="2049" y="982"/>
              </a:lnTo>
              <a:lnTo>
                <a:pt x="2036" y="950"/>
              </a:lnTo>
              <a:lnTo>
                <a:pt x="2025" y="917"/>
              </a:lnTo>
              <a:lnTo>
                <a:pt x="2015" y="883"/>
              </a:lnTo>
              <a:lnTo>
                <a:pt x="2007" y="847"/>
              </a:lnTo>
              <a:lnTo>
                <a:pt x="2001" y="811"/>
              </a:lnTo>
              <a:lnTo>
                <a:pt x="1996" y="772"/>
              </a:lnTo>
              <a:lnTo>
                <a:pt x="1993" y="733"/>
              </a:lnTo>
              <a:lnTo>
                <a:pt x="1992" y="693"/>
              </a:lnTo>
              <a:lnTo>
                <a:pt x="1992" y="651"/>
              </a:lnTo>
              <a:lnTo>
                <a:pt x="2000" y="326"/>
              </a:lnTo>
              <a:lnTo>
                <a:pt x="1999" y="241"/>
              </a:lnTo>
              <a:lnTo>
                <a:pt x="1995" y="171"/>
              </a:lnTo>
              <a:lnTo>
                <a:pt x="1987" y="116"/>
              </a:lnTo>
              <a:lnTo>
                <a:pt x="1978" y="73"/>
              </a:lnTo>
              <a:lnTo>
                <a:pt x="1969" y="42"/>
              </a:lnTo>
              <a:lnTo>
                <a:pt x="1960" y="21"/>
              </a:lnTo>
              <a:lnTo>
                <a:pt x="1954" y="10"/>
              </a:lnTo>
              <a:lnTo>
                <a:pt x="1951" y="6"/>
              </a:lnTo>
              <a:lnTo>
                <a:pt x="2483" y="6"/>
              </a:lnTo>
              <a:lnTo>
                <a:pt x="2475" y="21"/>
              </a:lnTo>
              <a:lnTo>
                <a:pt x="2467" y="42"/>
              </a:lnTo>
              <a:lnTo>
                <a:pt x="2458" y="73"/>
              </a:lnTo>
              <a:lnTo>
                <a:pt x="2449" y="116"/>
              </a:lnTo>
              <a:lnTo>
                <a:pt x="2441" y="171"/>
              </a:lnTo>
              <a:lnTo>
                <a:pt x="2436" y="241"/>
              </a:lnTo>
              <a:lnTo>
                <a:pt x="2434" y="326"/>
              </a:lnTo>
              <a:lnTo>
                <a:pt x="2435" y="708"/>
              </a:lnTo>
              <a:lnTo>
                <a:pt x="2436" y="755"/>
              </a:lnTo>
              <a:lnTo>
                <a:pt x="2440" y="801"/>
              </a:lnTo>
              <a:lnTo>
                <a:pt x="2445" y="848"/>
              </a:lnTo>
              <a:lnTo>
                <a:pt x="2454" y="894"/>
              </a:lnTo>
              <a:lnTo>
                <a:pt x="2465" y="938"/>
              </a:lnTo>
              <a:lnTo>
                <a:pt x="2472" y="960"/>
              </a:lnTo>
              <a:lnTo>
                <a:pt x="2481" y="981"/>
              </a:lnTo>
              <a:lnTo>
                <a:pt x="2500" y="1022"/>
              </a:lnTo>
              <a:lnTo>
                <a:pt x="2523" y="1061"/>
              </a:lnTo>
              <a:lnTo>
                <a:pt x="2551" y="1096"/>
              </a:lnTo>
              <a:lnTo>
                <a:pt x="2567" y="1113"/>
              </a:lnTo>
              <a:lnTo>
                <a:pt x="2584" y="1128"/>
              </a:lnTo>
              <a:lnTo>
                <a:pt x="2602" y="1143"/>
              </a:lnTo>
              <a:lnTo>
                <a:pt x="2622" y="1157"/>
              </a:lnTo>
              <a:lnTo>
                <a:pt x="2643" y="1169"/>
              </a:lnTo>
              <a:lnTo>
                <a:pt x="2666" y="1181"/>
              </a:lnTo>
              <a:lnTo>
                <a:pt x="2715" y="1200"/>
              </a:lnTo>
              <a:lnTo>
                <a:pt x="2743" y="1208"/>
              </a:lnTo>
              <a:lnTo>
                <a:pt x="2771" y="1215"/>
              </a:lnTo>
              <a:lnTo>
                <a:pt x="2802" y="1220"/>
              </a:lnTo>
              <a:lnTo>
                <a:pt x="2834" y="1224"/>
              </a:lnTo>
              <a:lnTo>
                <a:pt x="2868" y="1226"/>
              </a:lnTo>
              <a:lnTo>
                <a:pt x="2904" y="1227"/>
              </a:lnTo>
              <a:lnTo>
                <a:pt x="2944" y="1226"/>
              </a:lnTo>
              <a:lnTo>
                <a:pt x="2983" y="1224"/>
              </a:lnTo>
              <a:lnTo>
                <a:pt x="3020" y="1219"/>
              </a:lnTo>
              <a:lnTo>
                <a:pt x="3056" y="1214"/>
              </a:lnTo>
              <a:lnTo>
                <a:pt x="3090" y="1206"/>
              </a:lnTo>
              <a:lnTo>
                <a:pt x="3122" y="1197"/>
              </a:lnTo>
              <a:lnTo>
                <a:pt x="3153" y="1187"/>
              </a:lnTo>
              <a:lnTo>
                <a:pt x="3182" y="1175"/>
              </a:lnTo>
              <a:lnTo>
                <a:pt x="3209" y="1162"/>
              </a:lnTo>
              <a:lnTo>
                <a:pt x="3236" y="1147"/>
              </a:lnTo>
              <a:lnTo>
                <a:pt x="3261" y="1131"/>
              </a:lnTo>
              <a:lnTo>
                <a:pt x="3284" y="1114"/>
              </a:lnTo>
              <a:lnTo>
                <a:pt x="3327" y="1075"/>
              </a:lnTo>
              <a:lnTo>
                <a:pt x="3346" y="1054"/>
              </a:lnTo>
              <a:lnTo>
                <a:pt x="3364" y="1032"/>
              </a:lnTo>
              <a:lnTo>
                <a:pt x="3381" y="1009"/>
              </a:lnTo>
              <a:lnTo>
                <a:pt x="3396" y="985"/>
              </a:lnTo>
              <a:lnTo>
                <a:pt x="3410" y="960"/>
              </a:lnTo>
              <a:lnTo>
                <a:pt x="3423" y="933"/>
              </a:lnTo>
              <a:lnTo>
                <a:pt x="3446" y="878"/>
              </a:lnTo>
              <a:lnTo>
                <a:pt x="3456" y="849"/>
              </a:lnTo>
              <a:lnTo>
                <a:pt x="3464" y="819"/>
              </a:lnTo>
              <a:lnTo>
                <a:pt x="3478" y="757"/>
              </a:lnTo>
              <a:lnTo>
                <a:pt x="3488" y="692"/>
              </a:lnTo>
              <a:lnTo>
                <a:pt x="3494" y="625"/>
              </a:lnTo>
              <a:lnTo>
                <a:pt x="3497" y="555"/>
              </a:lnTo>
              <a:lnTo>
                <a:pt x="3497" y="478"/>
              </a:lnTo>
              <a:lnTo>
                <a:pt x="3498" y="324"/>
              </a:lnTo>
              <a:lnTo>
                <a:pt x="3496" y="236"/>
              </a:lnTo>
              <a:lnTo>
                <a:pt x="3494" y="199"/>
              </a:lnTo>
              <a:lnTo>
                <a:pt x="3490" y="166"/>
              </a:lnTo>
              <a:lnTo>
                <a:pt x="3482" y="110"/>
              </a:lnTo>
              <a:lnTo>
                <a:pt x="3477" y="88"/>
              </a:lnTo>
              <a:lnTo>
                <a:pt x="3472" y="68"/>
              </a:lnTo>
              <a:lnTo>
                <a:pt x="3462" y="39"/>
              </a:lnTo>
              <a:lnTo>
                <a:pt x="3454" y="19"/>
              </a:lnTo>
              <a:lnTo>
                <a:pt x="3446" y="6"/>
              </a:lnTo>
              <a:lnTo>
                <a:pt x="3679" y="6"/>
              </a:lnTo>
              <a:lnTo>
                <a:pt x="3673" y="16"/>
              </a:lnTo>
              <a:lnTo>
                <a:pt x="3667" y="30"/>
              </a:lnTo>
              <a:lnTo>
                <a:pt x="3659" y="51"/>
              </a:lnTo>
              <a:lnTo>
                <a:pt x="3651" y="80"/>
              </a:lnTo>
              <a:lnTo>
                <a:pt x="3643" y="119"/>
              </a:lnTo>
              <a:lnTo>
                <a:pt x="3636" y="168"/>
              </a:lnTo>
              <a:lnTo>
                <a:pt x="3630" y="228"/>
              </a:lnTo>
              <a:lnTo>
                <a:pt x="3630" y="326"/>
              </a:lnTo>
              <a:close/>
              <a:moveTo>
                <a:pt x="1913" y="1297"/>
              </a:moveTo>
              <a:lnTo>
                <a:pt x="1913" y="1327"/>
              </a:lnTo>
              <a:lnTo>
                <a:pt x="1191" y="1329"/>
              </a:lnTo>
              <a:lnTo>
                <a:pt x="1189" y="1321"/>
              </a:lnTo>
              <a:lnTo>
                <a:pt x="1185" y="1312"/>
              </a:lnTo>
              <a:lnTo>
                <a:pt x="1169" y="1284"/>
              </a:lnTo>
              <a:lnTo>
                <a:pt x="1144" y="1249"/>
              </a:lnTo>
              <a:lnTo>
                <a:pt x="1110" y="1206"/>
              </a:lnTo>
              <a:lnTo>
                <a:pt x="1022" y="1106"/>
              </a:lnTo>
              <a:lnTo>
                <a:pt x="971" y="1051"/>
              </a:lnTo>
              <a:lnTo>
                <a:pt x="915" y="995"/>
              </a:lnTo>
              <a:lnTo>
                <a:pt x="857" y="940"/>
              </a:lnTo>
              <a:lnTo>
                <a:pt x="798" y="886"/>
              </a:lnTo>
              <a:lnTo>
                <a:pt x="738" y="835"/>
              </a:lnTo>
              <a:lnTo>
                <a:pt x="678" y="790"/>
              </a:lnTo>
              <a:lnTo>
                <a:pt x="621" y="750"/>
              </a:lnTo>
              <a:lnTo>
                <a:pt x="593" y="733"/>
              </a:lnTo>
              <a:lnTo>
                <a:pt x="566" y="718"/>
              </a:lnTo>
              <a:lnTo>
                <a:pt x="540" y="706"/>
              </a:lnTo>
              <a:lnTo>
                <a:pt x="516" y="695"/>
              </a:lnTo>
              <a:lnTo>
                <a:pt x="492" y="688"/>
              </a:lnTo>
              <a:lnTo>
                <a:pt x="470" y="683"/>
              </a:lnTo>
              <a:lnTo>
                <a:pt x="470" y="986"/>
              </a:lnTo>
              <a:lnTo>
                <a:pt x="473" y="1075"/>
              </a:lnTo>
              <a:lnTo>
                <a:pt x="475" y="1113"/>
              </a:lnTo>
              <a:lnTo>
                <a:pt x="478" y="1148"/>
              </a:lnTo>
              <a:lnTo>
                <a:pt x="486" y="1206"/>
              </a:lnTo>
              <a:lnTo>
                <a:pt x="496" y="1251"/>
              </a:lnTo>
              <a:lnTo>
                <a:pt x="505" y="1284"/>
              </a:lnTo>
              <a:lnTo>
                <a:pt x="513" y="1307"/>
              </a:lnTo>
              <a:lnTo>
                <a:pt x="521" y="1323"/>
              </a:lnTo>
              <a:lnTo>
                <a:pt x="0" y="1323"/>
              </a:lnTo>
              <a:lnTo>
                <a:pt x="8" y="1310"/>
              </a:lnTo>
              <a:lnTo>
                <a:pt x="16" y="1290"/>
              </a:lnTo>
              <a:lnTo>
                <a:pt x="25" y="1261"/>
              </a:lnTo>
              <a:lnTo>
                <a:pt x="35" y="1219"/>
              </a:lnTo>
              <a:lnTo>
                <a:pt x="43" y="1163"/>
              </a:lnTo>
              <a:lnTo>
                <a:pt x="49" y="1093"/>
              </a:lnTo>
              <a:lnTo>
                <a:pt x="51" y="1005"/>
              </a:lnTo>
              <a:lnTo>
                <a:pt x="56" y="324"/>
              </a:lnTo>
              <a:lnTo>
                <a:pt x="54" y="236"/>
              </a:lnTo>
              <a:lnTo>
                <a:pt x="48" y="166"/>
              </a:lnTo>
              <a:lnTo>
                <a:pt x="39" y="110"/>
              </a:lnTo>
              <a:lnTo>
                <a:pt x="28" y="68"/>
              </a:lnTo>
              <a:lnTo>
                <a:pt x="18" y="39"/>
              </a:lnTo>
              <a:lnTo>
                <a:pt x="9" y="19"/>
              </a:lnTo>
              <a:lnTo>
                <a:pt x="2" y="9"/>
              </a:lnTo>
              <a:lnTo>
                <a:pt x="0" y="6"/>
              </a:lnTo>
              <a:lnTo>
                <a:pt x="521" y="6"/>
              </a:lnTo>
              <a:lnTo>
                <a:pt x="513" y="20"/>
              </a:lnTo>
              <a:lnTo>
                <a:pt x="505" y="39"/>
              </a:lnTo>
              <a:lnTo>
                <a:pt x="496" y="69"/>
              </a:lnTo>
              <a:lnTo>
                <a:pt x="486" y="111"/>
              </a:lnTo>
              <a:lnTo>
                <a:pt x="478" y="166"/>
              </a:lnTo>
              <a:lnTo>
                <a:pt x="473" y="238"/>
              </a:lnTo>
              <a:lnTo>
                <a:pt x="470" y="326"/>
              </a:lnTo>
              <a:lnTo>
                <a:pt x="470" y="604"/>
              </a:lnTo>
              <a:lnTo>
                <a:pt x="540" y="569"/>
              </a:lnTo>
              <a:lnTo>
                <a:pt x="616" y="529"/>
              </a:lnTo>
              <a:lnTo>
                <a:pt x="779" y="439"/>
              </a:lnTo>
              <a:lnTo>
                <a:pt x="947" y="340"/>
              </a:lnTo>
              <a:lnTo>
                <a:pt x="1111" y="241"/>
              </a:lnTo>
              <a:lnTo>
                <a:pt x="1257" y="150"/>
              </a:lnTo>
              <a:lnTo>
                <a:pt x="1376" y="75"/>
              </a:lnTo>
              <a:lnTo>
                <a:pt x="1484" y="6"/>
              </a:lnTo>
              <a:lnTo>
                <a:pt x="1797" y="2"/>
              </a:lnTo>
              <a:lnTo>
                <a:pt x="1797" y="32"/>
              </a:lnTo>
              <a:lnTo>
                <a:pt x="1764" y="35"/>
              </a:lnTo>
              <a:lnTo>
                <a:pt x="1727" y="42"/>
              </a:lnTo>
              <a:lnTo>
                <a:pt x="1687" y="53"/>
              </a:lnTo>
              <a:lnTo>
                <a:pt x="1644" y="69"/>
              </a:lnTo>
              <a:lnTo>
                <a:pt x="1598" y="89"/>
              </a:lnTo>
              <a:lnTo>
                <a:pt x="1548" y="112"/>
              </a:lnTo>
              <a:lnTo>
                <a:pt x="1440" y="169"/>
              </a:lnTo>
              <a:lnTo>
                <a:pt x="1321" y="238"/>
              </a:lnTo>
              <a:lnTo>
                <a:pt x="1192" y="316"/>
              </a:lnTo>
              <a:lnTo>
                <a:pt x="907" y="493"/>
              </a:lnTo>
              <a:lnTo>
                <a:pt x="1014" y="597"/>
              </a:lnTo>
              <a:lnTo>
                <a:pt x="1143" y="720"/>
              </a:lnTo>
              <a:lnTo>
                <a:pt x="1286" y="851"/>
              </a:lnTo>
              <a:lnTo>
                <a:pt x="1434" y="982"/>
              </a:lnTo>
              <a:lnTo>
                <a:pt x="1507" y="1044"/>
              </a:lnTo>
              <a:lnTo>
                <a:pt x="1579" y="1101"/>
              </a:lnTo>
              <a:lnTo>
                <a:pt x="1648" y="1154"/>
              </a:lnTo>
              <a:lnTo>
                <a:pt x="1681" y="1178"/>
              </a:lnTo>
              <a:lnTo>
                <a:pt x="1713" y="1200"/>
              </a:lnTo>
              <a:lnTo>
                <a:pt x="1773" y="1239"/>
              </a:lnTo>
              <a:lnTo>
                <a:pt x="1827" y="1269"/>
              </a:lnTo>
              <a:lnTo>
                <a:pt x="1874" y="1288"/>
              </a:lnTo>
              <a:lnTo>
                <a:pt x="1895" y="1294"/>
              </a:lnTo>
              <a:lnTo>
                <a:pt x="1913" y="1297"/>
              </a:lnTo>
              <a:close/>
            </a:path>
          </a:pathLst>
        </a:custGeom>
        <a:solidFill>
          <a:schemeClr val="accent3"/>
        </a:solidFill>
        <a:ln>
          <a:noFill/>
        </a:ln>
      </xdr:spPr>
      <xdr:txBody>
        <a:bodyPr vert="horz" wrap="square" lIns="91440" tIns="45720" rIns="91440" bIns="45720" numCol="1" anchor="t" anchorCtr="0" compatLnSpc="1">
          <a:prstTxWarp prst="textNoShape">
            <a:avLst/>
          </a:prstTxWarp>
          <a:no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i-FI"/>
        </a:p>
      </xdr:txBody>
    </xdr:sp>
    <xdr:clientData/>
  </xdr:twoCellAnchor>
</xdr:wsDr>
</file>

<file path=xl/theme/theme1.xml><?xml version="1.0" encoding="utf-8"?>
<a:theme xmlns:a="http://schemas.openxmlformats.org/drawingml/2006/main" name="Office Theme">
  <a:themeElements>
    <a:clrScheme name="Kuntaliitto 2020">
      <a:dk1>
        <a:srgbClr val="000000"/>
      </a:dk1>
      <a:lt1>
        <a:sysClr val="window" lastClr="FFFFFF"/>
      </a:lt1>
      <a:dk2>
        <a:srgbClr val="73899D"/>
      </a:dk2>
      <a:lt2>
        <a:srgbClr val="DFDAD6"/>
      </a:lt2>
      <a:accent1>
        <a:srgbClr val="104264"/>
      </a:accent1>
      <a:accent2>
        <a:srgbClr val="FFC0D0"/>
      </a:accent2>
      <a:accent3>
        <a:srgbClr val="923468"/>
      </a:accent3>
      <a:accent4>
        <a:srgbClr val="255DD0"/>
      </a:accent4>
      <a:accent5>
        <a:srgbClr val="FFE561"/>
      </a:accent5>
      <a:accent6>
        <a:srgbClr val="7DC6F0"/>
      </a:accent6>
      <a:hlink>
        <a:srgbClr val="104264"/>
      </a:hlink>
      <a:folHlink>
        <a:srgbClr val="104264"/>
      </a:folHlink>
    </a:clrScheme>
    <a:fontScheme name="Kuntaliitto 2020">
      <a:majorFont>
        <a:latin typeface="Work Sans ExtraBold"/>
        <a:ea typeface=""/>
        <a:cs typeface=""/>
      </a:majorFont>
      <a:minorFont>
        <a:latin typeface="Work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ero2.stat.fi/PXWeb/pxweb/fi/Vero/Vero__Kiinteistoverot/kive_301.px/"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vero2.stat.fi/PXWeb/pxweb/fi/Vero/Vero__Kiinteistoverot/kive_301.px/table/tableViewLayout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vero2.stat.fi/PXWeb/pxweb/fi/Vero/Vero__Kiinteistoverot/kive_301.px/table/tableViewLayout1/"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vero2.stat.fi/PXWeb/pxweb/fi/Vero/Vero__Kiinteistoverot/kive_301.px/table/tableViewLayou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233B-2869-4B96-BB18-277356C3D588}">
  <sheetPr>
    <pageSetUpPr fitToPage="1"/>
  </sheetPr>
  <dimension ref="B4:J24"/>
  <sheetViews>
    <sheetView tabSelected="1" workbookViewId="0"/>
  </sheetViews>
  <sheetFormatPr defaultColWidth="9.140625" defaultRowHeight="12" x14ac:dyDescent="0.2"/>
  <cols>
    <col min="1" max="1" width="10.28515625" style="1" customWidth="1"/>
    <col min="2" max="2" width="63.28515625" style="1" bestFit="1" customWidth="1"/>
    <col min="3" max="4" width="10.28515625" style="1" customWidth="1"/>
    <col min="5" max="5" width="63.7109375" style="1" customWidth="1"/>
    <col min="6" max="9" width="10.28515625" style="1" customWidth="1"/>
    <col min="10" max="10" width="11.28515625" style="1" customWidth="1"/>
    <col min="11" max="16384" width="9.140625" style="1"/>
  </cols>
  <sheetData>
    <row r="4" spans="2:10" ht="15" x14ac:dyDescent="0.25">
      <c r="B4" s="4" t="s">
        <v>0</v>
      </c>
      <c r="C4" s="26" t="s">
        <v>420</v>
      </c>
      <c r="D4"/>
    </row>
    <row r="5" spans="2:10" ht="15" x14ac:dyDescent="0.25">
      <c r="B5" s="4" t="s">
        <v>9</v>
      </c>
      <c r="C5" s="26"/>
      <c r="D5"/>
    </row>
    <row r="6" spans="2:10" ht="15" x14ac:dyDescent="0.25">
      <c r="B6" s="4" t="s">
        <v>12</v>
      </c>
      <c r="C6" s="27" t="s">
        <v>11</v>
      </c>
      <c r="D6"/>
    </row>
    <row r="7" spans="2:10" ht="15" x14ac:dyDescent="0.25">
      <c r="B7" s="4" t="s">
        <v>1</v>
      </c>
      <c r="C7" s="26" t="s">
        <v>419</v>
      </c>
      <c r="D7"/>
    </row>
    <row r="8" spans="2:10" ht="15" x14ac:dyDescent="0.25">
      <c r="B8" s="4" t="s">
        <v>8</v>
      </c>
      <c r="C8" s="28">
        <v>45302</v>
      </c>
      <c r="D8"/>
    </row>
    <row r="9" spans="2:10" ht="15" x14ac:dyDescent="0.25">
      <c r="B9" s="4" t="s">
        <v>10</v>
      </c>
      <c r="C9" s="26"/>
    </row>
    <row r="10" spans="2:10" ht="21" thickBot="1" x14ac:dyDescent="0.35">
      <c r="B10" s="5" t="s">
        <v>7</v>
      </c>
      <c r="C10" s="3"/>
      <c r="D10" s="3"/>
      <c r="E10" s="3"/>
      <c r="F10" s="3"/>
      <c r="G10" s="3"/>
      <c r="H10" s="3"/>
      <c r="I10" s="3"/>
      <c r="J10" s="3"/>
    </row>
    <row r="12" spans="2:10" ht="15" x14ac:dyDescent="0.25">
      <c r="D12" s="2" t="s">
        <v>3</v>
      </c>
    </row>
    <row r="13" spans="2:10" x14ac:dyDescent="0.2">
      <c r="D13" t="s">
        <v>4</v>
      </c>
    </row>
    <row r="15" spans="2:10" ht="15" x14ac:dyDescent="0.25">
      <c r="D15" s="2" t="s">
        <v>5</v>
      </c>
    </row>
    <row r="16" spans="2:10" x14ac:dyDescent="0.2">
      <c r="D16" t="s">
        <v>6</v>
      </c>
    </row>
    <row r="17" spans="4:4" x14ac:dyDescent="0.2">
      <c r="D17" t="s">
        <v>2</v>
      </c>
    </row>
    <row r="23" spans="4:4" ht="15" x14ac:dyDescent="0.25">
      <c r="D23" s="2"/>
    </row>
    <row r="24" spans="4:4" x14ac:dyDescent="0.2">
      <c r="D24"/>
    </row>
  </sheetData>
  <hyperlinks>
    <hyperlink ref="C6" r:id="rId1" display="https://vero2.stat.fi/PXWeb/pxweb/fi/Vero/Vero__Kiinteistoverot/kive_301.px/" xr:uid="{6434A9DA-AFB3-4287-89AF-D24CCD6FBDAE}"/>
  </hyperlinks>
  <printOptions horizontalCentered="1"/>
  <pageMargins left="0.39370078740157483" right="0.39370078740157483" top="1.5748031496062993" bottom="0.78740157480314965" header="0.39370078740157483" footer="0.39370078740157483"/>
  <pageSetup paperSize="9" scale="91" orientation="portrait" r:id="rId2"/>
  <headerFooter scaleWithDoc="0">
    <oddHeader>&amp;L&amp;G</oddHeader>
    <oddFooter>&amp;L&amp;8&amp;K06+000&amp;P/&amp;N | &amp;D &amp;T | &amp;Z&amp;F&amp;R&amp;8&amp;K06+000&amp;G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B68A-C397-4289-AE13-5FFD99F138ED}">
  <sheetPr>
    <pageSetUpPr fitToPage="1"/>
  </sheetPr>
  <dimension ref="A1:U391"/>
  <sheetViews>
    <sheetView workbookViewId="0">
      <pane xSplit="1" ySplit="5" topLeftCell="B6" activePane="bottomRight" state="frozen"/>
      <selection pane="topRight" activeCell="B1" sqref="B1"/>
      <selection pane="bottomLeft" activeCell="A6" sqref="A6"/>
      <selection pane="bottomRight"/>
    </sheetView>
  </sheetViews>
  <sheetFormatPr defaultRowHeight="12" x14ac:dyDescent="0.2"/>
  <cols>
    <col min="1" max="1" width="9.140625" style="18" customWidth="1"/>
    <col min="2" max="2" width="22.7109375" style="18" customWidth="1"/>
    <col min="3" max="3" width="20.140625" style="18" bestFit="1" customWidth="1"/>
    <col min="4" max="4" width="11.140625" style="18" bestFit="1" customWidth="1"/>
    <col min="5" max="5" width="15.28515625" style="18" bestFit="1" customWidth="1"/>
    <col min="6" max="6" width="17.7109375" style="18" bestFit="1" customWidth="1"/>
    <col min="7" max="7" width="18.85546875" style="18" bestFit="1" customWidth="1"/>
    <col min="8" max="8" width="18.5703125" style="18" bestFit="1" customWidth="1"/>
    <col min="9" max="9" width="17.7109375" style="18" bestFit="1" customWidth="1"/>
    <col min="10" max="10" width="15.140625" style="18" bestFit="1" customWidth="1"/>
    <col min="11" max="11" width="11.7109375" style="18" bestFit="1" customWidth="1"/>
    <col min="12" max="12" width="19.140625" style="18" bestFit="1" customWidth="1"/>
    <col min="13" max="13" width="20.28515625" style="18" bestFit="1" customWidth="1"/>
    <col min="14" max="14" width="18.5703125" style="18" bestFit="1" customWidth="1"/>
    <col min="15" max="15" width="17.140625" style="18" bestFit="1" customWidth="1"/>
    <col min="16" max="16" width="10.42578125" style="18" bestFit="1" customWidth="1"/>
    <col min="17" max="17" width="23.5703125" style="18" bestFit="1" customWidth="1"/>
    <col min="18" max="18" width="15.42578125" style="18" bestFit="1" customWidth="1"/>
    <col min="19" max="19" width="17.7109375" style="18" bestFit="1" customWidth="1"/>
    <col min="20" max="20" width="32.85546875" style="18" bestFit="1" customWidth="1"/>
    <col min="21" max="21" width="34.7109375" style="18" bestFit="1" customWidth="1"/>
    <col min="22" max="16384" width="9.140625" style="18"/>
  </cols>
  <sheetData>
    <row r="1" spans="1:21" ht="18.75" x14ac:dyDescent="0.3">
      <c r="A1" s="7" t="s">
        <v>13</v>
      </c>
    </row>
    <row r="2" spans="1:21" s="20" customFormat="1" ht="15" x14ac:dyDescent="0.25">
      <c r="A2" s="19" t="s">
        <v>407</v>
      </c>
    </row>
    <row r="3" spans="1:21" s="20" customFormat="1" ht="15" x14ac:dyDescent="0.25">
      <c r="C3" s="8" t="s">
        <v>14</v>
      </c>
    </row>
    <row r="4" spans="1:21" s="20" customFormat="1" ht="15" x14ac:dyDescent="0.25">
      <c r="C4" s="8" t="s">
        <v>15</v>
      </c>
      <c r="D4" s="8" t="s">
        <v>16</v>
      </c>
      <c r="E4" s="8" t="s">
        <v>17</v>
      </c>
      <c r="F4" s="8" t="s">
        <v>18</v>
      </c>
      <c r="G4" s="8" t="s">
        <v>19</v>
      </c>
      <c r="H4" s="8" t="s">
        <v>20</v>
      </c>
      <c r="I4" s="8" t="s">
        <v>21</v>
      </c>
      <c r="J4" s="8" t="s">
        <v>22</v>
      </c>
      <c r="K4" s="8" t="s">
        <v>23</v>
      </c>
      <c r="L4" s="8" t="s">
        <v>24</v>
      </c>
      <c r="M4" s="8" t="s">
        <v>25</v>
      </c>
      <c r="N4" s="8" t="s">
        <v>26</v>
      </c>
      <c r="O4" s="8" t="s">
        <v>27</v>
      </c>
      <c r="P4" s="8" t="s">
        <v>28</v>
      </c>
      <c r="Q4" s="8" t="s">
        <v>29</v>
      </c>
      <c r="R4" s="8" t="s">
        <v>30</v>
      </c>
      <c r="S4" s="8" t="s">
        <v>31</v>
      </c>
      <c r="T4" s="8" t="s">
        <v>32</v>
      </c>
      <c r="U4" s="8" t="s">
        <v>33</v>
      </c>
    </row>
    <row r="5" spans="1:21" s="22" customFormat="1" ht="33.75" customHeight="1" x14ac:dyDescent="0.2">
      <c r="A5" s="9" t="s">
        <v>34</v>
      </c>
      <c r="B5" s="9" t="s">
        <v>35</v>
      </c>
      <c r="C5" s="21">
        <v>1691108547</v>
      </c>
      <c r="D5" s="21">
        <v>426118247</v>
      </c>
      <c r="E5" s="21">
        <v>314087467</v>
      </c>
      <c r="F5" s="21">
        <v>88133273</v>
      </c>
      <c r="G5" s="21">
        <v>214352772</v>
      </c>
      <c r="H5" s="21">
        <v>199262627</v>
      </c>
      <c r="I5" s="21">
        <v>72471746</v>
      </c>
      <c r="J5" s="21">
        <v>39424390</v>
      </c>
      <c r="K5" s="21">
        <v>24330593</v>
      </c>
      <c r="L5" s="21">
        <v>76434660</v>
      </c>
      <c r="M5" s="21">
        <v>6503220</v>
      </c>
      <c r="N5" s="21">
        <v>10668227</v>
      </c>
      <c r="O5" s="21">
        <v>12405735</v>
      </c>
      <c r="P5" s="21">
        <v>62408134</v>
      </c>
      <c r="Q5" s="21">
        <v>35908294</v>
      </c>
      <c r="R5" s="21">
        <v>42645344</v>
      </c>
      <c r="S5" s="21">
        <v>49690056</v>
      </c>
      <c r="T5" s="21">
        <v>15716469</v>
      </c>
      <c r="U5" s="21">
        <v>547292</v>
      </c>
    </row>
    <row r="6" spans="1:21" s="20" customFormat="1" ht="15" x14ac:dyDescent="0.25">
      <c r="B6" s="8" t="s">
        <v>36</v>
      </c>
      <c r="C6" s="23">
        <v>467567754</v>
      </c>
      <c r="D6" s="23">
        <v>83477829</v>
      </c>
      <c r="E6" s="23">
        <v>115666415</v>
      </c>
      <c r="F6" s="23">
        <v>24564406</v>
      </c>
      <c r="G6" s="23">
        <v>109196013</v>
      </c>
      <c r="H6" s="23">
        <v>54126841</v>
      </c>
      <c r="I6" s="23">
        <v>6923404</v>
      </c>
      <c r="J6" s="23">
        <v>4946174</v>
      </c>
      <c r="K6" s="23">
        <v>188046</v>
      </c>
      <c r="L6" s="23">
        <v>16314654</v>
      </c>
      <c r="M6" s="23">
        <v>3336993</v>
      </c>
      <c r="N6" s="23">
        <v>2471307</v>
      </c>
      <c r="O6" s="23">
        <v>3120065</v>
      </c>
      <c r="P6" s="23">
        <v>17529033</v>
      </c>
      <c r="Q6" s="23">
        <v>18032</v>
      </c>
      <c r="R6" s="23">
        <v>69932</v>
      </c>
      <c r="S6" s="23">
        <v>24545086</v>
      </c>
      <c r="T6" s="23">
        <v>1044521</v>
      </c>
      <c r="U6" s="23">
        <v>29004</v>
      </c>
    </row>
    <row r="7" spans="1:21" s="20" customFormat="1" ht="15" x14ac:dyDescent="0.25">
      <c r="B7" s="8" t="s">
        <v>37</v>
      </c>
      <c r="C7" s="23">
        <v>127384207</v>
      </c>
      <c r="D7" s="23">
        <v>34803070</v>
      </c>
      <c r="E7" s="23">
        <v>24333647</v>
      </c>
      <c r="F7" s="23">
        <v>6412881</v>
      </c>
      <c r="G7" s="23">
        <v>12710237</v>
      </c>
      <c r="H7" s="23">
        <v>16997313</v>
      </c>
      <c r="I7" s="23">
        <v>7937207</v>
      </c>
      <c r="J7" s="23">
        <v>4037518</v>
      </c>
      <c r="K7" s="14"/>
      <c r="L7" s="23">
        <v>7356210</v>
      </c>
      <c r="M7" s="23">
        <v>577059</v>
      </c>
      <c r="N7" s="23">
        <v>649434</v>
      </c>
      <c r="O7" s="23">
        <v>794210</v>
      </c>
      <c r="P7" s="23">
        <v>4957289</v>
      </c>
      <c r="Q7" s="23">
        <v>333894</v>
      </c>
      <c r="R7" s="14"/>
      <c r="S7" s="23">
        <v>3230264</v>
      </c>
      <c r="T7" s="23">
        <v>2153079</v>
      </c>
      <c r="U7" s="23">
        <v>28436</v>
      </c>
    </row>
    <row r="8" spans="1:21" s="20" customFormat="1" ht="15" x14ac:dyDescent="0.25">
      <c r="B8" s="8" t="s">
        <v>38</v>
      </c>
      <c r="C8" s="23">
        <v>82535783</v>
      </c>
      <c r="D8" s="23">
        <v>18479297</v>
      </c>
      <c r="E8" s="23">
        <v>7546426</v>
      </c>
      <c r="F8" s="23">
        <v>3325242</v>
      </c>
      <c r="G8" s="23">
        <v>3535317</v>
      </c>
      <c r="H8" s="23">
        <v>10518096</v>
      </c>
      <c r="I8" s="23">
        <v>2551956</v>
      </c>
      <c r="J8" s="23">
        <v>2054847</v>
      </c>
      <c r="K8" s="23">
        <v>20721509</v>
      </c>
      <c r="L8" s="23">
        <v>3071819</v>
      </c>
      <c r="M8" s="23">
        <v>109574</v>
      </c>
      <c r="N8" s="23">
        <v>501335</v>
      </c>
      <c r="O8" s="23">
        <v>301806</v>
      </c>
      <c r="P8" s="23">
        <v>1781383</v>
      </c>
      <c r="Q8" s="23">
        <v>2405259</v>
      </c>
      <c r="R8" s="23">
        <v>1125868</v>
      </c>
      <c r="S8" s="23">
        <v>3428302</v>
      </c>
      <c r="T8" s="23">
        <v>1045521</v>
      </c>
      <c r="U8" s="23">
        <v>32225</v>
      </c>
    </row>
    <row r="9" spans="1:21" s="20" customFormat="1" ht="15" x14ac:dyDescent="0.25">
      <c r="B9" s="8" t="s">
        <v>39</v>
      </c>
      <c r="C9" s="23">
        <v>49630099</v>
      </c>
      <c r="D9" s="23">
        <v>14771863</v>
      </c>
      <c r="E9" s="23">
        <v>7814276</v>
      </c>
      <c r="F9" s="23">
        <v>3237511</v>
      </c>
      <c r="G9" s="23">
        <v>4142683</v>
      </c>
      <c r="H9" s="23">
        <v>7985530</v>
      </c>
      <c r="I9" s="23">
        <v>3000370</v>
      </c>
      <c r="J9" s="23">
        <v>1493067</v>
      </c>
      <c r="K9" s="23">
        <v>339862</v>
      </c>
      <c r="L9" s="23">
        <v>1810972</v>
      </c>
      <c r="M9" s="23">
        <v>130371</v>
      </c>
      <c r="N9" s="23">
        <v>275865</v>
      </c>
      <c r="O9" s="23">
        <v>437625</v>
      </c>
      <c r="P9" s="23">
        <v>1860411</v>
      </c>
      <c r="Q9" s="23">
        <v>369537</v>
      </c>
      <c r="R9" s="14"/>
      <c r="S9" s="23">
        <v>1195075</v>
      </c>
      <c r="T9" s="23">
        <v>749671</v>
      </c>
      <c r="U9" s="23">
        <v>15411</v>
      </c>
    </row>
    <row r="10" spans="1:21" s="20" customFormat="1" ht="15" x14ac:dyDescent="0.25">
      <c r="B10" s="8" t="s">
        <v>40</v>
      </c>
      <c r="C10" s="23">
        <v>153820673</v>
      </c>
      <c r="D10" s="23">
        <v>39855903</v>
      </c>
      <c r="E10" s="23">
        <v>40952174</v>
      </c>
      <c r="F10" s="23">
        <v>8442287</v>
      </c>
      <c r="G10" s="23">
        <v>16481783</v>
      </c>
      <c r="H10" s="23">
        <v>17380865</v>
      </c>
      <c r="I10" s="23">
        <v>6379615</v>
      </c>
      <c r="J10" s="23">
        <v>3264011</v>
      </c>
      <c r="K10" s="23">
        <v>264314</v>
      </c>
      <c r="L10" s="23">
        <v>7290383</v>
      </c>
      <c r="M10" s="23">
        <v>295089</v>
      </c>
      <c r="N10" s="23">
        <v>844534</v>
      </c>
      <c r="O10" s="23">
        <v>2011319</v>
      </c>
      <c r="P10" s="23">
        <v>5617875</v>
      </c>
      <c r="Q10" s="23">
        <v>357298</v>
      </c>
      <c r="R10" s="23">
        <v>1230625</v>
      </c>
      <c r="S10" s="23">
        <v>1982964</v>
      </c>
      <c r="T10" s="23">
        <v>1120885</v>
      </c>
      <c r="U10" s="23">
        <v>48748</v>
      </c>
    </row>
    <row r="11" spans="1:21" s="20" customFormat="1" ht="15" x14ac:dyDescent="0.25">
      <c r="B11" s="8" t="s">
        <v>41</v>
      </c>
      <c r="C11" s="23">
        <v>62813299</v>
      </c>
      <c r="D11" s="23">
        <v>17357394</v>
      </c>
      <c r="E11" s="23">
        <v>14941183</v>
      </c>
      <c r="F11" s="23">
        <v>3460432</v>
      </c>
      <c r="G11" s="23">
        <v>4503340</v>
      </c>
      <c r="H11" s="23">
        <v>9108739</v>
      </c>
      <c r="I11" s="23">
        <v>3455790</v>
      </c>
      <c r="J11" s="23">
        <v>1751463</v>
      </c>
      <c r="K11" s="23">
        <v>1412</v>
      </c>
      <c r="L11" s="23">
        <v>3464805</v>
      </c>
      <c r="M11" s="23">
        <v>216326</v>
      </c>
      <c r="N11" s="23">
        <v>420429</v>
      </c>
      <c r="O11" s="23">
        <v>733354</v>
      </c>
      <c r="P11" s="23">
        <v>1678334</v>
      </c>
      <c r="Q11" s="14"/>
      <c r="R11" s="14"/>
      <c r="S11" s="23">
        <v>749089</v>
      </c>
      <c r="T11" s="23">
        <v>381411</v>
      </c>
      <c r="U11" s="23">
        <v>20873</v>
      </c>
    </row>
    <row r="12" spans="1:21" s="20" customFormat="1" ht="15" x14ac:dyDescent="0.25">
      <c r="B12" s="8" t="s">
        <v>42</v>
      </c>
      <c r="C12" s="23">
        <v>53318084</v>
      </c>
      <c r="D12" s="23">
        <v>14504877</v>
      </c>
      <c r="E12" s="23">
        <v>8725268</v>
      </c>
      <c r="F12" s="23">
        <v>3544353</v>
      </c>
      <c r="G12" s="23">
        <v>4808974</v>
      </c>
      <c r="H12" s="23">
        <v>8778481</v>
      </c>
      <c r="I12" s="23">
        <v>2322191</v>
      </c>
      <c r="J12" s="23">
        <v>1263994</v>
      </c>
      <c r="K12" s="23">
        <v>341538</v>
      </c>
      <c r="L12" s="23">
        <v>2865595</v>
      </c>
      <c r="M12" s="23">
        <v>235935</v>
      </c>
      <c r="N12" s="23">
        <v>436160</v>
      </c>
      <c r="O12" s="23">
        <v>225633</v>
      </c>
      <c r="P12" s="23">
        <v>1083033</v>
      </c>
      <c r="Q12" s="23">
        <v>64404</v>
      </c>
      <c r="R12" s="23">
        <v>1617910</v>
      </c>
      <c r="S12" s="23">
        <v>2140813</v>
      </c>
      <c r="T12" s="23">
        <v>339059</v>
      </c>
      <c r="U12" s="23">
        <v>19867</v>
      </c>
    </row>
    <row r="13" spans="1:21" s="20" customFormat="1" ht="15" x14ac:dyDescent="0.25">
      <c r="B13" s="8" t="s">
        <v>43</v>
      </c>
      <c r="C13" s="23">
        <v>42746009</v>
      </c>
      <c r="D13" s="23">
        <v>10581696</v>
      </c>
      <c r="E13" s="23">
        <v>7167549</v>
      </c>
      <c r="F13" s="23">
        <v>3490993</v>
      </c>
      <c r="G13" s="23">
        <v>4414628</v>
      </c>
      <c r="H13" s="23">
        <v>5719935</v>
      </c>
      <c r="I13" s="23">
        <v>2659568</v>
      </c>
      <c r="J13" s="23">
        <v>1089808</v>
      </c>
      <c r="K13" s="23">
        <v>107738</v>
      </c>
      <c r="L13" s="23">
        <v>1796930</v>
      </c>
      <c r="M13" s="23">
        <v>207774</v>
      </c>
      <c r="N13" s="23">
        <v>299750</v>
      </c>
      <c r="O13" s="23">
        <v>334141</v>
      </c>
      <c r="P13" s="23">
        <v>1958017</v>
      </c>
      <c r="Q13" s="23">
        <v>130956</v>
      </c>
      <c r="R13" s="23">
        <v>1690819</v>
      </c>
      <c r="S13" s="23">
        <v>810979</v>
      </c>
      <c r="T13" s="23">
        <v>261633</v>
      </c>
      <c r="U13" s="23">
        <v>23096</v>
      </c>
    </row>
    <row r="14" spans="1:21" s="20" customFormat="1" ht="15" x14ac:dyDescent="0.25">
      <c r="B14" s="8" t="s">
        <v>44</v>
      </c>
      <c r="C14" s="23">
        <v>46419415</v>
      </c>
      <c r="D14" s="23">
        <v>14305506</v>
      </c>
      <c r="E14" s="23">
        <v>6743446</v>
      </c>
      <c r="F14" s="23">
        <v>2064032</v>
      </c>
      <c r="G14" s="23">
        <v>3112095</v>
      </c>
      <c r="H14" s="23">
        <v>3732691</v>
      </c>
      <c r="I14" s="23">
        <v>7523119</v>
      </c>
      <c r="J14" s="23">
        <v>2212527</v>
      </c>
      <c r="K14" s="14"/>
      <c r="L14" s="23">
        <v>3070004</v>
      </c>
      <c r="M14" s="23">
        <v>150663</v>
      </c>
      <c r="N14" s="23">
        <v>394088</v>
      </c>
      <c r="O14" s="23">
        <v>299672</v>
      </c>
      <c r="P14" s="23">
        <v>1377868</v>
      </c>
      <c r="Q14" s="14"/>
      <c r="R14" s="14"/>
      <c r="S14" s="23">
        <v>701347</v>
      </c>
      <c r="T14" s="23">
        <v>482932</v>
      </c>
      <c r="U14" s="23">
        <v>46978</v>
      </c>
    </row>
    <row r="15" spans="1:21" s="20" customFormat="1" ht="15" x14ac:dyDescent="0.25">
      <c r="B15" s="8" t="s">
        <v>45</v>
      </c>
      <c r="C15" s="23">
        <v>79078192</v>
      </c>
      <c r="D15" s="23">
        <v>24431931</v>
      </c>
      <c r="E15" s="23">
        <v>15404109</v>
      </c>
      <c r="F15" s="23">
        <v>4491554</v>
      </c>
      <c r="G15" s="23">
        <v>6623961</v>
      </c>
      <c r="H15" s="23">
        <v>8230879</v>
      </c>
      <c r="I15" s="23">
        <v>4144173</v>
      </c>
      <c r="J15" s="23">
        <v>2474303</v>
      </c>
      <c r="K15" s="23">
        <v>18982</v>
      </c>
      <c r="L15" s="23">
        <v>4977374</v>
      </c>
      <c r="M15" s="23">
        <v>39816</v>
      </c>
      <c r="N15" s="23">
        <v>632942</v>
      </c>
      <c r="O15" s="23">
        <v>747385</v>
      </c>
      <c r="P15" s="23">
        <v>3731748</v>
      </c>
      <c r="Q15" s="23">
        <v>69345</v>
      </c>
      <c r="R15" s="23">
        <v>247371</v>
      </c>
      <c r="S15" s="23">
        <v>1464340</v>
      </c>
      <c r="T15" s="23">
        <v>1309457</v>
      </c>
      <c r="U15" s="23">
        <v>38522</v>
      </c>
    </row>
    <row r="16" spans="1:21" s="20" customFormat="1" ht="15" x14ac:dyDescent="0.25">
      <c r="B16" s="8" t="s">
        <v>46</v>
      </c>
      <c r="C16" s="23">
        <v>42012978</v>
      </c>
      <c r="D16" s="23">
        <v>13793510</v>
      </c>
      <c r="E16" s="23">
        <v>5896849</v>
      </c>
      <c r="F16" s="23">
        <v>2006006</v>
      </c>
      <c r="G16" s="23">
        <v>3200723</v>
      </c>
      <c r="H16" s="23">
        <v>4275699</v>
      </c>
      <c r="I16" s="23">
        <v>2893466</v>
      </c>
      <c r="J16" s="23">
        <v>1491294</v>
      </c>
      <c r="K16" s="23">
        <v>155242</v>
      </c>
      <c r="L16" s="23">
        <v>2020839</v>
      </c>
      <c r="M16" s="23">
        <v>53398</v>
      </c>
      <c r="N16" s="23">
        <v>458581</v>
      </c>
      <c r="O16" s="23">
        <v>198352</v>
      </c>
      <c r="P16" s="23">
        <v>1978781</v>
      </c>
      <c r="Q16" s="14"/>
      <c r="R16" s="23">
        <v>2258262</v>
      </c>
      <c r="S16" s="23">
        <v>748169</v>
      </c>
      <c r="T16" s="23">
        <v>550495</v>
      </c>
      <c r="U16" s="23">
        <v>33313</v>
      </c>
    </row>
    <row r="17" spans="2:21" s="20" customFormat="1" ht="15" x14ac:dyDescent="0.25">
      <c r="B17" s="8" t="s">
        <v>47</v>
      </c>
      <c r="C17" s="23">
        <v>83053690</v>
      </c>
      <c r="D17" s="23">
        <v>23926640</v>
      </c>
      <c r="E17" s="23">
        <v>15865238</v>
      </c>
      <c r="F17" s="23">
        <v>4537886</v>
      </c>
      <c r="G17" s="23">
        <v>7538166</v>
      </c>
      <c r="H17" s="23">
        <v>8770581</v>
      </c>
      <c r="I17" s="23">
        <v>4953557</v>
      </c>
      <c r="J17" s="23">
        <v>2512782</v>
      </c>
      <c r="K17" s="23">
        <v>282869</v>
      </c>
      <c r="L17" s="23">
        <v>4351489</v>
      </c>
      <c r="M17" s="23">
        <v>274644</v>
      </c>
      <c r="N17" s="23">
        <v>690253</v>
      </c>
      <c r="O17" s="23">
        <v>444038</v>
      </c>
      <c r="P17" s="23">
        <v>5677444</v>
      </c>
      <c r="Q17" s="23">
        <v>1112081</v>
      </c>
      <c r="R17" s="23">
        <v>85870</v>
      </c>
      <c r="S17" s="23">
        <v>1439230</v>
      </c>
      <c r="T17" s="23">
        <v>551190</v>
      </c>
      <c r="U17" s="23">
        <v>39732</v>
      </c>
    </row>
    <row r="18" spans="2:21" s="20" customFormat="1" ht="15" x14ac:dyDescent="0.25">
      <c r="B18" s="8" t="s">
        <v>48</v>
      </c>
      <c r="C18" s="23">
        <v>61735574</v>
      </c>
      <c r="D18" s="23">
        <v>22533275</v>
      </c>
      <c r="E18" s="23">
        <v>4912668</v>
      </c>
      <c r="F18" s="23">
        <v>3989295</v>
      </c>
      <c r="G18" s="23">
        <v>4118693</v>
      </c>
      <c r="H18" s="23">
        <v>8761141</v>
      </c>
      <c r="I18" s="23">
        <v>1876274</v>
      </c>
      <c r="J18" s="23">
        <v>1839500</v>
      </c>
      <c r="K18" s="23">
        <v>231640</v>
      </c>
      <c r="L18" s="23">
        <v>4038012</v>
      </c>
      <c r="M18" s="23">
        <v>84877</v>
      </c>
      <c r="N18" s="23">
        <v>432727</v>
      </c>
      <c r="O18" s="23">
        <v>766839</v>
      </c>
      <c r="P18" s="23">
        <v>1679979</v>
      </c>
      <c r="Q18" s="23">
        <v>3359295</v>
      </c>
      <c r="R18" s="23">
        <v>58840</v>
      </c>
      <c r="S18" s="23">
        <v>960721</v>
      </c>
      <c r="T18" s="23">
        <v>2058399</v>
      </c>
      <c r="U18" s="23">
        <v>33399</v>
      </c>
    </row>
    <row r="19" spans="2:21" s="20" customFormat="1" ht="15" x14ac:dyDescent="0.25">
      <c r="B19" s="8" t="s">
        <v>49</v>
      </c>
      <c r="C19" s="23">
        <v>58349896</v>
      </c>
      <c r="D19" s="23">
        <v>16031721</v>
      </c>
      <c r="E19" s="23">
        <v>6588760</v>
      </c>
      <c r="F19" s="23">
        <v>2635352</v>
      </c>
      <c r="G19" s="23">
        <v>5643503</v>
      </c>
      <c r="H19" s="23">
        <v>9962307</v>
      </c>
      <c r="I19" s="23">
        <v>3370614</v>
      </c>
      <c r="J19" s="23">
        <v>2277598</v>
      </c>
      <c r="K19" s="23">
        <v>340156</v>
      </c>
      <c r="L19" s="23">
        <v>2661424</v>
      </c>
      <c r="M19" s="23">
        <v>121895</v>
      </c>
      <c r="N19" s="23">
        <v>553980</v>
      </c>
      <c r="O19" s="23">
        <v>483970</v>
      </c>
      <c r="P19" s="23">
        <v>1757611</v>
      </c>
      <c r="Q19" s="23">
        <v>3624460</v>
      </c>
      <c r="R19" s="23">
        <v>55613</v>
      </c>
      <c r="S19" s="23">
        <v>1421859</v>
      </c>
      <c r="T19" s="23">
        <v>793585</v>
      </c>
      <c r="U19" s="23">
        <v>25489</v>
      </c>
    </row>
    <row r="20" spans="2:21" s="20" customFormat="1" ht="15" x14ac:dyDescent="0.25">
      <c r="B20" s="8" t="s">
        <v>50</v>
      </c>
      <c r="C20" s="23">
        <v>22414349</v>
      </c>
      <c r="D20" s="23">
        <v>7432160</v>
      </c>
      <c r="E20" s="23">
        <v>2049069</v>
      </c>
      <c r="F20" s="23">
        <v>1419564</v>
      </c>
      <c r="G20" s="23">
        <v>1347134</v>
      </c>
      <c r="H20" s="23">
        <v>2727726</v>
      </c>
      <c r="I20" s="23">
        <v>721628</v>
      </c>
      <c r="J20" s="23">
        <v>602163</v>
      </c>
      <c r="K20" s="23">
        <v>68402</v>
      </c>
      <c r="L20" s="23">
        <v>1048739</v>
      </c>
      <c r="M20" s="23">
        <v>31994</v>
      </c>
      <c r="N20" s="23">
        <v>202709</v>
      </c>
      <c r="O20" s="23">
        <v>42400</v>
      </c>
      <c r="P20" s="23">
        <v>949974</v>
      </c>
      <c r="Q20" s="23">
        <v>2646512</v>
      </c>
      <c r="R20" s="23">
        <v>9528</v>
      </c>
      <c r="S20" s="23">
        <v>559816</v>
      </c>
      <c r="T20" s="23">
        <v>548868</v>
      </c>
      <c r="U20" s="23">
        <v>5963</v>
      </c>
    </row>
    <row r="21" spans="2:21" s="20" customFormat="1" ht="15" x14ac:dyDescent="0.25">
      <c r="B21" s="8" t="s">
        <v>51</v>
      </c>
      <c r="C21" s="23">
        <v>137430719</v>
      </c>
      <c r="D21" s="23">
        <v>38881830</v>
      </c>
      <c r="E21" s="23">
        <v>17637031</v>
      </c>
      <c r="F21" s="23">
        <v>5565751</v>
      </c>
      <c r="G21" s="23">
        <v>12317468</v>
      </c>
      <c r="H21" s="23">
        <v>12502785</v>
      </c>
      <c r="I21" s="23">
        <v>4293078</v>
      </c>
      <c r="J21" s="23">
        <v>3224606</v>
      </c>
      <c r="K21" s="23">
        <v>618869</v>
      </c>
      <c r="L21" s="23">
        <v>5933960</v>
      </c>
      <c r="M21" s="23">
        <v>172475</v>
      </c>
      <c r="N21" s="23">
        <v>790966</v>
      </c>
      <c r="O21" s="23">
        <v>565153</v>
      </c>
      <c r="P21" s="23">
        <v>5543188</v>
      </c>
      <c r="Q21" s="23">
        <v>15624243</v>
      </c>
      <c r="R21" s="23">
        <v>10090258</v>
      </c>
      <c r="S21" s="23">
        <v>1970267</v>
      </c>
      <c r="T21" s="23">
        <v>1645993</v>
      </c>
      <c r="U21" s="23">
        <v>52798</v>
      </c>
    </row>
    <row r="22" spans="2:21" s="20" customFormat="1" ht="15" x14ac:dyDescent="0.25">
      <c r="B22" s="8" t="s">
        <v>52</v>
      </c>
      <c r="C22" s="23">
        <v>24263830</v>
      </c>
      <c r="D22" s="23">
        <v>7163967</v>
      </c>
      <c r="E22" s="23">
        <v>2892979</v>
      </c>
      <c r="F22" s="23">
        <v>963032</v>
      </c>
      <c r="G22" s="23">
        <v>1662597</v>
      </c>
      <c r="H22" s="23">
        <v>1999110</v>
      </c>
      <c r="I22" s="23">
        <v>1873352</v>
      </c>
      <c r="J22" s="23">
        <v>778847</v>
      </c>
      <c r="K22" s="23">
        <v>76</v>
      </c>
      <c r="L22" s="23">
        <v>1254888</v>
      </c>
      <c r="M22" s="23">
        <v>96118</v>
      </c>
      <c r="N22" s="23">
        <v>197963</v>
      </c>
      <c r="O22" s="23">
        <v>311794</v>
      </c>
      <c r="P22" s="23">
        <v>134484</v>
      </c>
      <c r="Q22" s="23">
        <v>1220339</v>
      </c>
      <c r="R22" s="23">
        <v>2980130</v>
      </c>
      <c r="S22" s="23">
        <v>435248</v>
      </c>
      <c r="T22" s="23">
        <v>278888</v>
      </c>
      <c r="U22" s="23">
        <v>20020</v>
      </c>
    </row>
    <row r="23" spans="2:21" s="20" customFormat="1" ht="15" x14ac:dyDescent="0.25">
      <c r="B23" s="8" t="s">
        <v>53</v>
      </c>
      <c r="C23" s="23">
        <v>92277530</v>
      </c>
      <c r="D23" s="23">
        <v>22838708</v>
      </c>
      <c r="E23" s="23">
        <v>8012367</v>
      </c>
      <c r="F23" s="23">
        <v>3866234</v>
      </c>
      <c r="G23" s="23">
        <v>8450912</v>
      </c>
      <c r="H23" s="23">
        <v>7473192</v>
      </c>
      <c r="I23" s="23">
        <v>4772729</v>
      </c>
      <c r="J23" s="23">
        <v>1974687</v>
      </c>
      <c r="K23" s="23">
        <v>392318</v>
      </c>
      <c r="L23" s="23">
        <v>3000554</v>
      </c>
      <c r="M23" s="23">
        <v>338021</v>
      </c>
      <c r="N23" s="23">
        <v>386585</v>
      </c>
      <c r="O23" s="23">
        <v>551916</v>
      </c>
      <c r="P23" s="23">
        <v>2986058</v>
      </c>
      <c r="Q23" s="23">
        <v>4436555</v>
      </c>
      <c r="R23" s="23">
        <v>20545840</v>
      </c>
      <c r="S23" s="23">
        <v>1874301</v>
      </c>
      <c r="T23" s="23">
        <v>344162</v>
      </c>
      <c r="U23" s="23">
        <v>32393</v>
      </c>
    </row>
    <row r="24" spans="2:21" s="20" customFormat="1" ht="15" x14ac:dyDescent="0.25">
      <c r="B24" s="8" t="s">
        <v>54</v>
      </c>
      <c r="C24" s="23">
        <v>4256468</v>
      </c>
      <c r="D24" s="23">
        <v>947072</v>
      </c>
      <c r="E24" s="23">
        <v>938013</v>
      </c>
      <c r="F24" s="23">
        <v>116463</v>
      </c>
      <c r="G24" s="23">
        <v>544545</v>
      </c>
      <c r="H24" s="23">
        <v>210717</v>
      </c>
      <c r="I24" s="23">
        <v>819655</v>
      </c>
      <c r="J24" s="23">
        <v>135203</v>
      </c>
      <c r="K24" s="14"/>
      <c r="L24" s="23">
        <v>106012</v>
      </c>
      <c r="M24" s="23">
        <v>30197</v>
      </c>
      <c r="N24" s="23">
        <v>28619</v>
      </c>
      <c r="O24" s="23">
        <v>36064</v>
      </c>
      <c r="P24" s="23">
        <v>125625</v>
      </c>
      <c r="Q24" s="23">
        <v>128351</v>
      </c>
      <c r="R24" s="14"/>
      <c r="S24" s="23">
        <v>32185</v>
      </c>
      <c r="T24" s="23">
        <v>56721</v>
      </c>
      <c r="U24" s="23">
        <v>1025</v>
      </c>
    </row>
    <row r="25" spans="2:21" s="20" customFormat="1" ht="15" x14ac:dyDescent="0.25">
      <c r="B25" s="8" t="s">
        <v>55</v>
      </c>
      <c r="C25" s="23">
        <v>3585672</v>
      </c>
      <c r="D25" s="23">
        <v>1849745</v>
      </c>
      <c r="E25" s="23">
        <v>551914</v>
      </c>
      <c r="F25" s="23">
        <v>123643</v>
      </c>
      <c r="G25" s="23">
        <v>59290</v>
      </c>
      <c r="H25" s="23">
        <v>537739</v>
      </c>
      <c r="I25" s="23">
        <v>95256</v>
      </c>
      <c r="J25" s="23">
        <v>134388</v>
      </c>
      <c r="K25" s="14"/>
      <c r="L25" s="23">
        <v>47321</v>
      </c>
      <c r="M25" s="14"/>
      <c r="N25" s="14"/>
      <c r="O25" s="23">
        <v>7100</v>
      </c>
      <c r="P25" s="14"/>
      <c r="Q25" s="14"/>
      <c r="R25" s="14"/>
      <c r="S25" s="23">
        <v>95700</v>
      </c>
      <c r="T25" s="23">
        <v>47471</v>
      </c>
      <c r="U25" s="23">
        <v>380</v>
      </c>
    </row>
    <row r="26" spans="2:21" s="20" customFormat="1" ht="15" x14ac:dyDescent="0.25">
      <c r="B26" s="8" t="s">
        <v>56</v>
      </c>
      <c r="C26" s="23">
        <v>2248141</v>
      </c>
      <c r="D26" s="23">
        <v>985142</v>
      </c>
      <c r="E26" s="23">
        <v>76763</v>
      </c>
      <c r="F26" s="23">
        <v>108406</v>
      </c>
      <c r="G26" s="23">
        <v>97339</v>
      </c>
      <c r="H26" s="23">
        <v>419263</v>
      </c>
      <c r="I26" s="23">
        <v>224623</v>
      </c>
      <c r="J26" s="23">
        <v>92097</v>
      </c>
      <c r="K26" s="14"/>
      <c r="L26" s="23">
        <v>5334</v>
      </c>
      <c r="M26" s="14"/>
      <c r="N26" s="23">
        <v>5404</v>
      </c>
      <c r="O26" s="23">
        <v>17651</v>
      </c>
      <c r="P26" s="23">
        <v>45246</v>
      </c>
      <c r="Q26" s="14"/>
      <c r="R26" s="14"/>
      <c r="S26" s="23">
        <v>26483</v>
      </c>
      <c r="T26" s="23">
        <v>82224</v>
      </c>
      <c r="U26" s="23">
        <v>1817</v>
      </c>
    </row>
    <row r="27" spans="2:21" s="20" customFormat="1" ht="15" x14ac:dyDescent="0.25">
      <c r="B27" s="8" t="s">
        <v>57</v>
      </c>
      <c r="C27" s="23">
        <v>765187</v>
      </c>
      <c r="D27" s="23">
        <v>274612</v>
      </c>
      <c r="E27" s="14"/>
      <c r="F27" s="23">
        <v>6748</v>
      </c>
      <c r="G27" s="14"/>
      <c r="H27" s="23">
        <v>37898</v>
      </c>
      <c r="I27" s="23">
        <v>6305</v>
      </c>
      <c r="J27" s="23">
        <v>18544</v>
      </c>
      <c r="K27" s="14"/>
      <c r="L27" s="14"/>
      <c r="M27" s="14"/>
      <c r="N27" s="23">
        <v>8704</v>
      </c>
      <c r="O27" s="14"/>
      <c r="P27" s="23">
        <v>1795</v>
      </c>
      <c r="Q27" s="23">
        <v>368889</v>
      </c>
      <c r="R27" s="14"/>
      <c r="S27" s="23">
        <v>1629</v>
      </c>
      <c r="T27" s="23">
        <v>24864</v>
      </c>
      <c r="U27" s="23">
        <v>713</v>
      </c>
    </row>
    <row r="28" spans="2:21" s="20" customFormat="1" ht="15" x14ac:dyDescent="0.25">
      <c r="B28" s="8" t="s">
        <v>58</v>
      </c>
      <c r="C28" s="23">
        <v>2971359</v>
      </c>
      <c r="D28" s="23">
        <v>1196882</v>
      </c>
      <c r="E28" s="23">
        <v>128959</v>
      </c>
      <c r="F28" s="23">
        <v>438096</v>
      </c>
      <c r="G28" s="23">
        <v>172318</v>
      </c>
      <c r="H28" s="23">
        <v>389013</v>
      </c>
      <c r="I28" s="23">
        <v>278623</v>
      </c>
      <c r="J28" s="23">
        <v>145477</v>
      </c>
      <c r="K28" s="14"/>
      <c r="L28" s="23">
        <v>96981</v>
      </c>
      <c r="M28" s="14"/>
      <c r="N28" s="23">
        <v>12001</v>
      </c>
      <c r="O28" s="23">
        <v>1733</v>
      </c>
      <c r="P28" s="23">
        <v>2783</v>
      </c>
      <c r="Q28" s="14"/>
      <c r="R28" s="14"/>
      <c r="S28" s="23">
        <v>9667</v>
      </c>
      <c r="T28" s="23">
        <v>95166</v>
      </c>
      <c r="U28" s="23">
        <v>3658</v>
      </c>
    </row>
    <row r="29" spans="2:21" s="20" customFormat="1" ht="15" x14ac:dyDescent="0.25">
      <c r="B29" s="8" t="s">
        <v>59</v>
      </c>
      <c r="C29" s="23">
        <v>2412069</v>
      </c>
      <c r="D29" s="23">
        <v>878735</v>
      </c>
      <c r="E29" s="23">
        <v>168338</v>
      </c>
      <c r="F29" s="23">
        <v>82658</v>
      </c>
      <c r="G29" s="23">
        <v>109657</v>
      </c>
      <c r="H29" s="23">
        <v>168473</v>
      </c>
      <c r="I29" s="23">
        <v>669277</v>
      </c>
      <c r="J29" s="23">
        <v>227172</v>
      </c>
      <c r="K29" s="14"/>
      <c r="L29" s="14"/>
      <c r="M29" s="14"/>
      <c r="N29" s="23">
        <v>21288</v>
      </c>
      <c r="O29" s="23">
        <v>1478</v>
      </c>
      <c r="P29" s="14"/>
      <c r="Q29" s="14"/>
      <c r="R29" s="14"/>
      <c r="S29" s="23">
        <v>14091</v>
      </c>
      <c r="T29" s="23">
        <v>43783</v>
      </c>
      <c r="U29" s="23">
        <v>1273</v>
      </c>
    </row>
    <row r="30" spans="2:21" s="20" customFormat="1" ht="15" x14ac:dyDescent="0.25">
      <c r="B30" s="8" t="s">
        <v>60</v>
      </c>
      <c r="C30" s="23">
        <v>1177862</v>
      </c>
      <c r="D30" s="23">
        <v>743706</v>
      </c>
      <c r="E30" s="23">
        <v>5329</v>
      </c>
      <c r="F30" s="23">
        <v>12865</v>
      </c>
      <c r="G30" s="23">
        <v>22889</v>
      </c>
      <c r="H30" s="23">
        <v>134878</v>
      </c>
      <c r="I30" s="23">
        <v>90945</v>
      </c>
      <c r="J30" s="23">
        <v>74978</v>
      </c>
      <c r="K30" s="14"/>
      <c r="L30" s="23">
        <v>18475</v>
      </c>
      <c r="M30" s="14"/>
      <c r="N30" s="23">
        <v>5746</v>
      </c>
      <c r="O30" s="14"/>
      <c r="P30" s="23">
        <v>10662</v>
      </c>
      <c r="Q30" s="14"/>
      <c r="R30" s="14"/>
      <c r="S30" s="23">
        <v>1721</v>
      </c>
      <c r="T30" s="23">
        <v>36898</v>
      </c>
      <c r="U30" s="14"/>
    </row>
    <row r="31" spans="2:21" s="20" customFormat="1" ht="15" x14ac:dyDescent="0.25">
      <c r="B31" s="8" t="s">
        <v>61</v>
      </c>
      <c r="C31" s="23">
        <v>829621</v>
      </c>
      <c r="D31" s="23">
        <v>512474</v>
      </c>
      <c r="E31" s="23">
        <v>22420</v>
      </c>
      <c r="F31" s="23">
        <v>52557</v>
      </c>
      <c r="G31" s="23">
        <v>30539</v>
      </c>
      <c r="H31" s="23">
        <v>99628</v>
      </c>
      <c r="I31" s="23">
        <v>11536</v>
      </c>
      <c r="J31" s="23">
        <v>41610</v>
      </c>
      <c r="K31" s="14"/>
      <c r="L31" s="23">
        <v>19776</v>
      </c>
      <c r="M31" s="14"/>
      <c r="N31" s="14"/>
      <c r="O31" s="14"/>
      <c r="P31" s="14"/>
      <c r="Q31" s="14"/>
      <c r="R31" s="14"/>
      <c r="S31" s="23">
        <v>8951</v>
      </c>
      <c r="T31" s="23">
        <v>18284</v>
      </c>
      <c r="U31" s="23">
        <v>93</v>
      </c>
    </row>
    <row r="32" spans="2:21" s="20" customFormat="1" ht="15" x14ac:dyDescent="0.25">
      <c r="B32" s="8" t="s">
        <v>62</v>
      </c>
      <c r="C32" s="23">
        <v>39825</v>
      </c>
      <c r="D32" s="23">
        <v>6220</v>
      </c>
      <c r="E32" s="14"/>
      <c r="F32" s="23">
        <v>0</v>
      </c>
      <c r="G32" s="23">
        <v>0</v>
      </c>
      <c r="H32" s="23">
        <v>0</v>
      </c>
      <c r="I32" s="23">
        <v>31090</v>
      </c>
      <c r="J32" s="23">
        <v>2515</v>
      </c>
      <c r="K32" s="14"/>
      <c r="L32" s="14"/>
      <c r="M32" s="14"/>
      <c r="N32" s="23">
        <v>0</v>
      </c>
      <c r="O32" s="23">
        <v>0</v>
      </c>
      <c r="P32" s="14"/>
      <c r="Q32" s="14"/>
      <c r="R32" s="14"/>
      <c r="S32" s="23">
        <v>0</v>
      </c>
      <c r="T32" s="23">
        <v>0</v>
      </c>
      <c r="U32" s="14"/>
    </row>
    <row r="33" spans="2:21" s="20" customFormat="1" ht="15" x14ac:dyDescent="0.25">
      <c r="B33" s="8" t="s">
        <v>63</v>
      </c>
      <c r="C33" s="23">
        <v>255450</v>
      </c>
      <c r="D33" s="23">
        <v>17936</v>
      </c>
      <c r="E33" s="14"/>
      <c r="F33" s="23">
        <v>3303</v>
      </c>
      <c r="G33" s="23">
        <v>10545</v>
      </c>
      <c r="H33" s="23">
        <v>31858</v>
      </c>
      <c r="I33" s="23">
        <v>89688</v>
      </c>
      <c r="J33" s="23">
        <v>11567</v>
      </c>
      <c r="K33" s="14"/>
      <c r="L33" s="14"/>
      <c r="M33" s="14"/>
      <c r="N33" s="14"/>
      <c r="O33" s="23">
        <v>11289</v>
      </c>
      <c r="P33" s="14"/>
      <c r="Q33" s="23">
        <v>67676</v>
      </c>
      <c r="R33" s="14"/>
      <c r="S33" s="23">
        <v>6955</v>
      </c>
      <c r="T33" s="23">
        <v>4324</v>
      </c>
      <c r="U33" s="14"/>
    </row>
    <row r="34" spans="2:21" s="20" customFormat="1" ht="15" x14ac:dyDescent="0.25">
      <c r="B34" s="8" t="s">
        <v>64</v>
      </c>
      <c r="C34" s="23">
        <v>483510</v>
      </c>
      <c r="D34" s="23">
        <v>255611</v>
      </c>
      <c r="E34" s="23">
        <v>5420</v>
      </c>
      <c r="F34" s="23">
        <v>6429</v>
      </c>
      <c r="G34" s="23">
        <v>14374</v>
      </c>
      <c r="H34" s="23">
        <v>17292</v>
      </c>
      <c r="I34" s="23">
        <v>125790</v>
      </c>
      <c r="J34" s="23">
        <v>38915</v>
      </c>
      <c r="K34" s="14"/>
      <c r="L34" s="14"/>
      <c r="M34" s="14"/>
      <c r="N34" s="23">
        <v>3651</v>
      </c>
      <c r="O34" s="14"/>
      <c r="P34" s="14"/>
      <c r="Q34" s="14"/>
      <c r="R34" s="14"/>
      <c r="S34" s="23">
        <v>800</v>
      </c>
      <c r="T34" s="23">
        <v>9755</v>
      </c>
      <c r="U34" s="23">
        <v>980</v>
      </c>
    </row>
    <row r="35" spans="2:21" s="20" customFormat="1" ht="15" x14ac:dyDescent="0.25">
      <c r="B35" s="8" t="s">
        <v>65</v>
      </c>
      <c r="C35" s="23">
        <v>845673</v>
      </c>
      <c r="D35" s="23">
        <v>407687</v>
      </c>
      <c r="E35" s="23">
        <v>6245</v>
      </c>
      <c r="F35" s="23">
        <v>27863</v>
      </c>
      <c r="G35" s="23">
        <v>100417</v>
      </c>
      <c r="H35" s="23">
        <v>9236</v>
      </c>
      <c r="I35" s="23">
        <v>209350</v>
      </c>
      <c r="J35" s="23">
        <v>48186</v>
      </c>
      <c r="K35" s="14"/>
      <c r="L35" s="14"/>
      <c r="M35" s="14"/>
      <c r="N35" s="23">
        <v>4027</v>
      </c>
      <c r="O35" s="14"/>
      <c r="P35" s="23">
        <v>17072</v>
      </c>
      <c r="Q35" s="23">
        <v>2734</v>
      </c>
      <c r="R35" s="14"/>
      <c r="S35" s="23">
        <v>9920</v>
      </c>
      <c r="T35" s="14"/>
      <c r="U35" s="23">
        <v>72</v>
      </c>
    </row>
    <row r="36" spans="2:21" s="20" customFormat="1" ht="15" x14ac:dyDescent="0.25">
      <c r="B36" s="8" t="s">
        <v>66</v>
      </c>
      <c r="C36" s="23">
        <v>82674560</v>
      </c>
      <c r="D36" s="23">
        <v>15527078</v>
      </c>
      <c r="E36" s="23">
        <v>19470196</v>
      </c>
      <c r="F36" s="23">
        <v>5176681</v>
      </c>
      <c r="G36" s="23">
        <v>21254914</v>
      </c>
      <c r="H36" s="23">
        <v>4158331</v>
      </c>
      <c r="I36" s="23">
        <v>188074</v>
      </c>
      <c r="J36" s="23">
        <v>508053</v>
      </c>
      <c r="K36" s="23">
        <v>53881</v>
      </c>
      <c r="L36" s="23">
        <v>2377931</v>
      </c>
      <c r="M36" s="23">
        <v>330312</v>
      </c>
      <c r="N36" s="23">
        <v>353799</v>
      </c>
      <c r="O36" s="23">
        <v>818435</v>
      </c>
      <c r="P36" s="23">
        <v>5632582</v>
      </c>
      <c r="Q36" s="14"/>
      <c r="R36" s="14"/>
      <c r="S36" s="23">
        <v>6812711</v>
      </c>
      <c r="T36" s="23">
        <v>11359</v>
      </c>
      <c r="U36" s="23">
        <v>222</v>
      </c>
    </row>
    <row r="37" spans="2:21" s="20" customFormat="1" ht="15" x14ac:dyDescent="0.25">
      <c r="B37" s="8" t="s">
        <v>67</v>
      </c>
      <c r="C37" s="23">
        <v>3188836</v>
      </c>
      <c r="D37" s="23">
        <v>1359324</v>
      </c>
      <c r="E37" s="23">
        <v>183888</v>
      </c>
      <c r="F37" s="23">
        <v>110299</v>
      </c>
      <c r="G37" s="23">
        <v>108018</v>
      </c>
      <c r="H37" s="23">
        <v>826620</v>
      </c>
      <c r="I37" s="23">
        <v>155161</v>
      </c>
      <c r="J37" s="23">
        <v>168804</v>
      </c>
      <c r="K37" s="14"/>
      <c r="L37" s="23">
        <v>52279</v>
      </c>
      <c r="M37" s="14"/>
      <c r="N37" s="23">
        <v>26415</v>
      </c>
      <c r="O37" s="23">
        <v>4150</v>
      </c>
      <c r="P37" s="23">
        <v>1593</v>
      </c>
      <c r="Q37" s="14"/>
      <c r="R37" s="14"/>
      <c r="S37" s="23">
        <v>68553</v>
      </c>
      <c r="T37" s="23">
        <v>120500</v>
      </c>
      <c r="U37" s="23">
        <v>3233</v>
      </c>
    </row>
    <row r="38" spans="2:21" s="20" customFormat="1" ht="15" x14ac:dyDescent="0.25">
      <c r="B38" s="8" t="s">
        <v>68</v>
      </c>
      <c r="C38" s="23">
        <v>25020955</v>
      </c>
      <c r="D38" s="23">
        <v>1064609</v>
      </c>
      <c r="E38" s="23">
        <v>35714</v>
      </c>
      <c r="F38" s="23">
        <v>33183</v>
      </c>
      <c r="G38" s="23">
        <v>286724</v>
      </c>
      <c r="H38" s="23">
        <v>444147</v>
      </c>
      <c r="I38" s="23">
        <v>429799</v>
      </c>
      <c r="J38" s="23">
        <v>169344</v>
      </c>
      <c r="K38" s="23">
        <v>20513777</v>
      </c>
      <c r="L38" s="23">
        <v>54336</v>
      </c>
      <c r="M38" s="14"/>
      <c r="N38" s="23">
        <v>29114</v>
      </c>
      <c r="O38" s="14"/>
      <c r="P38" s="23">
        <v>39273</v>
      </c>
      <c r="Q38" s="23">
        <v>50829</v>
      </c>
      <c r="R38" s="14"/>
      <c r="S38" s="23">
        <v>1723319</v>
      </c>
      <c r="T38" s="23">
        <v>114571</v>
      </c>
      <c r="U38" s="23">
        <v>2165</v>
      </c>
    </row>
    <row r="39" spans="2:21" s="20" customFormat="1" ht="15" x14ac:dyDescent="0.25">
      <c r="B39" s="8" t="s">
        <v>69</v>
      </c>
      <c r="C39" s="23">
        <v>798629</v>
      </c>
      <c r="D39" s="23">
        <v>364622</v>
      </c>
      <c r="E39" s="23">
        <v>5460</v>
      </c>
      <c r="F39" s="23">
        <v>17400</v>
      </c>
      <c r="G39" s="23">
        <v>52473</v>
      </c>
      <c r="H39" s="23">
        <v>120388</v>
      </c>
      <c r="I39" s="23">
        <v>95966</v>
      </c>
      <c r="J39" s="23">
        <v>35044</v>
      </c>
      <c r="K39" s="14"/>
      <c r="L39" s="14"/>
      <c r="M39" s="14"/>
      <c r="N39" s="23">
        <v>3182</v>
      </c>
      <c r="O39" s="14"/>
      <c r="P39" s="14"/>
      <c r="Q39" s="14"/>
      <c r="R39" s="14"/>
      <c r="S39" s="23">
        <v>1179</v>
      </c>
      <c r="T39" s="23">
        <v>33871</v>
      </c>
      <c r="U39" s="23">
        <v>556</v>
      </c>
    </row>
    <row r="40" spans="2:21" s="20" customFormat="1" ht="15" x14ac:dyDescent="0.25">
      <c r="B40" s="8" t="s">
        <v>70</v>
      </c>
      <c r="C40" s="23">
        <v>160338</v>
      </c>
      <c r="D40" s="23">
        <v>19447</v>
      </c>
      <c r="E40" s="23">
        <v>391</v>
      </c>
      <c r="F40" s="23">
        <v>12270</v>
      </c>
      <c r="G40" s="23">
        <v>8362</v>
      </c>
      <c r="H40" s="23">
        <v>20859</v>
      </c>
      <c r="I40" s="23">
        <v>51851</v>
      </c>
      <c r="J40" s="23">
        <v>8833</v>
      </c>
      <c r="K40" s="14"/>
      <c r="L40" s="14"/>
      <c r="M40" s="14"/>
      <c r="N40" s="23">
        <v>2051</v>
      </c>
      <c r="O40" s="14"/>
      <c r="P40" s="23">
        <v>18776</v>
      </c>
      <c r="Q40" s="23">
        <v>519</v>
      </c>
      <c r="R40" s="14"/>
      <c r="S40" s="23">
        <v>468</v>
      </c>
      <c r="T40" s="23">
        <v>16426</v>
      </c>
      <c r="U40" s="23">
        <v>84</v>
      </c>
    </row>
    <row r="41" spans="2:21" s="20" customFormat="1" ht="15" x14ac:dyDescent="0.25">
      <c r="B41" s="8" t="s">
        <v>71</v>
      </c>
      <c r="C41" s="23">
        <v>4662958</v>
      </c>
      <c r="D41" s="23">
        <v>831423</v>
      </c>
      <c r="E41" s="23">
        <v>783309</v>
      </c>
      <c r="F41" s="23">
        <v>595874</v>
      </c>
      <c r="G41" s="23">
        <v>281934</v>
      </c>
      <c r="H41" s="23">
        <v>1300479</v>
      </c>
      <c r="I41" s="23">
        <v>95342</v>
      </c>
      <c r="J41" s="23">
        <v>85474</v>
      </c>
      <c r="K41" s="14"/>
      <c r="L41" s="23">
        <v>325923</v>
      </c>
      <c r="M41" s="14"/>
      <c r="N41" s="23">
        <v>16604</v>
      </c>
      <c r="O41" s="23">
        <v>1890</v>
      </c>
      <c r="P41" s="14"/>
      <c r="Q41" s="14"/>
      <c r="R41" s="14"/>
      <c r="S41" s="23">
        <v>30956</v>
      </c>
      <c r="T41" s="23">
        <v>73758</v>
      </c>
      <c r="U41" s="23">
        <v>259</v>
      </c>
    </row>
    <row r="42" spans="2:21" s="20" customFormat="1" ht="15" x14ac:dyDescent="0.25">
      <c r="B42" s="8" t="s">
        <v>72</v>
      </c>
      <c r="C42" s="23">
        <v>110589</v>
      </c>
      <c r="D42" s="23">
        <v>10591</v>
      </c>
      <c r="E42" s="14"/>
      <c r="F42" s="14"/>
      <c r="G42" s="23">
        <v>314</v>
      </c>
      <c r="H42" s="23">
        <v>2115</v>
      </c>
      <c r="I42" s="23">
        <v>80452</v>
      </c>
      <c r="J42" s="23">
        <v>9556</v>
      </c>
      <c r="K42" s="14"/>
      <c r="L42" s="14"/>
      <c r="M42" s="14"/>
      <c r="N42" s="14"/>
      <c r="O42" s="23">
        <v>1164</v>
      </c>
      <c r="P42" s="14"/>
      <c r="Q42" s="14"/>
      <c r="R42" s="14"/>
      <c r="S42" s="23">
        <v>573</v>
      </c>
      <c r="T42" s="23">
        <v>4034</v>
      </c>
      <c r="U42" s="23">
        <v>23</v>
      </c>
    </row>
    <row r="43" spans="2:21" s="20" customFormat="1" ht="15" x14ac:dyDescent="0.25">
      <c r="B43" s="8" t="s">
        <v>73</v>
      </c>
      <c r="C43" s="23">
        <v>94341</v>
      </c>
      <c r="D43" s="23">
        <v>5172</v>
      </c>
      <c r="E43" s="14"/>
      <c r="F43" s="14"/>
      <c r="G43" s="23">
        <v>5948</v>
      </c>
      <c r="H43" s="23">
        <v>2077</v>
      </c>
      <c r="I43" s="23">
        <v>68057</v>
      </c>
      <c r="J43" s="23">
        <v>6924</v>
      </c>
      <c r="K43" s="14"/>
      <c r="L43" s="14"/>
      <c r="M43" s="14"/>
      <c r="N43" s="23">
        <v>1745</v>
      </c>
      <c r="O43" s="14"/>
      <c r="P43" s="14"/>
      <c r="Q43" s="14"/>
      <c r="R43" s="14"/>
      <c r="S43" s="23">
        <v>78</v>
      </c>
      <c r="T43" s="23">
        <v>4135</v>
      </c>
      <c r="U43" s="23">
        <v>206</v>
      </c>
    </row>
    <row r="44" spans="2:21" s="20" customFormat="1" ht="15" x14ac:dyDescent="0.25">
      <c r="B44" s="8" t="s">
        <v>74</v>
      </c>
      <c r="C44" s="23">
        <v>2894416</v>
      </c>
      <c r="D44" s="23">
        <v>944452</v>
      </c>
      <c r="E44" s="23">
        <v>140526</v>
      </c>
      <c r="F44" s="23">
        <v>120710</v>
      </c>
      <c r="G44" s="14"/>
      <c r="H44" s="23">
        <v>264401</v>
      </c>
      <c r="I44" s="23">
        <v>29105</v>
      </c>
      <c r="J44" s="23">
        <v>89784</v>
      </c>
      <c r="K44" s="23">
        <v>104948</v>
      </c>
      <c r="L44" s="23">
        <v>67455</v>
      </c>
      <c r="M44" s="14"/>
      <c r="N44" s="23">
        <v>19310</v>
      </c>
      <c r="O44" s="23">
        <v>31429</v>
      </c>
      <c r="P44" s="14"/>
      <c r="Q44" s="23">
        <v>803608</v>
      </c>
      <c r="R44" s="23">
        <v>33159</v>
      </c>
      <c r="S44" s="23">
        <v>8815</v>
      </c>
      <c r="T44" s="23">
        <v>68396</v>
      </c>
      <c r="U44" s="23">
        <v>2196</v>
      </c>
    </row>
    <row r="45" spans="2:21" s="20" customFormat="1" ht="15" x14ac:dyDescent="0.25">
      <c r="B45" s="8" t="s">
        <v>75</v>
      </c>
      <c r="C45" s="23">
        <v>1934543</v>
      </c>
      <c r="D45" s="23">
        <v>786933</v>
      </c>
      <c r="E45" s="23">
        <v>66486</v>
      </c>
      <c r="F45" s="23">
        <v>55860</v>
      </c>
      <c r="G45" s="23">
        <v>74234</v>
      </c>
      <c r="H45" s="23">
        <v>241340</v>
      </c>
      <c r="I45" s="23">
        <v>56964</v>
      </c>
      <c r="J45" s="23">
        <v>67475</v>
      </c>
      <c r="K45" s="23">
        <v>8387</v>
      </c>
      <c r="L45" s="23">
        <v>22685</v>
      </c>
      <c r="M45" s="14"/>
      <c r="N45" s="23">
        <v>25027</v>
      </c>
      <c r="O45" s="23">
        <v>122</v>
      </c>
      <c r="P45" s="23">
        <v>74970</v>
      </c>
      <c r="Q45" s="23">
        <v>312151</v>
      </c>
      <c r="R45" s="14"/>
      <c r="S45" s="23">
        <v>31050</v>
      </c>
      <c r="T45" s="23">
        <v>109252</v>
      </c>
      <c r="U45" s="23">
        <v>1608</v>
      </c>
    </row>
    <row r="46" spans="2:21" s="20" customFormat="1" ht="15" x14ac:dyDescent="0.25">
      <c r="B46" s="8" t="s">
        <v>76</v>
      </c>
      <c r="C46" s="23">
        <v>309280</v>
      </c>
      <c r="D46" s="23">
        <v>128575</v>
      </c>
      <c r="E46" s="14"/>
      <c r="F46" s="23">
        <v>2599</v>
      </c>
      <c r="G46" s="14"/>
      <c r="H46" s="23">
        <v>3034</v>
      </c>
      <c r="I46" s="23">
        <v>112913</v>
      </c>
      <c r="J46" s="23">
        <v>28541</v>
      </c>
      <c r="K46" s="14"/>
      <c r="L46" s="14"/>
      <c r="M46" s="14"/>
      <c r="N46" s="14"/>
      <c r="O46" s="14"/>
      <c r="P46" s="14"/>
      <c r="Q46" s="14"/>
      <c r="R46" s="14"/>
      <c r="S46" s="23">
        <v>841</v>
      </c>
      <c r="T46" s="23">
        <v>9992</v>
      </c>
      <c r="U46" s="23">
        <v>210</v>
      </c>
    </row>
    <row r="47" spans="2:21" s="20" customFormat="1" ht="15" x14ac:dyDescent="0.25">
      <c r="B47" s="8" t="s">
        <v>77</v>
      </c>
      <c r="C47" s="23">
        <v>385475</v>
      </c>
      <c r="D47" s="23">
        <v>168878</v>
      </c>
      <c r="E47" s="14"/>
      <c r="F47" s="23">
        <v>1993</v>
      </c>
      <c r="G47" s="23">
        <v>6585</v>
      </c>
      <c r="H47" s="23">
        <v>50317</v>
      </c>
      <c r="I47" s="23">
        <v>38065</v>
      </c>
      <c r="J47" s="23">
        <v>12844</v>
      </c>
      <c r="K47" s="14"/>
      <c r="L47" s="14"/>
      <c r="M47" s="14"/>
      <c r="N47" s="23">
        <v>6365</v>
      </c>
      <c r="O47" s="23">
        <v>9327</v>
      </c>
      <c r="P47" s="14"/>
      <c r="Q47" s="14"/>
      <c r="R47" s="14"/>
      <c r="S47" s="23">
        <v>10615</v>
      </c>
      <c r="T47" s="23">
        <v>31182</v>
      </c>
      <c r="U47" s="23">
        <v>964</v>
      </c>
    </row>
    <row r="48" spans="2:21" s="20" customFormat="1" ht="15" x14ac:dyDescent="0.25">
      <c r="B48" s="8" t="s">
        <v>78</v>
      </c>
      <c r="C48" s="23">
        <v>7075295</v>
      </c>
      <c r="D48" s="23">
        <v>1849027</v>
      </c>
      <c r="E48" s="23">
        <v>643819</v>
      </c>
      <c r="F48" s="23">
        <v>207457</v>
      </c>
      <c r="G48" s="23">
        <v>366513</v>
      </c>
      <c r="H48" s="23">
        <v>2442851</v>
      </c>
      <c r="I48" s="23">
        <v>297934</v>
      </c>
      <c r="J48" s="23">
        <v>179807</v>
      </c>
      <c r="K48" s="14"/>
      <c r="L48" s="23">
        <v>284421</v>
      </c>
      <c r="M48" s="23">
        <v>1638</v>
      </c>
      <c r="N48" s="23">
        <v>61282</v>
      </c>
      <c r="O48" s="23">
        <v>57040</v>
      </c>
      <c r="P48" s="23">
        <v>187876</v>
      </c>
      <c r="Q48" s="23">
        <v>51806</v>
      </c>
      <c r="R48" s="14"/>
      <c r="S48" s="23">
        <v>400182</v>
      </c>
      <c r="T48" s="23">
        <v>41786</v>
      </c>
      <c r="U48" s="23">
        <v>1857</v>
      </c>
    </row>
    <row r="49" spans="2:21" s="20" customFormat="1" ht="15" x14ac:dyDescent="0.25">
      <c r="B49" s="8" t="s">
        <v>79</v>
      </c>
      <c r="C49" s="23">
        <v>86499</v>
      </c>
      <c r="D49" s="23">
        <v>7610</v>
      </c>
      <c r="E49" s="14"/>
      <c r="F49" s="14"/>
      <c r="G49" s="14"/>
      <c r="H49" s="23">
        <v>5713</v>
      </c>
      <c r="I49" s="23">
        <v>58050</v>
      </c>
      <c r="J49" s="23">
        <v>8872</v>
      </c>
      <c r="K49" s="14"/>
      <c r="L49" s="14"/>
      <c r="M49" s="14"/>
      <c r="N49" s="23">
        <v>900</v>
      </c>
      <c r="O49" s="14"/>
      <c r="P49" s="14"/>
      <c r="Q49" s="14"/>
      <c r="R49" s="14"/>
      <c r="S49" s="23">
        <v>19</v>
      </c>
      <c r="T49" s="23">
        <v>3806</v>
      </c>
      <c r="U49" s="23">
        <v>18</v>
      </c>
    </row>
    <row r="50" spans="2:21" s="20" customFormat="1" ht="15" x14ac:dyDescent="0.25">
      <c r="B50" s="8" t="s">
        <v>80</v>
      </c>
      <c r="C50" s="23">
        <v>1291873</v>
      </c>
      <c r="D50" s="23">
        <v>596614</v>
      </c>
      <c r="E50" s="23">
        <v>53944</v>
      </c>
      <c r="F50" s="23">
        <v>42127</v>
      </c>
      <c r="G50" s="23">
        <v>41323</v>
      </c>
      <c r="H50" s="23">
        <v>108410</v>
      </c>
      <c r="I50" s="23">
        <v>192676</v>
      </c>
      <c r="J50" s="23">
        <v>77302</v>
      </c>
      <c r="K50" s="14"/>
      <c r="L50" s="23">
        <v>16788</v>
      </c>
      <c r="M50" s="14"/>
      <c r="N50" s="14"/>
      <c r="O50" s="14"/>
      <c r="P50" s="23">
        <v>71767</v>
      </c>
      <c r="Q50" s="14"/>
      <c r="R50" s="14"/>
      <c r="S50" s="23">
        <v>17397</v>
      </c>
      <c r="T50" s="23">
        <v>49052</v>
      </c>
      <c r="U50" s="23">
        <v>5168</v>
      </c>
    </row>
    <row r="51" spans="2:21" s="20" customFormat="1" ht="15" x14ac:dyDescent="0.25">
      <c r="B51" s="8" t="s">
        <v>81</v>
      </c>
      <c r="C51" s="23">
        <v>2662013</v>
      </c>
      <c r="D51" s="23">
        <v>847665</v>
      </c>
      <c r="E51" s="23">
        <v>417426</v>
      </c>
      <c r="F51" s="23">
        <v>94601</v>
      </c>
      <c r="G51" s="23">
        <v>201223</v>
      </c>
      <c r="H51" s="23">
        <v>619782</v>
      </c>
      <c r="I51" s="23">
        <v>157629</v>
      </c>
      <c r="J51" s="23">
        <v>74548</v>
      </c>
      <c r="K51" s="14"/>
      <c r="L51" s="14"/>
      <c r="M51" s="14"/>
      <c r="N51" s="23">
        <v>6166</v>
      </c>
      <c r="O51" s="23">
        <v>29639</v>
      </c>
      <c r="P51" s="14"/>
      <c r="Q51" s="14"/>
      <c r="R51" s="14"/>
      <c r="S51" s="23">
        <v>180126</v>
      </c>
      <c r="T51" s="23">
        <v>3271</v>
      </c>
      <c r="U51" s="23">
        <v>145</v>
      </c>
    </row>
    <row r="52" spans="2:21" s="20" customFormat="1" ht="15" x14ac:dyDescent="0.25">
      <c r="B52" s="8" t="s">
        <v>82</v>
      </c>
      <c r="C52" s="23">
        <v>3032425</v>
      </c>
      <c r="D52" s="23">
        <v>601523</v>
      </c>
      <c r="E52" s="23">
        <v>221930</v>
      </c>
      <c r="F52" s="23">
        <v>106452</v>
      </c>
      <c r="G52" s="23">
        <v>184072</v>
      </c>
      <c r="H52" s="23">
        <v>1237185</v>
      </c>
      <c r="I52" s="23">
        <v>3412</v>
      </c>
      <c r="J52" s="23">
        <v>53539</v>
      </c>
      <c r="K52" s="14"/>
      <c r="L52" s="14"/>
      <c r="M52" s="14"/>
      <c r="N52" s="23">
        <v>34248</v>
      </c>
      <c r="O52" s="14"/>
      <c r="P52" s="14"/>
      <c r="Q52" s="14"/>
      <c r="R52" s="14"/>
      <c r="S52" s="23">
        <v>151594</v>
      </c>
      <c r="T52" s="23">
        <v>8850</v>
      </c>
      <c r="U52" s="23">
        <v>1151</v>
      </c>
    </row>
    <row r="53" spans="2:21" s="20" customFormat="1" ht="15" x14ac:dyDescent="0.25">
      <c r="B53" s="8" t="s">
        <v>83</v>
      </c>
      <c r="C53" s="23">
        <v>1043083</v>
      </c>
      <c r="D53" s="23">
        <v>400226</v>
      </c>
      <c r="E53" s="23">
        <v>38826</v>
      </c>
      <c r="F53" s="23">
        <v>27190</v>
      </c>
      <c r="G53" s="23">
        <v>23808</v>
      </c>
      <c r="H53" s="23">
        <v>101189</v>
      </c>
      <c r="I53" s="23">
        <v>309623</v>
      </c>
      <c r="J53" s="23">
        <v>89194</v>
      </c>
      <c r="K53" s="14"/>
      <c r="L53" s="14"/>
      <c r="M53" s="14"/>
      <c r="N53" s="23">
        <v>6044</v>
      </c>
      <c r="O53" s="14"/>
      <c r="P53" s="14"/>
      <c r="Q53" s="14"/>
      <c r="R53" s="14"/>
      <c r="S53" s="23">
        <v>450</v>
      </c>
      <c r="T53" s="23">
        <v>16842</v>
      </c>
      <c r="U53" s="23">
        <v>1378</v>
      </c>
    </row>
    <row r="54" spans="2:21" s="20" customFormat="1" ht="15" x14ac:dyDescent="0.25">
      <c r="B54" s="8" t="s">
        <v>84</v>
      </c>
      <c r="C54" s="23">
        <v>2354914</v>
      </c>
      <c r="D54" s="23">
        <v>1066830</v>
      </c>
      <c r="E54" s="23">
        <v>143744</v>
      </c>
      <c r="F54" s="23">
        <v>41420</v>
      </c>
      <c r="G54" s="23">
        <v>67806</v>
      </c>
      <c r="H54" s="23">
        <v>242625</v>
      </c>
      <c r="I54" s="23">
        <v>248579</v>
      </c>
      <c r="J54" s="23">
        <v>102438</v>
      </c>
      <c r="K54" s="14"/>
      <c r="L54" s="14"/>
      <c r="M54" s="14"/>
      <c r="N54" s="23">
        <v>16050</v>
      </c>
      <c r="O54" s="23">
        <v>1747</v>
      </c>
      <c r="P54" s="23">
        <v>111783</v>
      </c>
      <c r="Q54" s="14"/>
      <c r="R54" s="14"/>
      <c r="S54" s="23">
        <v>249677</v>
      </c>
      <c r="T54" s="23">
        <v>38086</v>
      </c>
      <c r="U54" s="23">
        <v>1584</v>
      </c>
    </row>
    <row r="55" spans="2:21" s="20" customFormat="1" ht="15" x14ac:dyDescent="0.25">
      <c r="B55" s="8" t="s">
        <v>85</v>
      </c>
      <c r="C55" s="23">
        <v>1508360</v>
      </c>
      <c r="D55" s="23">
        <v>766589</v>
      </c>
      <c r="E55" s="23">
        <v>59276</v>
      </c>
      <c r="F55" s="23">
        <v>23137</v>
      </c>
      <c r="G55" s="23">
        <v>59155</v>
      </c>
      <c r="H55" s="23">
        <v>279219</v>
      </c>
      <c r="I55" s="23">
        <v>84881</v>
      </c>
      <c r="J55" s="23">
        <v>84087</v>
      </c>
      <c r="K55" s="14"/>
      <c r="L55" s="23">
        <v>27931</v>
      </c>
      <c r="M55" s="14"/>
      <c r="N55" s="23">
        <v>37120</v>
      </c>
      <c r="O55" s="14"/>
      <c r="P55" s="23">
        <v>2301</v>
      </c>
      <c r="Q55" s="14"/>
      <c r="R55" s="14"/>
      <c r="S55" s="23">
        <v>13341</v>
      </c>
      <c r="T55" s="23">
        <v>54538</v>
      </c>
      <c r="U55" s="23">
        <v>1069</v>
      </c>
    </row>
    <row r="56" spans="2:21" s="20" customFormat="1" ht="15" x14ac:dyDescent="0.25">
      <c r="B56" s="8" t="s">
        <v>86</v>
      </c>
      <c r="C56" s="23">
        <v>5610706</v>
      </c>
      <c r="D56" s="23">
        <v>1654590</v>
      </c>
      <c r="E56" s="23">
        <v>1153350</v>
      </c>
      <c r="F56" s="23">
        <v>178397</v>
      </c>
      <c r="G56" s="23">
        <v>618069</v>
      </c>
      <c r="H56" s="23">
        <v>856151</v>
      </c>
      <c r="I56" s="23">
        <v>470050</v>
      </c>
      <c r="J56" s="23">
        <v>207331</v>
      </c>
      <c r="K56" s="14"/>
      <c r="L56" s="14"/>
      <c r="M56" s="14"/>
      <c r="N56" s="23">
        <v>22935</v>
      </c>
      <c r="O56" s="23">
        <v>171777</v>
      </c>
      <c r="P56" s="23">
        <v>96905</v>
      </c>
      <c r="Q56" s="14"/>
      <c r="R56" s="14"/>
      <c r="S56" s="23">
        <v>9545</v>
      </c>
      <c r="T56" s="23">
        <v>12891</v>
      </c>
      <c r="U56" s="23">
        <v>3154</v>
      </c>
    </row>
    <row r="57" spans="2:21" s="20" customFormat="1" ht="15" x14ac:dyDescent="0.25">
      <c r="B57" s="8" t="s">
        <v>87</v>
      </c>
      <c r="C57" s="23">
        <v>1148401</v>
      </c>
      <c r="D57" s="23">
        <v>452045</v>
      </c>
      <c r="E57" s="23">
        <v>60617</v>
      </c>
      <c r="F57" s="23">
        <v>16466</v>
      </c>
      <c r="G57" s="23">
        <v>27852</v>
      </c>
      <c r="H57" s="23">
        <v>40007</v>
      </c>
      <c r="I57" s="23">
        <v>307248</v>
      </c>
      <c r="J57" s="23">
        <v>85524</v>
      </c>
      <c r="K57" s="23">
        <v>73546</v>
      </c>
      <c r="L57" s="14"/>
      <c r="M57" s="14"/>
      <c r="N57" s="23">
        <v>14979</v>
      </c>
      <c r="O57" s="14"/>
      <c r="P57" s="23">
        <v>48496</v>
      </c>
      <c r="Q57" s="14"/>
      <c r="R57" s="14"/>
      <c r="S57" s="23">
        <v>2178</v>
      </c>
      <c r="T57" s="23">
        <v>15164</v>
      </c>
      <c r="U57" s="23">
        <v>4280</v>
      </c>
    </row>
    <row r="58" spans="2:21" s="20" customFormat="1" ht="15" x14ac:dyDescent="0.25">
      <c r="B58" s="8" t="s">
        <v>88</v>
      </c>
      <c r="C58" s="23">
        <v>177938339</v>
      </c>
      <c r="D58" s="23">
        <v>11822807</v>
      </c>
      <c r="E58" s="23">
        <v>57103241</v>
      </c>
      <c r="F58" s="23">
        <v>6547681</v>
      </c>
      <c r="G58" s="23">
        <v>65800232</v>
      </c>
      <c r="H58" s="23">
        <v>8559332</v>
      </c>
      <c r="I58" s="23">
        <v>116673</v>
      </c>
      <c r="J58" s="23">
        <v>365964</v>
      </c>
      <c r="K58" s="14"/>
      <c r="L58" s="23">
        <v>7449820</v>
      </c>
      <c r="M58" s="23">
        <v>2881437</v>
      </c>
      <c r="N58" s="23">
        <v>987384</v>
      </c>
      <c r="O58" s="23">
        <v>1387860</v>
      </c>
      <c r="P58" s="23">
        <v>8510441</v>
      </c>
      <c r="Q58" s="14"/>
      <c r="R58" s="14"/>
      <c r="S58" s="23">
        <v>6404951</v>
      </c>
      <c r="T58" s="23">
        <v>476</v>
      </c>
      <c r="U58" s="23">
        <v>42</v>
      </c>
    </row>
    <row r="59" spans="2:21" s="20" customFormat="1" ht="15" x14ac:dyDescent="0.25">
      <c r="B59" s="8" t="s">
        <v>89</v>
      </c>
      <c r="C59" s="23">
        <v>999283</v>
      </c>
      <c r="D59" s="23">
        <v>297430</v>
      </c>
      <c r="E59" s="14"/>
      <c r="F59" s="23">
        <v>6509</v>
      </c>
      <c r="G59" s="23">
        <v>9739</v>
      </c>
      <c r="H59" s="23">
        <v>32422</v>
      </c>
      <c r="I59" s="23">
        <v>466773</v>
      </c>
      <c r="J59" s="23">
        <v>107677</v>
      </c>
      <c r="K59" s="23">
        <v>12446</v>
      </c>
      <c r="L59" s="23">
        <v>40522</v>
      </c>
      <c r="M59" s="14"/>
      <c r="N59" s="23">
        <v>6056</v>
      </c>
      <c r="O59" s="14"/>
      <c r="P59" s="14"/>
      <c r="Q59" s="14"/>
      <c r="R59" s="14"/>
      <c r="S59" s="23">
        <v>963</v>
      </c>
      <c r="T59" s="23">
        <v>10704</v>
      </c>
      <c r="U59" s="23">
        <v>2997</v>
      </c>
    </row>
    <row r="60" spans="2:21" s="20" customFormat="1" ht="15" x14ac:dyDescent="0.25">
      <c r="B60" s="8" t="s">
        <v>90</v>
      </c>
      <c r="C60" s="23">
        <v>5295620</v>
      </c>
      <c r="D60" s="23">
        <v>2568585</v>
      </c>
      <c r="E60" s="23">
        <v>756796</v>
      </c>
      <c r="F60" s="23">
        <v>223662</v>
      </c>
      <c r="G60" s="23">
        <v>127775</v>
      </c>
      <c r="H60" s="23">
        <v>679988</v>
      </c>
      <c r="I60" s="23">
        <v>282540</v>
      </c>
      <c r="J60" s="23">
        <v>207622</v>
      </c>
      <c r="K60" s="14"/>
      <c r="L60" s="23">
        <v>39098</v>
      </c>
      <c r="M60" s="23">
        <v>0</v>
      </c>
      <c r="N60" s="23">
        <v>53950</v>
      </c>
      <c r="O60" s="23">
        <v>8191</v>
      </c>
      <c r="P60" s="23">
        <v>256249</v>
      </c>
      <c r="Q60" s="14"/>
      <c r="R60" s="14"/>
      <c r="S60" s="23">
        <v>24890</v>
      </c>
      <c r="T60" s="23">
        <v>65253</v>
      </c>
      <c r="U60" s="23">
        <v>1022</v>
      </c>
    </row>
    <row r="61" spans="2:21" s="20" customFormat="1" ht="15" x14ac:dyDescent="0.25">
      <c r="B61" s="8" t="s">
        <v>91</v>
      </c>
      <c r="C61" s="14"/>
      <c r="D61" s="14"/>
      <c r="E61" s="14"/>
      <c r="F61" s="14"/>
      <c r="G61" s="14"/>
      <c r="H61" s="14"/>
      <c r="I61" s="14"/>
      <c r="J61" s="14"/>
      <c r="K61" s="14"/>
      <c r="L61" s="14"/>
      <c r="M61" s="14"/>
      <c r="N61" s="14"/>
      <c r="O61" s="14"/>
      <c r="P61" s="14"/>
      <c r="Q61" s="14"/>
      <c r="R61" s="14"/>
      <c r="S61" s="14"/>
      <c r="T61" s="14"/>
      <c r="U61" s="14"/>
    </row>
    <row r="62" spans="2:21" s="20" customFormat="1" ht="15" x14ac:dyDescent="0.25">
      <c r="B62" s="8" t="s">
        <v>92</v>
      </c>
      <c r="C62" s="23">
        <v>2711106</v>
      </c>
      <c r="D62" s="23">
        <v>1041475</v>
      </c>
      <c r="E62" s="23">
        <v>192628</v>
      </c>
      <c r="F62" s="23">
        <v>227428</v>
      </c>
      <c r="G62" s="23">
        <v>66217</v>
      </c>
      <c r="H62" s="23">
        <v>521908</v>
      </c>
      <c r="I62" s="23">
        <v>42427</v>
      </c>
      <c r="J62" s="23">
        <v>162430</v>
      </c>
      <c r="K62" s="14"/>
      <c r="L62" s="14"/>
      <c r="M62" s="14"/>
      <c r="N62" s="23">
        <v>22643</v>
      </c>
      <c r="O62" s="23">
        <v>16169</v>
      </c>
      <c r="P62" s="23">
        <v>3819</v>
      </c>
      <c r="Q62" s="23">
        <v>307</v>
      </c>
      <c r="R62" s="14"/>
      <c r="S62" s="23">
        <v>43766</v>
      </c>
      <c r="T62" s="23">
        <v>268580</v>
      </c>
      <c r="U62" s="23">
        <v>1830</v>
      </c>
    </row>
    <row r="63" spans="2:21" s="20" customFormat="1" ht="15" x14ac:dyDescent="0.25">
      <c r="B63" s="8" t="s">
        <v>93</v>
      </c>
      <c r="C63" s="23">
        <v>679698</v>
      </c>
      <c r="D63" s="23">
        <v>242233</v>
      </c>
      <c r="E63" s="23">
        <v>39638</v>
      </c>
      <c r="F63" s="23">
        <v>27742</v>
      </c>
      <c r="G63" s="23">
        <v>16742</v>
      </c>
      <c r="H63" s="23">
        <v>61865</v>
      </c>
      <c r="I63" s="23">
        <v>41433</v>
      </c>
      <c r="J63" s="23">
        <v>29499</v>
      </c>
      <c r="K63" s="14"/>
      <c r="L63" s="14"/>
      <c r="M63" s="14"/>
      <c r="N63" s="23">
        <v>9784</v>
      </c>
      <c r="O63" s="14"/>
      <c r="P63" s="14"/>
      <c r="Q63" s="23">
        <v>120129</v>
      </c>
      <c r="R63" s="14"/>
      <c r="S63" s="23">
        <v>3673</v>
      </c>
      <c r="T63" s="23">
        <v>48873</v>
      </c>
      <c r="U63" s="23">
        <v>97</v>
      </c>
    </row>
    <row r="64" spans="2:21" s="20" customFormat="1" ht="15" x14ac:dyDescent="0.25">
      <c r="B64" s="8" t="s">
        <v>94</v>
      </c>
      <c r="C64" s="23">
        <v>1218640</v>
      </c>
      <c r="D64" s="23">
        <v>304238</v>
      </c>
      <c r="E64" s="23">
        <v>48634</v>
      </c>
      <c r="F64" s="23">
        <v>12861</v>
      </c>
      <c r="G64" s="23">
        <v>40065</v>
      </c>
      <c r="H64" s="23">
        <v>13757</v>
      </c>
      <c r="I64" s="23">
        <v>132235</v>
      </c>
      <c r="J64" s="23">
        <v>39801</v>
      </c>
      <c r="K64" s="14"/>
      <c r="L64" s="14"/>
      <c r="M64" s="14"/>
      <c r="N64" s="23">
        <v>6297</v>
      </c>
      <c r="O64" s="14"/>
      <c r="P64" s="14"/>
      <c r="Q64" s="23">
        <v>404640</v>
      </c>
      <c r="R64" s="14"/>
      <c r="S64" s="23">
        <v>795</v>
      </c>
      <c r="T64" s="23">
        <v>11875</v>
      </c>
      <c r="U64" s="23">
        <v>1627</v>
      </c>
    </row>
    <row r="65" spans="2:21" s="20" customFormat="1" ht="15" x14ac:dyDescent="0.25">
      <c r="B65" s="8" t="s">
        <v>95</v>
      </c>
      <c r="C65" s="23">
        <v>11171013</v>
      </c>
      <c r="D65" s="23">
        <v>2744523</v>
      </c>
      <c r="E65" s="23">
        <v>2474427</v>
      </c>
      <c r="F65" s="23">
        <v>1221264</v>
      </c>
      <c r="G65" s="23">
        <v>1010484</v>
      </c>
      <c r="H65" s="23">
        <v>1984718</v>
      </c>
      <c r="I65" s="23">
        <v>59598</v>
      </c>
      <c r="J65" s="23">
        <v>164608</v>
      </c>
      <c r="K65" s="14"/>
      <c r="L65" s="23">
        <v>1233511</v>
      </c>
      <c r="M65" s="14"/>
      <c r="N65" s="23">
        <v>46694</v>
      </c>
      <c r="O65" s="23">
        <v>46145</v>
      </c>
      <c r="P65" s="23">
        <v>9263</v>
      </c>
      <c r="Q65" s="14"/>
      <c r="R65" s="14"/>
      <c r="S65" s="23">
        <v>129670</v>
      </c>
      <c r="T65" s="14"/>
      <c r="U65" s="23">
        <v>856</v>
      </c>
    </row>
    <row r="66" spans="2:21" s="20" customFormat="1" ht="15" x14ac:dyDescent="0.25">
      <c r="B66" s="8" t="s">
        <v>96</v>
      </c>
      <c r="C66" s="14"/>
      <c r="D66" s="14"/>
      <c r="E66" s="14"/>
      <c r="F66" s="14"/>
      <c r="G66" s="14"/>
      <c r="H66" s="14"/>
      <c r="I66" s="14"/>
      <c r="J66" s="14"/>
      <c r="K66" s="14"/>
      <c r="L66" s="14"/>
      <c r="M66" s="14"/>
      <c r="N66" s="14"/>
      <c r="O66" s="14"/>
      <c r="P66" s="14"/>
      <c r="Q66" s="14"/>
      <c r="R66" s="14"/>
      <c r="S66" s="14"/>
      <c r="T66" s="14"/>
      <c r="U66" s="14"/>
    </row>
    <row r="67" spans="2:21" s="20" customFormat="1" ht="15" x14ac:dyDescent="0.25">
      <c r="B67" s="8" t="s">
        <v>97</v>
      </c>
      <c r="C67" s="23">
        <v>2117421</v>
      </c>
      <c r="D67" s="23">
        <v>1021257</v>
      </c>
      <c r="E67" s="23">
        <v>156683</v>
      </c>
      <c r="F67" s="23">
        <v>77215</v>
      </c>
      <c r="G67" s="23">
        <v>15039</v>
      </c>
      <c r="H67" s="23">
        <v>166186</v>
      </c>
      <c r="I67" s="23">
        <v>142283</v>
      </c>
      <c r="J67" s="23">
        <v>101474</v>
      </c>
      <c r="K67" s="14"/>
      <c r="L67" s="23">
        <v>15967</v>
      </c>
      <c r="M67" s="14"/>
      <c r="N67" s="23">
        <v>4286</v>
      </c>
      <c r="O67" s="23">
        <v>300</v>
      </c>
      <c r="P67" s="23">
        <v>49623</v>
      </c>
      <c r="Q67" s="14"/>
      <c r="R67" s="14"/>
      <c r="S67" s="23">
        <v>74322</v>
      </c>
      <c r="T67" s="23">
        <v>55516</v>
      </c>
      <c r="U67" s="23">
        <v>1957</v>
      </c>
    </row>
    <row r="68" spans="2:21" s="20" customFormat="1" ht="15" x14ac:dyDescent="0.25">
      <c r="B68" s="8" t="s">
        <v>98</v>
      </c>
      <c r="C68" s="23">
        <v>23847201</v>
      </c>
      <c r="D68" s="23">
        <v>6287229</v>
      </c>
      <c r="E68" s="23">
        <v>4443167</v>
      </c>
      <c r="F68" s="23">
        <v>1625290</v>
      </c>
      <c r="G68" s="23">
        <v>2743186</v>
      </c>
      <c r="H68" s="23">
        <v>3401200</v>
      </c>
      <c r="I68" s="23">
        <v>1431883</v>
      </c>
      <c r="J68" s="23">
        <v>574835</v>
      </c>
      <c r="K68" s="14"/>
      <c r="L68" s="23">
        <v>865302</v>
      </c>
      <c r="M68" s="23">
        <v>112640</v>
      </c>
      <c r="N68" s="23">
        <v>104421</v>
      </c>
      <c r="O68" s="23">
        <v>349216</v>
      </c>
      <c r="P68" s="23">
        <v>1229836</v>
      </c>
      <c r="Q68" s="14"/>
      <c r="R68" s="14"/>
      <c r="S68" s="23">
        <v>462722</v>
      </c>
      <c r="T68" s="23">
        <v>208268</v>
      </c>
      <c r="U68" s="23">
        <v>8005</v>
      </c>
    </row>
    <row r="69" spans="2:21" s="20" customFormat="1" ht="15" x14ac:dyDescent="0.25">
      <c r="B69" s="8" t="s">
        <v>99</v>
      </c>
      <c r="C69" s="23">
        <v>4713443</v>
      </c>
      <c r="D69" s="23">
        <v>1315688</v>
      </c>
      <c r="E69" s="23">
        <v>50842</v>
      </c>
      <c r="F69" s="23">
        <v>90644</v>
      </c>
      <c r="G69" s="14"/>
      <c r="H69" s="23">
        <v>130070</v>
      </c>
      <c r="I69" s="23">
        <v>254988</v>
      </c>
      <c r="J69" s="23">
        <v>149900</v>
      </c>
      <c r="K69" s="14"/>
      <c r="L69" s="23">
        <v>9233</v>
      </c>
      <c r="M69" s="14"/>
      <c r="N69" s="14"/>
      <c r="O69" s="14"/>
      <c r="P69" s="23">
        <v>39402</v>
      </c>
      <c r="Q69" s="23">
        <v>1257567</v>
      </c>
      <c r="R69" s="23">
        <v>1291716</v>
      </c>
      <c r="S69" s="23">
        <v>22285</v>
      </c>
      <c r="T69" s="23">
        <v>30727</v>
      </c>
      <c r="U69" s="23">
        <v>6450</v>
      </c>
    </row>
    <row r="70" spans="2:21" s="20" customFormat="1" ht="15" x14ac:dyDescent="0.25">
      <c r="B70" s="8" t="s">
        <v>100</v>
      </c>
      <c r="C70" s="23">
        <v>5544479</v>
      </c>
      <c r="D70" s="23">
        <v>1680730</v>
      </c>
      <c r="E70" s="23">
        <v>1161116</v>
      </c>
      <c r="F70" s="23">
        <v>490638</v>
      </c>
      <c r="G70" s="23">
        <v>517487</v>
      </c>
      <c r="H70" s="23">
        <v>737597</v>
      </c>
      <c r="I70" s="23">
        <v>106137</v>
      </c>
      <c r="J70" s="23">
        <v>131062</v>
      </c>
      <c r="K70" s="14"/>
      <c r="L70" s="14"/>
      <c r="M70" s="14"/>
      <c r="N70" s="23">
        <v>52014</v>
      </c>
      <c r="O70" s="23">
        <v>30923</v>
      </c>
      <c r="P70" s="23">
        <v>244947</v>
      </c>
      <c r="Q70" s="14"/>
      <c r="R70" s="14"/>
      <c r="S70" s="23">
        <v>18871</v>
      </c>
      <c r="T70" s="23">
        <v>76062</v>
      </c>
      <c r="U70" s="23">
        <v>2487</v>
      </c>
    </row>
    <row r="71" spans="2:21" s="20" customFormat="1" ht="15" x14ac:dyDescent="0.25">
      <c r="B71" s="8" t="s">
        <v>101</v>
      </c>
      <c r="C71" s="23">
        <v>2708047</v>
      </c>
      <c r="D71" s="23">
        <v>958610</v>
      </c>
      <c r="E71" s="23">
        <v>115463</v>
      </c>
      <c r="F71" s="23">
        <v>92080</v>
      </c>
      <c r="G71" s="23">
        <v>87209</v>
      </c>
      <c r="H71" s="23">
        <v>214930</v>
      </c>
      <c r="I71" s="23">
        <v>373026</v>
      </c>
      <c r="J71" s="23">
        <v>132199</v>
      </c>
      <c r="K71" s="14"/>
      <c r="L71" s="23">
        <v>25320</v>
      </c>
      <c r="M71" s="14"/>
      <c r="N71" s="23">
        <v>15305</v>
      </c>
      <c r="O71" s="23">
        <v>81337</v>
      </c>
      <c r="P71" s="23">
        <v>10154</v>
      </c>
      <c r="Q71" s="14"/>
      <c r="R71" s="14"/>
      <c r="S71" s="23">
        <v>5380</v>
      </c>
      <c r="T71" s="23">
        <v>33192</v>
      </c>
      <c r="U71" s="23">
        <v>2201</v>
      </c>
    </row>
    <row r="72" spans="2:21" s="20" customFormat="1" ht="15" x14ac:dyDescent="0.25">
      <c r="B72" s="8" t="s">
        <v>102</v>
      </c>
      <c r="C72" s="23">
        <v>2434529</v>
      </c>
      <c r="D72" s="23">
        <v>952110</v>
      </c>
      <c r="E72" s="23">
        <v>349056</v>
      </c>
      <c r="F72" s="23">
        <v>140482</v>
      </c>
      <c r="G72" s="23">
        <v>172847</v>
      </c>
      <c r="H72" s="23">
        <v>150290</v>
      </c>
      <c r="I72" s="23">
        <v>314984</v>
      </c>
      <c r="J72" s="23">
        <v>106594</v>
      </c>
      <c r="K72" s="14"/>
      <c r="L72" s="14"/>
      <c r="M72" s="14"/>
      <c r="N72" s="23">
        <v>1050</v>
      </c>
      <c r="O72" s="14"/>
      <c r="P72" s="23">
        <v>101081</v>
      </c>
      <c r="Q72" s="23">
        <v>3562</v>
      </c>
      <c r="R72" s="14"/>
      <c r="S72" s="23">
        <v>32533</v>
      </c>
      <c r="T72" s="23">
        <v>83576</v>
      </c>
      <c r="U72" s="23">
        <v>2701</v>
      </c>
    </row>
    <row r="73" spans="2:21" s="20" customFormat="1" ht="15" x14ac:dyDescent="0.25">
      <c r="B73" s="8" t="s">
        <v>103</v>
      </c>
      <c r="C73" s="23">
        <v>3016446</v>
      </c>
      <c r="D73" s="23">
        <v>1618894</v>
      </c>
      <c r="E73" s="23">
        <v>88809</v>
      </c>
      <c r="F73" s="23">
        <v>80955</v>
      </c>
      <c r="G73" s="23">
        <v>72069</v>
      </c>
      <c r="H73" s="23">
        <v>332273</v>
      </c>
      <c r="I73" s="23">
        <v>33691</v>
      </c>
      <c r="J73" s="23">
        <v>145757</v>
      </c>
      <c r="K73" s="14"/>
      <c r="L73" s="23">
        <v>23633</v>
      </c>
      <c r="M73" s="23">
        <v>439</v>
      </c>
      <c r="N73" s="23">
        <v>25083</v>
      </c>
      <c r="O73" s="23">
        <v>0</v>
      </c>
      <c r="P73" s="23">
        <v>30206</v>
      </c>
      <c r="Q73" s="23">
        <v>299805</v>
      </c>
      <c r="R73" s="14"/>
      <c r="S73" s="23">
        <v>30255</v>
      </c>
      <c r="T73" s="23">
        <v>232106</v>
      </c>
      <c r="U73" s="23">
        <v>2472</v>
      </c>
    </row>
    <row r="74" spans="2:21" s="20" customFormat="1" ht="15" x14ac:dyDescent="0.25">
      <c r="B74" s="8" t="s">
        <v>104</v>
      </c>
      <c r="C74" s="23">
        <v>1329093</v>
      </c>
      <c r="D74" s="23">
        <v>490699</v>
      </c>
      <c r="E74" s="23">
        <v>57281</v>
      </c>
      <c r="F74" s="23">
        <v>32319</v>
      </c>
      <c r="G74" s="23">
        <v>92798</v>
      </c>
      <c r="H74" s="23">
        <v>65643</v>
      </c>
      <c r="I74" s="23">
        <v>198985</v>
      </c>
      <c r="J74" s="23">
        <v>80653</v>
      </c>
      <c r="K74" s="14"/>
      <c r="L74" s="23">
        <v>58611</v>
      </c>
      <c r="M74" s="23">
        <v>6243</v>
      </c>
      <c r="N74" s="23">
        <v>14439</v>
      </c>
      <c r="O74" s="14"/>
      <c r="P74" s="23">
        <v>29824</v>
      </c>
      <c r="Q74" s="14"/>
      <c r="R74" s="14"/>
      <c r="S74" s="23">
        <v>14329</v>
      </c>
      <c r="T74" s="23">
        <v>14238</v>
      </c>
      <c r="U74" s="23">
        <v>1855</v>
      </c>
    </row>
    <row r="75" spans="2:21" s="20" customFormat="1" ht="15" x14ac:dyDescent="0.25">
      <c r="B75" s="8" t="s">
        <v>105</v>
      </c>
      <c r="C75" s="23">
        <v>10916994</v>
      </c>
      <c r="D75" s="23">
        <v>1723244</v>
      </c>
      <c r="E75" s="23">
        <v>1164108</v>
      </c>
      <c r="F75" s="23">
        <v>1226150</v>
      </c>
      <c r="G75" s="23">
        <v>1202947</v>
      </c>
      <c r="H75" s="23">
        <v>2219589</v>
      </c>
      <c r="I75" s="23">
        <v>17955</v>
      </c>
      <c r="J75" s="23">
        <v>100424</v>
      </c>
      <c r="K75" s="23">
        <v>8222</v>
      </c>
      <c r="L75" s="23">
        <v>198644</v>
      </c>
      <c r="M75" s="14"/>
      <c r="N75" s="23">
        <v>33806</v>
      </c>
      <c r="O75" s="23">
        <v>254288</v>
      </c>
      <c r="P75" s="14"/>
      <c r="Q75" s="14"/>
      <c r="R75" s="23">
        <v>1690819</v>
      </c>
      <c r="S75" s="23">
        <v>204857</v>
      </c>
      <c r="T75" s="23">
        <v>12929</v>
      </c>
      <c r="U75" s="23">
        <v>361</v>
      </c>
    </row>
    <row r="76" spans="2:21" s="20" customFormat="1" ht="15" x14ac:dyDescent="0.25">
      <c r="B76" s="8" t="s">
        <v>106</v>
      </c>
      <c r="C76" s="23">
        <v>4083111</v>
      </c>
      <c r="D76" s="23">
        <v>1501022</v>
      </c>
      <c r="E76" s="23">
        <v>225660</v>
      </c>
      <c r="F76" s="23">
        <v>195452</v>
      </c>
      <c r="G76" s="23">
        <v>693286</v>
      </c>
      <c r="H76" s="23">
        <v>289727</v>
      </c>
      <c r="I76" s="23">
        <v>450549</v>
      </c>
      <c r="J76" s="23">
        <v>171173</v>
      </c>
      <c r="K76" s="14"/>
      <c r="L76" s="14"/>
      <c r="M76" s="23">
        <v>123403</v>
      </c>
      <c r="N76" s="14"/>
      <c r="O76" s="23">
        <v>35484</v>
      </c>
      <c r="P76" s="23">
        <v>182333</v>
      </c>
      <c r="Q76" s="14"/>
      <c r="R76" s="14"/>
      <c r="S76" s="23">
        <v>175234</v>
      </c>
      <c r="T76" s="23">
        <v>4059</v>
      </c>
      <c r="U76" s="23">
        <v>880</v>
      </c>
    </row>
    <row r="77" spans="2:21" s="20" customFormat="1" ht="15" x14ac:dyDescent="0.25">
      <c r="B77" s="8" t="s">
        <v>107</v>
      </c>
      <c r="C77" s="23">
        <v>2142271</v>
      </c>
      <c r="D77" s="23">
        <v>993323</v>
      </c>
      <c r="E77" s="23">
        <v>93966</v>
      </c>
      <c r="F77" s="23">
        <v>27144</v>
      </c>
      <c r="G77" s="23">
        <v>21937</v>
      </c>
      <c r="H77" s="23">
        <v>186872</v>
      </c>
      <c r="I77" s="23">
        <v>544178</v>
      </c>
      <c r="J77" s="23">
        <v>183605</v>
      </c>
      <c r="K77" s="23">
        <v>12100</v>
      </c>
      <c r="L77" s="14"/>
      <c r="M77" s="14"/>
      <c r="N77" s="23">
        <v>6376</v>
      </c>
      <c r="O77" s="23">
        <v>771</v>
      </c>
      <c r="P77" s="14"/>
      <c r="Q77" s="14"/>
      <c r="R77" s="14"/>
      <c r="S77" s="23">
        <v>6999</v>
      </c>
      <c r="T77" s="23">
        <v>49769</v>
      </c>
      <c r="U77" s="23">
        <v>437</v>
      </c>
    </row>
    <row r="78" spans="2:21" s="20" customFormat="1" ht="15" x14ac:dyDescent="0.25">
      <c r="B78" s="8" t="s">
        <v>108</v>
      </c>
      <c r="C78" s="23">
        <v>1136270</v>
      </c>
      <c r="D78" s="23">
        <v>252853</v>
      </c>
      <c r="E78" s="23">
        <v>1084</v>
      </c>
      <c r="F78" s="23">
        <v>11693</v>
      </c>
      <c r="G78" s="23">
        <v>25956</v>
      </c>
      <c r="H78" s="23">
        <v>64740</v>
      </c>
      <c r="I78" s="23">
        <v>26405</v>
      </c>
      <c r="J78" s="23">
        <v>45952</v>
      </c>
      <c r="K78" s="14"/>
      <c r="L78" s="14"/>
      <c r="M78" s="14"/>
      <c r="N78" s="23">
        <v>11095</v>
      </c>
      <c r="O78" s="23">
        <v>0</v>
      </c>
      <c r="P78" s="14"/>
      <c r="Q78" s="14"/>
      <c r="R78" s="14"/>
      <c r="S78" s="23">
        <v>2387</v>
      </c>
      <c r="T78" s="23">
        <v>47366</v>
      </c>
      <c r="U78" s="23">
        <v>1729</v>
      </c>
    </row>
    <row r="79" spans="2:21" s="20" customFormat="1" ht="15" x14ac:dyDescent="0.25">
      <c r="B79" s="8" t="s">
        <v>109</v>
      </c>
      <c r="C79" s="23">
        <v>947579</v>
      </c>
      <c r="D79" s="23">
        <v>618891</v>
      </c>
      <c r="E79" s="23">
        <v>30555</v>
      </c>
      <c r="F79" s="23">
        <v>54281</v>
      </c>
      <c r="G79" s="23">
        <v>11010</v>
      </c>
      <c r="H79" s="23">
        <v>79939</v>
      </c>
      <c r="I79" s="23">
        <v>22207</v>
      </c>
      <c r="J79" s="23">
        <v>44034</v>
      </c>
      <c r="K79" s="14"/>
      <c r="L79" s="23">
        <v>7126</v>
      </c>
      <c r="M79" s="14"/>
      <c r="N79" s="23">
        <v>11875</v>
      </c>
      <c r="O79" s="23">
        <v>0</v>
      </c>
      <c r="P79" s="23">
        <v>6412</v>
      </c>
      <c r="Q79" s="14"/>
      <c r="R79" s="14"/>
      <c r="S79" s="23">
        <v>5426</v>
      </c>
      <c r="T79" s="23">
        <v>55601</v>
      </c>
      <c r="U79" s="23">
        <v>223</v>
      </c>
    </row>
    <row r="80" spans="2:21" s="20" customFormat="1" ht="15" x14ac:dyDescent="0.25">
      <c r="B80" s="8" t="s">
        <v>110</v>
      </c>
      <c r="C80" s="14"/>
      <c r="D80" s="14"/>
      <c r="E80" s="14"/>
      <c r="F80" s="14"/>
      <c r="G80" s="14"/>
      <c r="H80" s="14"/>
      <c r="I80" s="14"/>
      <c r="J80" s="14"/>
      <c r="K80" s="14"/>
      <c r="L80" s="14"/>
      <c r="M80" s="14"/>
      <c r="N80" s="14"/>
      <c r="O80" s="14"/>
      <c r="P80" s="14"/>
      <c r="Q80" s="14"/>
      <c r="R80" s="14"/>
      <c r="S80" s="14"/>
      <c r="T80" s="14"/>
      <c r="U80" s="14"/>
    </row>
    <row r="81" spans="2:21" s="20" customFormat="1" ht="15" x14ac:dyDescent="0.25">
      <c r="B81" s="8" t="s">
        <v>111</v>
      </c>
      <c r="C81" s="23">
        <v>3735899</v>
      </c>
      <c r="D81" s="23">
        <v>1563980</v>
      </c>
      <c r="E81" s="23">
        <v>370306</v>
      </c>
      <c r="F81" s="23">
        <v>73466</v>
      </c>
      <c r="G81" s="23">
        <v>62720</v>
      </c>
      <c r="H81" s="23">
        <v>673193</v>
      </c>
      <c r="I81" s="23">
        <v>225742</v>
      </c>
      <c r="J81" s="23">
        <v>185320</v>
      </c>
      <c r="K81" s="14"/>
      <c r="L81" s="23">
        <v>130263</v>
      </c>
      <c r="M81" s="14"/>
      <c r="N81" s="23">
        <v>29396</v>
      </c>
      <c r="O81" s="23">
        <v>0</v>
      </c>
      <c r="P81" s="23">
        <v>118205</v>
      </c>
      <c r="Q81" s="14"/>
      <c r="R81" s="14"/>
      <c r="S81" s="23">
        <v>134403</v>
      </c>
      <c r="T81" s="23">
        <v>168122</v>
      </c>
      <c r="U81" s="23">
        <v>782</v>
      </c>
    </row>
    <row r="82" spans="2:21" s="20" customFormat="1" ht="15" x14ac:dyDescent="0.25">
      <c r="B82" s="8" t="s">
        <v>112</v>
      </c>
      <c r="C82" s="23">
        <v>20949631</v>
      </c>
      <c r="D82" s="23">
        <v>4764170</v>
      </c>
      <c r="E82" s="23">
        <v>4524138</v>
      </c>
      <c r="F82" s="23">
        <v>1427112</v>
      </c>
      <c r="G82" s="23">
        <v>2228719</v>
      </c>
      <c r="H82" s="23">
        <v>2171295</v>
      </c>
      <c r="I82" s="23">
        <v>346837</v>
      </c>
      <c r="J82" s="23">
        <v>329547</v>
      </c>
      <c r="K82" s="23">
        <v>46158</v>
      </c>
      <c r="L82" s="23">
        <v>1676397</v>
      </c>
      <c r="M82" s="14"/>
      <c r="N82" s="23">
        <v>249415</v>
      </c>
      <c r="O82" s="23">
        <v>64449</v>
      </c>
      <c r="P82" s="23">
        <v>1568759</v>
      </c>
      <c r="Q82" s="14"/>
      <c r="R82" s="14"/>
      <c r="S82" s="23">
        <v>482867</v>
      </c>
      <c r="T82" s="23">
        <v>72113</v>
      </c>
      <c r="U82" s="23">
        <v>6015</v>
      </c>
    </row>
    <row r="83" spans="2:21" s="20" customFormat="1" ht="15" x14ac:dyDescent="0.25">
      <c r="B83" s="8" t="s">
        <v>113</v>
      </c>
      <c r="C83" s="23">
        <v>1196871</v>
      </c>
      <c r="D83" s="23">
        <v>479661</v>
      </c>
      <c r="E83" s="14"/>
      <c r="F83" s="23">
        <v>25884</v>
      </c>
      <c r="G83" s="23">
        <v>193246</v>
      </c>
      <c r="H83" s="23">
        <v>159705</v>
      </c>
      <c r="I83" s="23">
        <v>28204</v>
      </c>
      <c r="J83" s="23">
        <v>55364</v>
      </c>
      <c r="K83" s="14"/>
      <c r="L83" s="14"/>
      <c r="M83" s="14"/>
      <c r="N83" s="23">
        <v>7243</v>
      </c>
      <c r="O83" s="14"/>
      <c r="P83" s="14"/>
      <c r="Q83" s="23">
        <v>141389</v>
      </c>
      <c r="R83" s="14"/>
      <c r="S83" s="23">
        <v>5022</v>
      </c>
      <c r="T83" s="23">
        <v>36350</v>
      </c>
      <c r="U83" s="23">
        <v>519</v>
      </c>
    </row>
    <row r="84" spans="2:21" s="20" customFormat="1" ht="15" x14ac:dyDescent="0.25">
      <c r="B84" s="8" t="s">
        <v>114</v>
      </c>
      <c r="C84" s="23">
        <v>280139</v>
      </c>
      <c r="D84" s="23">
        <v>13985</v>
      </c>
      <c r="E84" s="23">
        <v>0</v>
      </c>
      <c r="F84" s="23">
        <v>50351</v>
      </c>
      <c r="G84" s="14"/>
      <c r="H84" s="23">
        <v>38970</v>
      </c>
      <c r="I84" s="23">
        <v>45971</v>
      </c>
      <c r="J84" s="23">
        <v>12046</v>
      </c>
      <c r="K84" s="14"/>
      <c r="L84" s="14"/>
      <c r="M84" s="14"/>
      <c r="N84" s="23">
        <v>3294</v>
      </c>
      <c r="O84" s="23">
        <v>12733</v>
      </c>
      <c r="P84" s="23">
        <v>16208</v>
      </c>
      <c r="Q84" s="14"/>
      <c r="R84" s="14"/>
      <c r="S84" s="23">
        <v>2185</v>
      </c>
      <c r="T84" s="23">
        <v>7584</v>
      </c>
      <c r="U84" s="23">
        <v>68</v>
      </c>
    </row>
    <row r="85" spans="2:21" s="20" customFormat="1" ht="15" x14ac:dyDescent="0.25">
      <c r="B85" s="8" t="s">
        <v>115</v>
      </c>
      <c r="C85" s="23">
        <v>1063520</v>
      </c>
      <c r="D85" s="23">
        <v>506485</v>
      </c>
      <c r="E85" s="23">
        <v>56430</v>
      </c>
      <c r="F85" s="23">
        <v>29548</v>
      </c>
      <c r="G85" s="23">
        <v>54566</v>
      </c>
      <c r="H85" s="23">
        <v>74909</v>
      </c>
      <c r="I85" s="23">
        <v>129893</v>
      </c>
      <c r="J85" s="23">
        <v>73243</v>
      </c>
      <c r="K85" s="14"/>
      <c r="L85" s="14"/>
      <c r="M85" s="14"/>
      <c r="N85" s="23">
        <v>4703</v>
      </c>
      <c r="O85" s="23">
        <v>2703</v>
      </c>
      <c r="P85" s="23">
        <v>2791</v>
      </c>
      <c r="Q85" s="14"/>
      <c r="R85" s="14"/>
      <c r="S85" s="23">
        <v>30995</v>
      </c>
      <c r="T85" s="23">
        <v>43399</v>
      </c>
      <c r="U85" s="23">
        <v>1619</v>
      </c>
    </row>
    <row r="86" spans="2:21" s="20" customFormat="1" ht="15" x14ac:dyDescent="0.25">
      <c r="B86" s="8" t="s">
        <v>116</v>
      </c>
      <c r="C86" s="23">
        <v>1489581</v>
      </c>
      <c r="D86" s="23">
        <v>673291</v>
      </c>
      <c r="E86" s="14"/>
      <c r="F86" s="23">
        <v>78095</v>
      </c>
      <c r="G86" s="23">
        <v>49975</v>
      </c>
      <c r="H86" s="23">
        <v>69341</v>
      </c>
      <c r="I86" s="23">
        <v>358870</v>
      </c>
      <c r="J86" s="23">
        <v>95034</v>
      </c>
      <c r="K86" s="14"/>
      <c r="L86" s="23">
        <v>37578</v>
      </c>
      <c r="M86" s="14"/>
      <c r="N86" s="14"/>
      <c r="O86" s="14"/>
      <c r="P86" s="14"/>
      <c r="Q86" s="14"/>
      <c r="R86" s="14"/>
      <c r="S86" s="23">
        <v>14187</v>
      </c>
      <c r="T86" s="23">
        <v>32308</v>
      </c>
      <c r="U86" s="23">
        <v>2685</v>
      </c>
    </row>
    <row r="87" spans="2:21" s="20" customFormat="1" ht="15" x14ac:dyDescent="0.25">
      <c r="B87" s="8" t="s">
        <v>117</v>
      </c>
      <c r="C87" s="14"/>
      <c r="D87" s="14"/>
      <c r="E87" s="14"/>
      <c r="F87" s="14"/>
      <c r="G87" s="14"/>
      <c r="H87" s="14"/>
      <c r="I87" s="14"/>
      <c r="J87" s="14"/>
      <c r="K87" s="14"/>
      <c r="L87" s="14"/>
      <c r="M87" s="14"/>
      <c r="N87" s="14"/>
      <c r="O87" s="14"/>
      <c r="P87" s="14"/>
      <c r="Q87" s="14"/>
      <c r="R87" s="14"/>
      <c r="S87" s="14"/>
      <c r="T87" s="14"/>
      <c r="U87" s="14"/>
    </row>
    <row r="88" spans="2:21" s="20" customFormat="1" ht="15" x14ac:dyDescent="0.25">
      <c r="B88" s="8" t="s">
        <v>118</v>
      </c>
      <c r="C88" s="23">
        <v>1071046</v>
      </c>
      <c r="D88" s="23">
        <v>483541</v>
      </c>
      <c r="E88" s="23">
        <v>32674</v>
      </c>
      <c r="F88" s="23">
        <v>53051</v>
      </c>
      <c r="G88" s="23">
        <v>24029</v>
      </c>
      <c r="H88" s="23">
        <v>105483</v>
      </c>
      <c r="I88" s="23">
        <v>209460</v>
      </c>
      <c r="J88" s="23">
        <v>84833</v>
      </c>
      <c r="K88" s="14"/>
      <c r="L88" s="23">
        <v>14278</v>
      </c>
      <c r="M88" s="14"/>
      <c r="N88" s="23">
        <v>15498</v>
      </c>
      <c r="O88" s="23">
        <v>1442</v>
      </c>
      <c r="P88" s="23">
        <v>8534</v>
      </c>
      <c r="Q88" s="14"/>
      <c r="R88" s="14"/>
      <c r="S88" s="23">
        <v>6280</v>
      </c>
      <c r="T88" s="23">
        <v>27857</v>
      </c>
      <c r="U88" s="23">
        <v>2001</v>
      </c>
    </row>
    <row r="89" spans="2:21" s="20" customFormat="1" ht="15" x14ac:dyDescent="0.25">
      <c r="B89" s="8" t="s">
        <v>119</v>
      </c>
      <c r="C89" s="23">
        <v>519310</v>
      </c>
      <c r="D89" s="23">
        <v>219076</v>
      </c>
      <c r="E89" s="23">
        <v>17572</v>
      </c>
      <c r="F89" s="23">
        <v>7069</v>
      </c>
      <c r="G89" s="23">
        <v>22559</v>
      </c>
      <c r="H89" s="23">
        <v>92631</v>
      </c>
      <c r="I89" s="23">
        <v>59489</v>
      </c>
      <c r="J89" s="23">
        <v>36130</v>
      </c>
      <c r="K89" s="14"/>
      <c r="L89" s="14"/>
      <c r="M89" s="14"/>
      <c r="N89" s="23">
        <v>4140</v>
      </c>
      <c r="O89" s="23">
        <v>438</v>
      </c>
      <c r="P89" s="23">
        <v>30077</v>
      </c>
      <c r="Q89" s="14"/>
      <c r="R89" s="14"/>
      <c r="S89" s="23">
        <v>1118</v>
      </c>
      <c r="T89" s="23">
        <v>22182</v>
      </c>
      <c r="U89" s="14"/>
    </row>
    <row r="90" spans="2:21" s="20" customFormat="1" ht="15" x14ac:dyDescent="0.25">
      <c r="B90" s="8" t="s">
        <v>120</v>
      </c>
      <c r="C90" s="23">
        <v>1369114</v>
      </c>
      <c r="D90" s="23">
        <v>577249</v>
      </c>
      <c r="E90" s="23">
        <v>105102</v>
      </c>
      <c r="F90" s="23">
        <v>65044</v>
      </c>
      <c r="G90" s="23">
        <v>31525</v>
      </c>
      <c r="H90" s="23">
        <v>86671</v>
      </c>
      <c r="I90" s="23">
        <v>246782</v>
      </c>
      <c r="J90" s="23">
        <v>84495</v>
      </c>
      <c r="K90" s="14"/>
      <c r="L90" s="23">
        <v>1936</v>
      </c>
      <c r="M90" s="14"/>
      <c r="N90" s="23">
        <v>18565</v>
      </c>
      <c r="O90" s="14"/>
      <c r="P90" s="23">
        <v>96118</v>
      </c>
      <c r="Q90" s="14"/>
      <c r="R90" s="14"/>
      <c r="S90" s="23">
        <v>4015</v>
      </c>
      <c r="T90" s="23">
        <v>48390</v>
      </c>
      <c r="U90" s="23">
        <v>2403</v>
      </c>
    </row>
    <row r="91" spans="2:21" s="20" customFormat="1" ht="15" x14ac:dyDescent="0.25">
      <c r="B91" s="8" t="s">
        <v>121</v>
      </c>
      <c r="C91" s="23">
        <v>46629849</v>
      </c>
      <c r="D91" s="23">
        <v>9193689</v>
      </c>
      <c r="E91" s="23">
        <v>12914763</v>
      </c>
      <c r="F91" s="23">
        <v>3250842</v>
      </c>
      <c r="G91" s="23">
        <v>6166251</v>
      </c>
      <c r="H91" s="23">
        <v>4105917</v>
      </c>
      <c r="I91" s="23">
        <v>649146</v>
      </c>
      <c r="J91" s="23">
        <v>557496</v>
      </c>
      <c r="K91" s="23">
        <v>15395</v>
      </c>
      <c r="L91" s="23">
        <v>3569902</v>
      </c>
      <c r="M91" s="23">
        <v>250833</v>
      </c>
      <c r="N91" s="23">
        <v>310861</v>
      </c>
      <c r="O91" s="23">
        <v>233522</v>
      </c>
      <c r="P91" s="23">
        <v>4275498</v>
      </c>
      <c r="Q91" s="14"/>
      <c r="R91" s="14"/>
      <c r="S91" s="23">
        <v>1063757</v>
      </c>
      <c r="T91" s="23">
        <v>67473</v>
      </c>
      <c r="U91" s="23">
        <v>4505</v>
      </c>
    </row>
    <row r="92" spans="2:21" s="20" customFormat="1" ht="15" x14ac:dyDescent="0.25">
      <c r="B92" s="8" t="s">
        <v>122</v>
      </c>
      <c r="C92" s="23">
        <v>716350</v>
      </c>
      <c r="D92" s="23">
        <v>191381</v>
      </c>
      <c r="E92" s="23">
        <v>5309</v>
      </c>
      <c r="F92" s="23">
        <v>6635</v>
      </c>
      <c r="G92" s="23">
        <v>13990</v>
      </c>
      <c r="H92" s="23">
        <v>32830</v>
      </c>
      <c r="I92" s="23">
        <v>50079</v>
      </c>
      <c r="J92" s="23">
        <v>18144</v>
      </c>
      <c r="K92" s="14"/>
      <c r="L92" s="14"/>
      <c r="M92" s="14"/>
      <c r="N92" s="23">
        <v>5200</v>
      </c>
      <c r="O92" s="14"/>
      <c r="P92" s="14"/>
      <c r="Q92" s="23">
        <v>337557</v>
      </c>
      <c r="R92" s="14"/>
      <c r="S92" s="23">
        <v>2627</v>
      </c>
      <c r="T92" s="23">
        <v>36478</v>
      </c>
      <c r="U92" s="23">
        <v>997</v>
      </c>
    </row>
    <row r="93" spans="2:21" s="20" customFormat="1" ht="15" x14ac:dyDescent="0.25">
      <c r="B93" s="8" t="s">
        <v>123</v>
      </c>
      <c r="C93" s="23">
        <v>5078462</v>
      </c>
      <c r="D93" s="23">
        <v>1945710</v>
      </c>
      <c r="E93" s="14"/>
      <c r="F93" s="23">
        <v>193868</v>
      </c>
      <c r="G93" s="23">
        <v>220202</v>
      </c>
      <c r="H93" s="23">
        <v>750067</v>
      </c>
      <c r="I93" s="23">
        <v>533558</v>
      </c>
      <c r="J93" s="23">
        <v>216437</v>
      </c>
      <c r="K93" s="23">
        <v>46738</v>
      </c>
      <c r="L93" s="23">
        <v>125859</v>
      </c>
      <c r="M93" s="14"/>
      <c r="N93" s="23">
        <v>23317</v>
      </c>
      <c r="O93" s="23">
        <v>17410</v>
      </c>
      <c r="P93" s="23">
        <v>224452</v>
      </c>
      <c r="Q93" s="14"/>
      <c r="R93" s="14"/>
      <c r="S93" s="23">
        <v>130067</v>
      </c>
      <c r="T93" s="23">
        <v>54266</v>
      </c>
      <c r="U93" s="23">
        <v>3880</v>
      </c>
    </row>
    <row r="94" spans="2:21" s="20" customFormat="1" ht="15" x14ac:dyDescent="0.25">
      <c r="B94" s="8" t="s">
        <v>124</v>
      </c>
      <c r="C94" s="23">
        <v>12959039</v>
      </c>
      <c r="D94" s="23">
        <v>3978801</v>
      </c>
      <c r="E94" s="23">
        <v>3595272</v>
      </c>
      <c r="F94" s="23">
        <v>663502</v>
      </c>
      <c r="G94" s="23">
        <v>967674</v>
      </c>
      <c r="H94" s="23">
        <v>2353803</v>
      </c>
      <c r="I94" s="14"/>
      <c r="J94" s="23">
        <v>115800</v>
      </c>
      <c r="K94" s="14"/>
      <c r="L94" s="23">
        <v>475340</v>
      </c>
      <c r="M94" s="23">
        <v>6928</v>
      </c>
      <c r="N94" s="23">
        <v>87836</v>
      </c>
      <c r="O94" s="23">
        <v>151983</v>
      </c>
      <c r="P94" s="23">
        <v>231501</v>
      </c>
      <c r="Q94" s="14"/>
      <c r="R94" s="14"/>
      <c r="S94" s="23">
        <v>317173</v>
      </c>
      <c r="T94" s="23">
        <v>330</v>
      </c>
      <c r="U94" s="23">
        <v>1</v>
      </c>
    </row>
    <row r="95" spans="2:21" s="20" customFormat="1" ht="15" x14ac:dyDescent="0.25">
      <c r="B95" s="8" t="s">
        <v>125</v>
      </c>
      <c r="C95" s="23">
        <v>6324910</v>
      </c>
      <c r="D95" s="23">
        <v>2946374</v>
      </c>
      <c r="E95" s="14"/>
      <c r="F95" s="23">
        <v>395250</v>
      </c>
      <c r="G95" s="23">
        <v>230970</v>
      </c>
      <c r="H95" s="23">
        <v>1156813</v>
      </c>
      <c r="I95" s="23">
        <v>87733</v>
      </c>
      <c r="J95" s="23">
        <v>176583</v>
      </c>
      <c r="K95" s="14"/>
      <c r="L95" s="23">
        <v>165865</v>
      </c>
      <c r="M95" s="14"/>
      <c r="N95" s="23">
        <v>19305</v>
      </c>
      <c r="O95" s="23">
        <v>23128</v>
      </c>
      <c r="P95" s="23">
        <v>22068</v>
      </c>
      <c r="Q95" s="14"/>
      <c r="R95" s="14"/>
      <c r="S95" s="23">
        <v>64736</v>
      </c>
      <c r="T95" s="23">
        <v>21577</v>
      </c>
      <c r="U95" s="23">
        <v>136</v>
      </c>
    </row>
    <row r="96" spans="2:21" s="20" customFormat="1" ht="15" x14ac:dyDescent="0.25">
      <c r="B96" s="8" t="s">
        <v>126</v>
      </c>
      <c r="C96" s="23">
        <v>1155560</v>
      </c>
      <c r="D96" s="23">
        <v>529679</v>
      </c>
      <c r="E96" s="23">
        <v>62854</v>
      </c>
      <c r="F96" s="23">
        <v>19316</v>
      </c>
      <c r="G96" s="23">
        <v>19556</v>
      </c>
      <c r="H96" s="23">
        <v>73090</v>
      </c>
      <c r="I96" s="23">
        <v>223622</v>
      </c>
      <c r="J96" s="23">
        <v>90956</v>
      </c>
      <c r="K96" s="14"/>
      <c r="L96" s="14"/>
      <c r="M96" s="14"/>
      <c r="N96" s="23">
        <v>17676</v>
      </c>
      <c r="O96" s="23">
        <v>0</v>
      </c>
      <c r="P96" s="14"/>
      <c r="Q96" s="14"/>
      <c r="R96" s="14"/>
      <c r="S96" s="23">
        <v>6022</v>
      </c>
      <c r="T96" s="23">
        <v>14050</v>
      </c>
      <c r="U96" s="23">
        <v>1333</v>
      </c>
    </row>
    <row r="97" spans="2:21" s="20" customFormat="1" ht="15" x14ac:dyDescent="0.25">
      <c r="B97" s="8" t="s">
        <v>127</v>
      </c>
      <c r="C97" s="23">
        <v>10220369</v>
      </c>
      <c r="D97" s="23">
        <v>2746068</v>
      </c>
      <c r="E97" s="23">
        <v>2089620</v>
      </c>
      <c r="F97" s="23">
        <v>699695</v>
      </c>
      <c r="G97" s="23">
        <v>746579</v>
      </c>
      <c r="H97" s="23">
        <v>834592</v>
      </c>
      <c r="I97" s="23">
        <v>282278</v>
      </c>
      <c r="J97" s="23">
        <v>222695</v>
      </c>
      <c r="K97" s="23">
        <v>76</v>
      </c>
      <c r="L97" s="23">
        <v>1068047</v>
      </c>
      <c r="M97" s="23">
        <v>50975</v>
      </c>
      <c r="N97" s="23">
        <v>102956</v>
      </c>
      <c r="O97" s="23">
        <v>103824</v>
      </c>
      <c r="P97" s="23">
        <v>77231</v>
      </c>
      <c r="Q97" s="23">
        <v>235333</v>
      </c>
      <c r="R97" s="23">
        <v>578332</v>
      </c>
      <c r="S97" s="23">
        <v>348379</v>
      </c>
      <c r="T97" s="23">
        <v>29801</v>
      </c>
      <c r="U97" s="23">
        <v>3885</v>
      </c>
    </row>
    <row r="98" spans="2:21" s="20" customFormat="1" ht="15" x14ac:dyDescent="0.25">
      <c r="B98" s="8" t="s">
        <v>128</v>
      </c>
      <c r="C98" s="23">
        <v>7556635</v>
      </c>
      <c r="D98" s="23">
        <v>1465405</v>
      </c>
      <c r="E98" s="23">
        <v>223688</v>
      </c>
      <c r="F98" s="23">
        <v>218507</v>
      </c>
      <c r="G98" s="23">
        <v>321632</v>
      </c>
      <c r="H98" s="23">
        <v>501951</v>
      </c>
      <c r="I98" s="23">
        <v>327686</v>
      </c>
      <c r="J98" s="23">
        <v>156790</v>
      </c>
      <c r="K98" s="23">
        <v>72947</v>
      </c>
      <c r="L98" s="23">
        <v>19320</v>
      </c>
      <c r="M98" s="14"/>
      <c r="N98" s="23">
        <v>31810</v>
      </c>
      <c r="O98" s="23">
        <v>3172</v>
      </c>
      <c r="P98" s="23">
        <v>207655</v>
      </c>
      <c r="Q98" s="23">
        <v>3665135</v>
      </c>
      <c r="R98" s="14"/>
      <c r="S98" s="23">
        <v>146681</v>
      </c>
      <c r="T98" s="23">
        <v>192574</v>
      </c>
      <c r="U98" s="23">
        <v>1681</v>
      </c>
    </row>
    <row r="99" spans="2:21" s="20" customFormat="1" ht="15" x14ac:dyDescent="0.25">
      <c r="B99" s="8" t="s">
        <v>129</v>
      </c>
      <c r="C99" s="23">
        <v>6213242</v>
      </c>
      <c r="D99" s="23">
        <v>2673674</v>
      </c>
      <c r="E99" s="23">
        <v>1050761</v>
      </c>
      <c r="F99" s="23">
        <v>144612</v>
      </c>
      <c r="G99" s="23">
        <v>120088</v>
      </c>
      <c r="H99" s="23">
        <v>754786</v>
      </c>
      <c r="I99" s="23">
        <v>463186</v>
      </c>
      <c r="J99" s="23">
        <v>249971</v>
      </c>
      <c r="K99" s="14"/>
      <c r="L99" s="23">
        <v>357491</v>
      </c>
      <c r="M99" s="23">
        <v>14121</v>
      </c>
      <c r="N99" s="23">
        <v>30588</v>
      </c>
      <c r="O99" s="23">
        <v>110236</v>
      </c>
      <c r="P99" s="23">
        <v>5334</v>
      </c>
      <c r="Q99" s="14"/>
      <c r="R99" s="14"/>
      <c r="S99" s="23">
        <v>131080</v>
      </c>
      <c r="T99" s="23">
        <v>104784</v>
      </c>
      <c r="U99" s="23">
        <v>2531</v>
      </c>
    </row>
    <row r="100" spans="2:21" s="20" customFormat="1" ht="15" x14ac:dyDescent="0.25">
      <c r="B100" s="8" t="s">
        <v>130</v>
      </c>
      <c r="C100" s="23">
        <v>1670763</v>
      </c>
      <c r="D100" s="23">
        <v>623147</v>
      </c>
      <c r="E100" s="14"/>
      <c r="F100" s="23">
        <v>27540</v>
      </c>
      <c r="G100" s="23">
        <v>65476</v>
      </c>
      <c r="H100" s="23">
        <v>100186</v>
      </c>
      <c r="I100" s="23">
        <v>510724</v>
      </c>
      <c r="J100" s="23">
        <v>154853</v>
      </c>
      <c r="K100" s="14"/>
      <c r="L100" s="23">
        <v>37225</v>
      </c>
      <c r="M100" s="14"/>
      <c r="N100" s="23">
        <v>13362</v>
      </c>
      <c r="O100" s="23">
        <v>434</v>
      </c>
      <c r="P100" s="23">
        <v>4685</v>
      </c>
      <c r="Q100" s="14"/>
      <c r="R100" s="14"/>
      <c r="S100" s="23">
        <v>2509</v>
      </c>
      <c r="T100" s="23">
        <v>46031</v>
      </c>
      <c r="U100" s="23">
        <v>3668</v>
      </c>
    </row>
    <row r="101" spans="2:21" s="20" customFormat="1" ht="15" x14ac:dyDescent="0.25">
      <c r="B101" s="8" t="s">
        <v>131</v>
      </c>
      <c r="C101" s="23">
        <v>4089777</v>
      </c>
      <c r="D101" s="23">
        <v>1271715</v>
      </c>
      <c r="E101" s="23">
        <v>287269</v>
      </c>
      <c r="F101" s="23">
        <v>214357</v>
      </c>
      <c r="G101" s="23">
        <v>177032</v>
      </c>
      <c r="H101" s="23">
        <v>668604</v>
      </c>
      <c r="I101" s="23">
        <v>100245</v>
      </c>
      <c r="J101" s="23">
        <v>127250</v>
      </c>
      <c r="K101" s="14"/>
      <c r="L101" s="14"/>
      <c r="M101" s="14"/>
      <c r="N101" s="23">
        <v>13544</v>
      </c>
      <c r="O101" s="23">
        <v>13190</v>
      </c>
      <c r="P101" s="23">
        <v>79689</v>
      </c>
      <c r="Q101" s="23">
        <v>488884</v>
      </c>
      <c r="R101" s="14"/>
      <c r="S101" s="23">
        <v>203237</v>
      </c>
      <c r="T101" s="23">
        <v>94693</v>
      </c>
      <c r="U101" s="23">
        <v>2866</v>
      </c>
    </row>
    <row r="102" spans="2:21" s="20" customFormat="1" ht="15" x14ac:dyDescent="0.25">
      <c r="B102" s="8" t="s">
        <v>132</v>
      </c>
      <c r="C102" s="23">
        <v>454122</v>
      </c>
      <c r="D102" s="23">
        <v>160757</v>
      </c>
      <c r="E102" s="14"/>
      <c r="F102" s="23">
        <v>3392</v>
      </c>
      <c r="G102" s="23">
        <v>1468</v>
      </c>
      <c r="H102" s="23">
        <v>15547</v>
      </c>
      <c r="I102" s="23">
        <v>190540</v>
      </c>
      <c r="J102" s="23">
        <v>39561</v>
      </c>
      <c r="K102" s="14"/>
      <c r="L102" s="14"/>
      <c r="M102" s="14"/>
      <c r="N102" s="23">
        <v>7130</v>
      </c>
      <c r="O102" s="14"/>
      <c r="P102" s="14"/>
      <c r="Q102" s="14"/>
      <c r="R102" s="14"/>
      <c r="S102" s="23">
        <v>2300</v>
      </c>
      <c r="T102" s="23">
        <v>7571</v>
      </c>
      <c r="U102" s="23">
        <v>758</v>
      </c>
    </row>
    <row r="103" spans="2:21" s="20" customFormat="1" ht="15" x14ac:dyDescent="0.25">
      <c r="B103" s="8" t="s">
        <v>133</v>
      </c>
      <c r="C103" s="23">
        <v>3347351</v>
      </c>
      <c r="D103" s="23">
        <v>590087</v>
      </c>
      <c r="E103" s="14"/>
      <c r="F103" s="23">
        <v>46042</v>
      </c>
      <c r="G103" s="23">
        <v>97000</v>
      </c>
      <c r="H103" s="23">
        <v>158010</v>
      </c>
      <c r="I103" s="23">
        <v>8543</v>
      </c>
      <c r="J103" s="23">
        <v>59457</v>
      </c>
      <c r="K103" s="23">
        <v>17985</v>
      </c>
      <c r="L103" s="23">
        <v>8967</v>
      </c>
      <c r="M103" s="14"/>
      <c r="N103" s="23">
        <v>26001</v>
      </c>
      <c r="O103" s="23">
        <v>1287</v>
      </c>
      <c r="P103" s="23">
        <v>50153</v>
      </c>
      <c r="Q103" s="23">
        <v>2043515</v>
      </c>
      <c r="R103" s="14"/>
      <c r="S103" s="23">
        <v>89069</v>
      </c>
      <c r="T103" s="23">
        <v>77296</v>
      </c>
      <c r="U103" s="23">
        <v>373</v>
      </c>
    </row>
    <row r="104" spans="2:21" s="20" customFormat="1" ht="15" x14ac:dyDescent="0.25">
      <c r="B104" s="8" t="s">
        <v>134</v>
      </c>
      <c r="C104" s="23">
        <v>297105</v>
      </c>
      <c r="D104" s="23">
        <v>143702</v>
      </c>
      <c r="E104" s="14"/>
      <c r="F104" s="23">
        <v>7312</v>
      </c>
      <c r="G104" s="23">
        <v>11486</v>
      </c>
      <c r="H104" s="23">
        <v>36270</v>
      </c>
      <c r="I104" s="23">
        <v>7576</v>
      </c>
      <c r="J104" s="23">
        <v>13431</v>
      </c>
      <c r="K104" s="14"/>
      <c r="L104" s="14"/>
      <c r="M104" s="14"/>
      <c r="N104" s="23">
        <v>1984</v>
      </c>
      <c r="O104" s="14"/>
      <c r="P104" s="14"/>
      <c r="Q104" s="23">
        <v>44856</v>
      </c>
      <c r="R104" s="14"/>
      <c r="S104" s="23">
        <v>2514</v>
      </c>
      <c r="T104" s="23">
        <v>27851</v>
      </c>
      <c r="U104" s="23">
        <v>123</v>
      </c>
    </row>
    <row r="105" spans="2:21" s="20" customFormat="1" ht="15" x14ac:dyDescent="0.25">
      <c r="B105" s="8" t="s">
        <v>135</v>
      </c>
      <c r="C105" s="23">
        <v>1967913</v>
      </c>
      <c r="D105" s="23">
        <v>893450</v>
      </c>
      <c r="E105" s="23">
        <v>355661</v>
      </c>
      <c r="F105" s="23">
        <v>63763</v>
      </c>
      <c r="G105" s="23">
        <v>63630</v>
      </c>
      <c r="H105" s="23">
        <v>309234</v>
      </c>
      <c r="I105" s="23">
        <v>129854</v>
      </c>
      <c r="J105" s="23">
        <v>70735</v>
      </c>
      <c r="K105" s="14"/>
      <c r="L105" s="23">
        <v>54419</v>
      </c>
      <c r="M105" s="14"/>
      <c r="N105" s="14"/>
      <c r="O105" s="14"/>
      <c r="P105" s="14"/>
      <c r="Q105" s="14"/>
      <c r="R105" s="14"/>
      <c r="S105" s="23">
        <v>5392</v>
      </c>
      <c r="T105" s="23">
        <v>13248</v>
      </c>
      <c r="U105" s="23">
        <v>3939</v>
      </c>
    </row>
    <row r="106" spans="2:21" s="20" customFormat="1" ht="15" x14ac:dyDescent="0.25">
      <c r="B106" s="8" t="s">
        <v>136</v>
      </c>
      <c r="C106" s="23">
        <v>1531952</v>
      </c>
      <c r="D106" s="23">
        <v>445318</v>
      </c>
      <c r="E106" s="23">
        <v>37785</v>
      </c>
      <c r="F106" s="23">
        <v>29523</v>
      </c>
      <c r="G106" s="23">
        <v>25637</v>
      </c>
      <c r="H106" s="23">
        <v>84344</v>
      </c>
      <c r="I106" s="23">
        <v>184756</v>
      </c>
      <c r="J106" s="23">
        <v>72822</v>
      </c>
      <c r="K106" s="23">
        <v>31048</v>
      </c>
      <c r="L106" s="23">
        <v>46326</v>
      </c>
      <c r="M106" s="14"/>
      <c r="N106" s="23">
        <v>10417</v>
      </c>
      <c r="O106" s="23">
        <v>2051</v>
      </c>
      <c r="P106" s="23">
        <v>57971</v>
      </c>
      <c r="Q106" s="14"/>
      <c r="R106" s="14"/>
      <c r="S106" s="23">
        <v>687</v>
      </c>
      <c r="T106" s="23">
        <v>13301</v>
      </c>
      <c r="U106" s="23">
        <v>898</v>
      </c>
    </row>
    <row r="107" spans="2:21" s="20" customFormat="1" ht="15" x14ac:dyDescent="0.25">
      <c r="B107" s="8" t="s">
        <v>137</v>
      </c>
      <c r="C107" s="23">
        <v>715811</v>
      </c>
      <c r="D107" s="23">
        <v>250200</v>
      </c>
      <c r="E107" s="23">
        <v>4790</v>
      </c>
      <c r="F107" s="23">
        <v>12700</v>
      </c>
      <c r="G107" s="23">
        <v>11639</v>
      </c>
      <c r="H107" s="23">
        <v>75799</v>
      </c>
      <c r="I107" s="23">
        <v>32721</v>
      </c>
      <c r="J107" s="23">
        <v>27036</v>
      </c>
      <c r="K107" s="14"/>
      <c r="L107" s="14"/>
      <c r="M107" s="14"/>
      <c r="N107" s="14"/>
      <c r="O107" s="14"/>
      <c r="P107" s="14"/>
      <c r="Q107" s="23">
        <v>242048</v>
      </c>
      <c r="R107" s="14"/>
      <c r="S107" s="23">
        <v>10388</v>
      </c>
      <c r="T107" s="23">
        <v>38302</v>
      </c>
      <c r="U107" s="23">
        <v>691</v>
      </c>
    </row>
    <row r="108" spans="2:21" s="20" customFormat="1" ht="15" x14ac:dyDescent="0.25">
      <c r="B108" s="8" t="s">
        <v>138</v>
      </c>
      <c r="C108" s="23">
        <v>838815</v>
      </c>
      <c r="D108" s="23">
        <v>234752</v>
      </c>
      <c r="E108" s="23">
        <v>106932</v>
      </c>
      <c r="F108" s="23">
        <v>6407</v>
      </c>
      <c r="G108" s="23">
        <v>75167</v>
      </c>
      <c r="H108" s="23">
        <v>289235</v>
      </c>
      <c r="I108" s="23">
        <v>35573</v>
      </c>
      <c r="J108" s="23">
        <v>26016</v>
      </c>
      <c r="K108" s="23">
        <v>13221</v>
      </c>
      <c r="L108" s="14"/>
      <c r="M108" s="14"/>
      <c r="N108" s="14"/>
      <c r="O108" s="14"/>
      <c r="P108" s="14"/>
      <c r="Q108" s="14"/>
      <c r="R108" s="14"/>
      <c r="S108" s="23">
        <v>30796</v>
      </c>
      <c r="T108" s="14"/>
      <c r="U108" s="14"/>
    </row>
    <row r="109" spans="2:21" s="20" customFormat="1" ht="15" x14ac:dyDescent="0.25">
      <c r="B109" s="8" t="s">
        <v>139</v>
      </c>
      <c r="C109" s="23">
        <v>3917230</v>
      </c>
      <c r="D109" s="23">
        <v>1840407</v>
      </c>
      <c r="E109" s="23">
        <v>103580</v>
      </c>
      <c r="F109" s="23">
        <v>182392</v>
      </c>
      <c r="G109" s="23">
        <v>218034</v>
      </c>
      <c r="H109" s="23">
        <v>638953</v>
      </c>
      <c r="I109" s="23">
        <v>83004</v>
      </c>
      <c r="J109" s="23">
        <v>146909</v>
      </c>
      <c r="K109" s="14"/>
      <c r="L109" s="14"/>
      <c r="M109" s="14"/>
      <c r="N109" s="23">
        <v>24648</v>
      </c>
      <c r="O109" s="23">
        <v>80165</v>
      </c>
      <c r="P109" s="23">
        <v>76848</v>
      </c>
      <c r="Q109" s="23">
        <v>325291</v>
      </c>
      <c r="R109" s="14"/>
      <c r="S109" s="23">
        <v>15554</v>
      </c>
      <c r="T109" s="23">
        <v>155801</v>
      </c>
      <c r="U109" s="23">
        <v>2551</v>
      </c>
    </row>
    <row r="110" spans="2:21" s="20" customFormat="1" ht="15" x14ac:dyDescent="0.25">
      <c r="B110" s="8" t="s">
        <v>140</v>
      </c>
      <c r="C110" s="23">
        <v>4056447</v>
      </c>
      <c r="D110" s="23">
        <v>1930048</v>
      </c>
      <c r="E110" s="23">
        <v>152757</v>
      </c>
      <c r="F110" s="23">
        <v>199011</v>
      </c>
      <c r="G110" s="23">
        <v>190367</v>
      </c>
      <c r="H110" s="23">
        <v>688134</v>
      </c>
      <c r="I110" s="23">
        <v>77671</v>
      </c>
      <c r="J110" s="23">
        <v>114514</v>
      </c>
      <c r="K110" s="14"/>
      <c r="L110" s="23">
        <v>293974</v>
      </c>
      <c r="M110" s="14"/>
      <c r="N110" s="23">
        <v>45716</v>
      </c>
      <c r="O110" s="23">
        <v>17123</v>
      </c>
      <c r="P110" s="23">
        <v>7029</v>
      </c>
      <c r="Q110" s="14"/>
      <c r="R110" s="14"/>
      <c r="S110" s="23">
        <v>76994</v>
      </c>
      <c r="T110" s="23">
        <v>253710</v>
      </c>
      <c r="U110" s="23">
        <v>1253</v>
      </c>
    </row>
    <row r="111" spans="2:21" s="20" customFormat="1" ht="15" x14ac:dyDescent="0.25">
      <c r="B111" s="8" t="s">
        <v>141</v>
      </c>
      <c r="C111" s="23">
        <v>1580731</v>
      </c>
      <c r="D111" s="23">
        <v>793097</v>
      </c>
      <c r="E111" s="23">
        <v>580637</v>
      </c>
      <c r="F111" s="23">
        <v>37927</v>
      </c>
      <c r="G111" s="23">
        <v>18138</v>
      </c>
      <c r="H111" s="23">
        <v>2908</v>
      </c>
      <c r="I111" s="14"/>
      <c r="J111" s="23">
        <v>10951</v>
      </c>
      <c r="K111" s="14"/>
      <c r="L111" s="23">
        <v>79508</v>
      </c>
      <c r="M111" s="14"/>
      <c r="N111" s="23">
        <v>23850</v>
      </c>
      <c r="O111" s="23">
        <v>3727</v>
      </c>
      <c r="P111" s="14"/>
      <c r="Q111" s="14"/>
      <c r="R111" s="14"/>
      <c r="S111" s="23">
        <v>16953</v>
      </c>
      <c r="T111" s="14"/>
      <c r="U111" s="14"/>
    </row>
    <row r="112" spans="2:21" s="20" customFormat="1" ht="15" x14ac:dyDescent="0.25">
      <c r="B112" s="8" t="s">
        <v>142</v>
      </c>
      <c r="C112" s="23">
        <v>1124559</v>
      </c>
      <c r="D112" s="23">
        <v>574244</v>
      </c>
      <c r="E112" s="23">
        <v>27296</v>
      </c>
      <c r="F112" s="23">
        <v>63182</v>
      </c>
      <c r="G112" s="23">
        <v>37072</v>
      </c>
      <c r="H112" s="23">
        <v>162145</v>
      </c>
      <c r="I112" s="23">
        <v>27796</v>
      </c>
      <c r="J112" s="23">
        <v>48600</v>
      </c>
      <c r="K112" s="23">
        <v>5915</v>
      </c>
      <c r="L112" s="23">
        <v>22611</v>
      </c>
      <c r="M112" s="23">
        <v>29239</v>
      </c>
      <c r="N112" s="23">
        <v>16860</v>
      </c>
      <c r="O112" s="23">
        <v>0</v>
      </c>
      <c r="P112" s="23">
        <v>8441</v>
      </c>
      <c r="Q112" s="14"/>
      <c r="R112" s="14"/>
      <c r="S112" s="23">
        <v>20833</v>
      </c>
      <c r="T112" s="23">
        <v>80055</v>
      </c>
      <c r="U112" s="23">
        <v>269</v>
      </c>
    </row>
    <row r="113" spans="2:21" s="20" customFormat="1" ht="15" x14ac:dyDescent="0.25">
      <c r="B113" s="8" t="s">
        <v>143</v>
      </c>
      <c r="C113" s="23">
        <v>538405</v>
      </c>
      <c r="D113" s="23">
        <v>268075</v>
      </c>
      <c r="E113" s="23">
        <v>15923</v>
      </c>
      <c r="F113" s="23">
        <v>14525</v>
      </c>
      <c r="G113" s="23">
        <v>14839</v>
      </c>
      <c r="H113" s="23">
        <v>115477</v>
      </c>
      <c r="I113" s="23">
        <v>50944</v>
      </c>
      <c r="J113" s="23">
        <v>30520</v>
      </c>
      <c r="K113" s="14"/>
      <c r="L113" s="23">
        <v>1955</v>
      </c>
      <c r="M113" s="14"/>
      <c r="N113" s="23">
        <v>8355</v>
      </c>
      <c r="O113" s="14"/>
      <c r="P113" s="14"/>
      <c r="Q113" s="14"/>
      <c r="R113" s="14"/>
      <c r="S113" s="23">
        <v>2051</v>
      </c>
      <c r="T113" s="23">
        <v>15058</v>
      </c>
      <c r="U113" s="23">
        <v>683</v>
      </c>
    </row>
    <row r="114" spans="2:21" s="20" customFormat="1" ht="15" x14ac:dyDescent="0.25">
      <c r="B114" s="8" t="s">
        <v>144</v>
      </c>
      <c r="C114" s="23">
        <v>7854740</v>
      </c>
      <c r="D114" s="23">
        <v>1221524</v>
      </c>
      <c r="E114" s="23">
        <v>1160627</v>
      </c>
      <c r="F114" s="23">
        <v>456376</v>
      </c>
      <c r="G114" s="23">
        <v>959423</v>
      </c>
      <c r="H114" s="23">
        <v>1901297</v>
      </c>
      <c r="I114" s="23">
        <v>30004</v>
      </c>
      <c r="J114" s="23">
        <v>80423</v>
      </c>
      <c r="K114" s="14"/>
      <c r="L114" s="23">
        <v>527502</v>
      </c>
      <c r="M114" s="14"/>
      <c r="N114" s="23">
        <v>35828</v>
      </c>
      <c r="O114" s="23">
        <v>19188</v>
      </c>
      <c r="P114" s="23">
        <v>195611</v>
      </c>
      <c r="Q114" s="23">
        <v>307107</v>
      </c>
      <c r="R114" s="23">
        <v>820914</v>
      </c>
      <c r="S114" s="23">
        <v>134799</v>
      </c>
      <c r="T114" s="14"/>
      <c r="U114" s="23">
        <v>63</v>
      </c>
    </row>
    <row r="115" spans="2:21" s="20" customFormat="1" ht="15" x14ac:dyDescent="0.25">
      <c r="B115" s="8" t="s">
        <v>145</v>
      </c>
      <c r="C115" s="23">
        <v>4648315</v>
      </c>
      <c r="D115" s="23">
        <v>900380</v>
      </c>
      <c r="E115" s="14"/>
      <c r="F115" s="23">
        <v>94773</v>
      </c>
      <c r="G115" s="23">
        <v>255712</v>
      </c>
      <c r="H115" s="23">
        <v>182439</v>
      </c>
      <c r="I115" s="23">
        <v>277423</v>
      </c>
      <c r="J115" s="23">
        <v>103044</v>
      </c>
      <c r="K115" s="23">
        <v>362509</v>
      </c>
      <c r="L115" s="23">
        <v>84021</v>
      </c>
      <c r="M115" s="23">
        <v>69</v>
      </c>
      <c r="N115" s="23">
        <v>17952</v>
      </c>
      <c r="O115" s="14"/>
      <c r="P115" s="23">
        <v>60217</v>
      </c>
      <c r="Q115" s="23">
        <v>409282</v>
      </c>
      <c r="R115" s="14"/>
      <c r="S115" s="23">
        <v>20175</v>
      </c>
      <c r="T115" s="23">
        <v>23668</v>
      </c>
      <c r="U115" s="23">
        <v>2100</v>
      </c>
    </row>
    <row r="116" spans="2:21" s="20" customFormat="1" ht="15" x14ac:dyDescent="0.25">
      <c r="B116" s="8" t="s">
        <v>146</v>
      </c>
      <c r="C116" s="23">
        <v>3957175</v>
      </c>
      <c r="D116" s="23">
        <v>719106</v>
      </c>
      <c r="E116" s="23">
        <v>82637</v>
      </c>
      <c r="F116" s="23">
        <v>120747</v>
      </c>
      <c r="G116" s="23">
        <v>60698</v>
      </c>
      <c r="H116" s="23">
        <v>298149</v>
      </c>
      <c r="I116" s="23">
        <v>40990</v>
      </c>
      <c r="J116" s="23">
        <v>62329</v>
      </c>
      <c r="K116" s="14"/>
      <c r="L116" s="14"/>
      <c r="M116" s="14"/>
      <c r="N116" s="23">
        <v>12730</v>
      </c>
      <c r="O116" s="14"/>
      <c r="P116" s="14"/>
      <c r="Q116" s="14"/>
      <c r="R116" s="23">
        <v>2433035</v>
      </c>
      <c r="S116" s="23">
        <v>17437</v>
      </c>
      <c r="T116" s="23">
        <v>9200</v>
      </c>
      <c r="U116" s="23">
        <v>1287</v>
      </c>
    </row>
    <row r="117" spans="2:21" s="20" customFormat="1" ht="15" x14ac:dyDescent="0.25">
      <c r="B117" s="8" t="s">
        <v>147</v>
      </c>
      <c r="C117" s="23">
        <v>2416127</v>
      </c>
      <c r="D117" s="23">
        <v>766384</v>
      </c>
      <c r="E117" s="23">
        <v>115922</v>
      </c>
      <c r="F117" s="23">
        <v>105751</v>
      </c>
      <c r="G117" s="23">
        <v>106206</v>
      </c>
      <c r="H117" s="23">
        <v>152838</v>
      </c>
      <c r="I117" s="23">
        <v>808464</v>
      </c>
      <c r="J117" s="23">
        <v>191064</v>
      </c>
      <c r="K117" s="14"/>
      <c r="L117" s="23">
        <v>17133</v>
      </c>
      <c r="M117" s="23">
        <v>9557</v>
      </c>
      <c r="N117" s="23">
        <v>32888</v>
      </c>
      <c r="O117" s="23">
        <v>22294</v>
      </c>
      <c r="P117" s="23">
        <v>17732</v>
      </c>
      <c r="Q117" s="23">
        <v>5577</v>
      </c>
      <c r="R117" s="14"/>
      <c r="S117" s="23">
        <v>8850</v>
      </c>
      <c r="T117" s="23">
        <v>54242</v>
      </c>
      <c r="U117" s="23">
        <v>1226</v>
      </c>
    </row>
    <row r="118" spans="2:21" s="20" customFormat="1" ht="15" x14ac:dyDescent="0.25">
      <c r="B118" s="8" t="s">
        <v>148</v>
      </c>
      <c r="C118" s="23">
        <v>4210654</v>
      </c>
      <c r="D118" s="23">
        <v>1940879</v>
      </c>
      <c r="E118" s="23">
        <v>394528</v>
      </c>
      <c r="F118" s="23">
        <v>327513</v>
      </c>
      <c r="G118" s="14"/>
      <c r="H118" s="23">
        <v>631754</v>
      </c>
      <c r="I118" s="23">
        <v>2393</v>
      </c>
      <c r="J118" s="23">
        <v>104250</v>
      </c>
      <c r="K118" s="14"/>
      <c r="L118" s="23">
        <v>142571</v>
      </c>
      <c r="M118" s="14"/>
      <c r="N118" s="23">
        <v>46405</v>
      </c>
      <c r="O118" s="23">
        <v>116400</v>
      </c>
      <c r="P118" s="23">
        <v>212308</v>
      </c>
      <c r="Q118" s="14"/>
      <c r="R118" s="14"/>
      <c r="S118" s="23">
        <v>75639</v>
      </c>
      <c r="T118" s="23">
        <v>8604</v>
      </c>
      <c r="U118" s="23">
        <v>1266</v>
      </c>
    </row>
    <row r="119" spans="2:21" s="20" customFormat="1" ht="15" x14ac:dyDescent="0.25">
      <c r="B119" s="8" t="s">
        <v>149</v>
      </c>
      <c r="C119" s="23">
        <v>11287413</v>
      </c>
      <c r="D119" s="23">
        <v>2254882</v>
      </c>
      <c r="E119" s="23">
        <v>3677185</v>
      </c>
      <c r="F119" s="23">
        <v>596884</v>
      </c>
      <c r="G119" s="23">
        <v>593830</v>
      </c>
      <c r="H119" s="23">
        <v>3335091</v>
      </c>
      <c r="I119" s="23">
        <v>684</v>
      </c>
      <c r="J119" s="23">
        <v>85988</v>
      </c>
      <c r="K119" s="14"/>
      <c r="L119" s="23">
        <v>149120</v>
      </c>
      <c r="M119" s="14"/>
      <c r="N119" s="23">
        <v>83955</v>
      </c>
      <c r="O119" s="14"/>
      <c r="P119" s="23">
        <v>221632</v>
      </c>
      <c r="Q119" s="14"/>
      <c r="R119" s="14"/>
      <c r="S119" s="23">
        <v>281636</v>
      </c>
      <c r="T119" s="23">
        <v>2848</v>
      </c>
      <c r="U119" s="14"/>
    </row>
    <row r="120" spans="2:21" s="20" customFormat="1" ht="15" x14ac:dyDescent="0.25">
      <c r="B120" s="8" t="s">
        <v>150</v>
      </c>
      <c r="C120" s="23">
        <v>2551206</v>
      </c>
      <c r="D120" s="23">
        <v>902069</v>
      </c>
      <c r="E120" s="23">
        <v>325969</v>
      </c>
      <c r="F120" s="23">
        <v>157836</v>
      </c>
      <c r="G120" s="23">
        <v>127908</v>
      </c>
      <c r="H120" s="23">
        <v>315018</v>
      </c>
      <c r="I120" s="23">
        <v>341898</v>
      </c>
      <c r="J120" s="23">
        <v>215331</v>
      </c>
      <c r="K120" s="14"/>
      <c r="L120" s="23">
        <v>42932</v>
      </c>
      <c r="M120" s="23">
        <v>6365</v>
      </c>
      <c r="N120" s="23">
        <v>39445</v>
      </c>
      <c r="O120" s="23">
        <v>7679</v>
      </c>
      <c r="P120" s="23">
        <v>4340</v>
      </c>
      <c r="Q120" s="14"/>
      <c r="R120" s="14"/>
      <c r="S120" s="23">
        <v>34034</v>
      </c>
      <c r="T120" s="23">
        <v>27041</v>
      </c>
      <c r="U120" s="23">
        <v>3339</v>
      </c>
    </row>
    <row r="121" spans="2:21" s="20" customFormat="1" ht="15" x14ac:dyDescent="0.25">
      <c r="B121" s="8" t="s">
        <v>151</v>
      </c>
      <c r="C121" s="23">
        <v>480392</v>
      </c>
      <c r="D121" s="23">
        <v>224002</v>
      </c>
      <c r="E121" s="14"/>
      <c r="F121" s="23">
        <v>8122</v>
      </c>
      <c r="G121" s="23">
        <v>7596</v>
      </c>
      <c r="H121" s="23">
        <v>55905</v>
      </c>
      <c r="I121" s="23">
        <v>131190</v>
      </c>
      <c r="J121" s="23">
        <v>28965</v>
      </c>
      <c r="K121" s="14"/>
      <c r="L121" s="14"/>
      <c r="M121" s="14"/>
      <c r="N121" s="14"/>
      <c r="O121" s="14"/>
      <c r="P121" s="14"/>
      <c r="Q121" s="14"/>
      <c r="R121" s="14"/>
      <c r="S121" s="23">
        <v>799</v>
      </c>
      <c r="T121" s="23">
        <v>13219</v>
      </c>
      <c r="U121" s="14"/>
    </row>
    <row r="122" spans="2:21" s="20" customFormat="1" ht="15" x14ac:dyDescent="0.25">
      <c r="B122" s="8" t="s">
        <v>152</v>
      </c>
      <c r="C122" s="23">
        <v>408428</v>
      </c>
      <c r="D122" s="23">
        <v>207242</v>
      </c>
      <c r="E122" s="14"/>
      <c r="F122" s="23">
        <v>16966</v>
      </c>
      <c r="G122" s="23">
        <v>623</v>
      </c>
      <c r="H122" s="23">
        <v>14827</v>
      </c>
      <c r="I122" s="23">
        <v>79236</v>
      </c>
      <c r="J122" s="23">
        <v>23413</v>
      </c>
      <c r="K122" s="14"/>
      <c r="L122" s="23">
        <v>16997</v>
      </c>
      <c r="M122" s="14"/>
      <c r="N122" s="23">
        <v>12321</v>
      </c>
      <c r="O122" s="14"/>
      <c r="P122" s="14"/>
      <c r="Q122" s="14"/>
      <c r="R122" s="14"/>
      <c r="S122" s="23">
        <v>913</v>
      </c>
      <c r="T122" s="23">
        <v>20631</v>
      </c>
      <c r="U122" s="23">
        <v>448</v>
      </c>
    </row>
    <row r="123" spans="2:21" s="20" customFormat="1" ht="15" x14ac:dyDescent="0.25">
      <c r="B123" s="8" t="s">
        <v>153</v>
      </c>
      <c r="C123" s="23">
        <v>8556367</v>
      </c>
      <c r="D123" s="23">
        <v>3691111</v>
      </c>
      <c r="E123" s="14"/>
      <c r="F123" s="23">
        <v>347559</v>
      </c>
      <c r="G123" s="23">
        <v>668980</v>
      </c>
      <c r="H123" s="23">
        <v>940799</v>
      </c>
      <c r="I123" s="23">
        <v>531667</v>
      </c>
      <c r="J123" s="23">
        <v>276722</v>
      </c>
      <c r="K123" s="14"/>
      <c r="L123" s="23">
        <v>234968</v>
      </c>
      <c r="M123" s="14"/>
      <c r="N123" s="23">
        <v>66361</v>
      </c>
      <c r="O123" s="23">
        <v>28522</v>
      </c>
      <c r="P123" s="23">
        <v>152172</v>
      </c>
      <c r="Q123" s="14"/>
      <c r="R123" s="14"/>
      <c r="S123" s="23">
        <v>246824</v>
      </c>
      <c r="T123" s="23">
        <v>34302</v>
      </c>
      <c r="U123" s="23">
        <v>753</v>
      </c>
    </row>
    <row r="124" spans="2:21" s="20" customFormat="1" ht="15" x14ac:dyDescent="0.25">
      <c r="B124" s="8" t="s">
        <v>154</v>
      </c>
      <c r="C124" s="23">
        <v>2649344</v>
      </c>
      <c r="D124" s="23">
        <v>1105918</v>
      </c>
      <c r="E124" s="23">
        <v>263678</v>
      </c>
      <c r="F124" s="23">
        <v>81211</v>
      </c>
      <c r="G124" s="23">
        <v>140204</v>
      </c>
      <c r="H124" s="23">
        <v>289586</v>
      </c>
      <c r="I124" s="23">
        <v>374021</v>
      </c>
      <c r="J124" s="23">
        <v>130467</v>
      </c>
      <c r="K124" s="23">
        <v>9647</v>
      </c>
      <c r="L124" s="23">
        <v>53226</v>
      </c>
      <c r="M124" s="14"/>
      <c r="N124" s="23">
        <v>29487</v>
      </c>
      <c r="O124" s="23">
        <v>33353</v>
      </c>
      <c r="P124" s="23">
        <v>4534</v>
      </c>
      <c r="Q124" s="14"/>
      <c r="R124" s="14"/>
      <c r="S124" s="23">
        <v>71931</v>
      </c>
      <c r="T124" s="23">
        <v>57719</v>
      </c>
      <c r="U124" s="23">
        <v>4363</v>
      </c>
    </row>
    <row r="125" spans="2:21" s="20" customFormat="1" ht="15" x14ac:dyDescent="0.25">
      <c r="B125" s="8" t="s">
        <v>155</v>
      </c>
      <c r="C125" s="23">
        <v>6277069</v>
      </c>
      <c r="D125" s="23">
        <v>2732534</v>
      </c>
      <c r="E125" s="14"/>
      <c r="F125" s="23">
        <v>288665</v>
      </c>
      <c r="G125" s="23">
        <v>1170148</v>
      </c>
      <c r="H125" s="23">
        <v>373776</v>
      </c>
      <c r="I125" s="23">
        <v>480691</v>
      </c>
      <c r="J125" s="23">
        <v>139287</v>
      </c>
      <c r="K125" s="14"/>
      <c r="L125" s="23">
        <v>15314</v>
      </c>
      <c r="M125" s="14"/>
      <c r="N125" s="23">
        <v>3854</v>
      </c>
      <c r="O125" s="23">
        <v>19380</v>
      </c>
      <c r="P125" s="23">
        <v>23197</v>
      </c>
      <c r="Q125" s="23">
        <v>475397</v>
      </c>
      <c r="R125" s="14"/>
      <c r="S125" s="23">
        <v>274773</v>
      </c>
      <c r="T125" s="23">
        <v>12381</v>
      </c>
      <c r="U125" s="23">
        <v>1261</v>
      </c>
    </row>
    <row r="126" spans="2:21" s="20" customFormat="1" ht="15" x14ac:dyDescent="0.25">
      <c r="B126" s="8" t="s">
        <v>156</v>
      </c>
      <c r="C126" s="23">
        <v>1595519</v>
      </c>
      <c r="D126" s="23">
        <v>862859</v>
      </c>
      <c r="E126" s="23">
        <v>150288</v>
      </c>
      <c r="F126" s="23">
        <v>45733</v>
      </c>
      <c r="G126" s="23">
        <v>24111</v>
      </c>
      <c r="H126" s="23">
        <v>95145</v>
      </c>
      <c r="I126" s="23">
        <v>99342</v>
      </c>
      <c r="J126" s="23">
        <v>81714</v>
      </c>
      <c r="K126" s="14"/>
      <c r="L126" s="14"/>
      <c r="M126" s="14"/>
      <c r="N126" s="23">
        <v>21668</v>
      </c>
      <c r="O126" s="14"/>
      <c r="P126" s="23">
        <v>3970</v>
      </c>
      <c r="Q126" s="14"/>
      <c r="R126" s="14"/>
      <c r="S126" s="23">
        <v>24269</v>
      </c>
      <c r="T126" s="23">
        <v>182822</v>
      </c>
      <c r="U126" s="23">
        <v>2226</v>
      </c>
    </row>
    <row r="127" spans="2:21" s="20" customFormat="1" ht="15" x14ac:dyDescent="0.25">
      <c r="B127" s="8" t="s">
        <v>157</v>
      </c>
      <c r="C127" s="23">
        <v>437759</v>
      </c>
      <c r="D127" s="23">
        <v>165252</v>
      </c>
      <c r="E127" s="14"/>
      <c r="F127" s="23">
        <v>11528</v>
      </c>
      <c r="G127" s="23">
        <v>23533</v>
      </c>
      <c r="H127" s="23">
        <v>18333</v>
      </c>
      <c r="I127" s="23">
        <v>163467</v>
      </c>
      <c r="J127" s="23">
        <v>28683</v>
      </c>
      <c r="K127" s="14"/>
      <c r="L127" s="14"/>
      <c r="M127" s="14"/>
      <c r="N127" s="23">
        <v>10752</v>
      </c>
      <c r="O127" s="14"/>
      <c r="P127" s="14"/>
      <c r="Q127" s="14"/>
      <c r="R127" s="14"/>
      <c r="S127" s="23">
        <v>1556</v>
      </c>
      <c r="T127" s="23">
        <v>4302</v>
      </c>
      <c r="U127" s="23">
        <v>722</v>
      </c>
    </row>
    <row r="128" spans="2:21" s="20" customFormat="1" ht="15" x14ac:dyDescent="0.25">
      <c r="B128" s="8" t="s">
        <v>158</v>
      </c>
      <c r="C128" s="23">
        <v>2418128</v>
      </c>
      <c r="D128" s="23">
        <v>812598</v>
      </c>
      <c r="E128" s="23">
        <v>81835</v>
      </c>
      <c r="F128" s="23">
        <v>56028</v>
      </c>
      <c r="G128" s="23">
        <v>91295</v>
      </c>
      <c r="H128" s="23">
        <v>274634</v>
      </c>
      <c r="I128" s="23">
        <v>234710</v>
      </c>
      <c r="J128" s="23">
        <v>134921</v>
      </c>
      <c r="K128" s="14"/>
      <c r="L128" s="14"/>
      <c r="M128" s="14"/>
      <c r="N128" s="23">
        <v>21330</v>
      </c>
      <c r="O128" s="23">
        <v>1324</v>
      </c>
      <c r="P128" s="23">
        <v>96971</v>
      </c>
      <c r="Q128" s="14"/>
      <c r="R128" s="14"/>
      <c r="S128" s="23">
        <v>65648</v>
      </c>
      <c r="T128" s="23">
        <v>79614</v>
      </c>
      <c r="U128" s="23">
        <v>1529</v>
      </c>
    </row>
    <row r="129" spans="2:21" s="20" customFormat="1" ht="15" x14ac:dyDescent="0.25">
      <c r="B129" s="8" t="s">
        <v>159</v>
      </c>
      <c r="C129" s="23">
        <v>14766411</v>
      </c>
      <c r="D129" s="23">
        <v>4776910</v>
      </c>
      <c r="E129" s="23">
        <v>1941615</v>
      </c>
      <c r="F129" s="23">
        <v>1257323</v>
      </c>
      <c r="G129" s="14"/>
      <c r="H129" s="23">
        <v>2099233</v>
      </c>
      <c r="I129" s="23">
        <v>440777</v>
      </c>
      <c r="J129" s="23">
        <v>327136</v>
      </c>
      <c r="K129" s="23">
        <v>29220</v>
      </c>
      <c r="L129" s="23">
        <v>1008502</v>
      </c>
      <c r="M129" s="14"/>
      <c r="N129" s="23">
        <v>130635</v>
      </c>
      <c r="O129" s="23">
        <v>30670</v>
      </c>
      <c r="P129" s="23">
        <v>818609</v>
      </c>
      <c r="Q129" s="23">
        <v>163663</v>
      </c>
      <c r="R129" s="14"/>
      <c r="S129" s="23">
        <v>406263</v>
      </c>
      <c r="T129" s="23">
        <v>175782</v>
      </c>
      <c r="U129" s="23">
        <v>2021</v>
      </c>
    </row>
    <row r="130" spans="2:21" s="20" customFormat="1" ht="15" x14ac:dyDescent="0.25">
      <c r="B130" s="8" t="s">
        <v>160</v>
      </c>
      <c r="C130" s="23">
        <v>3436420</v>
      </c>
      <c r="D130" s="23">
        <v>2383593</v>
      </c>
      <c r="E130" s="14"/>
      <c r="F130" s="23">
        <v>94042</v>
      </c>
      <c r="G130" s="23">
        <v>284983</v>
      </c>
      <c r="H130" s="23">
        <v>68155</v>
      </c>
      <c r="I130" s="23">
        <v>239020</v>
      </c>
      <c r="J130" s="23">
        <v>79392</v>
      </c>
      <c r="K130" s="14"/>
      <c r="L130" s="14"/>
      <c r="M130" s="23">
        <v>16729</v>
      </c>
      <c r="N130" s="23">
        <v>16293</v>
      </c>
      <c r="O130" s="23">
        <v>3703</v>
      </c>
      <c r="P130" s="14"/>
      <c r="Q130" s="14"/>
      <c r="R130" s="14"/>
      <c r="S130" s="23">
        <v>14468</v>
      </c>
      <c r="T130" s="23">
        <v>5281</v>
      </c>
      <c r="U130" s="23">
        <v>1015</v>
      </c>
    </row>
    <row r="131" spans="2:21" s="20" customFormat="1" ht="15" x14ac:dyDescent="0.25">
      <c r="B131" s="8" t="s">
        <v>161</v>
      </c>
      <c r="C131" s="23">
        <v>696260</v>
      </c>
      <c r="D131" s="23">
        <v>319684</v>
      </c>
      <c r="E131" s="14"/>
      <c r="F131" s="23">
        <v>12741</v>
      </c>
      <c r="G131" s="23">
        <v>21737</v>
      </c>
      <c r="H131" s="23">
        <v>31285</v>
      </c>
      <c r="I131" s="23">
        <v>180732</v>
      </c>
      <c r="J131" s="23">
        <v>67784</v>
      </c>
      <c r="K131" s="14"/>
      <c r="L131" s="23">
        <v>10539</v>
      </c>
      <c r="M131" s="14"/>
      <c r="N131" s="23">
        <v>7282</v>
      </c>
      <c r="O131" s="14"/>
      <c r="P131" s="23">
        <v>17185</v>
      </c>
      <c r="Q131" s="14"/>
      <c r="R131" s="14"/>
      <c r="S131" s="23">
        <v>1414</v>
      </c>
      <c r="T131" s="23">
        <v>13889</v>
      </c>
      <c r="U131" s="23">
        <v>1842</v>
      </c>
    </row>
    <row r="132" spans="2:21" s="20" customFormat="1" ht="15" x14ac:dyDescent="0.25">
      <c r="B132" s="8" t="s">
        <v>162</v>
      </c>
      <c r="C132" s="23">
        <v>3179027</v>
      </c>
      <c r="D132" s="23">
        <v>1558276</v>
      </c>
      <c r="E132" s="23">
        <v>100498</v>
      </c>
      <c r="F132" s="23">
        <v>50703</v>
      </c>
      <c r="G132" s="23">
        <v>90989</v>
      </c>
      <c r="H132" s="23">
        <v>281231</v>
      </c>
      <c r="I132" s="23">
        <v>154312</v>
      </c>
      <c r="J132" s="23">
        <v>141550</v>
      </c>
      <c r="K132" s="14"/>
      <c r="L132" s="23">
        <v>57639</v>
      </c>
      <c r="M132" s="14"/>
      <c r="N132" s="23">
        <v>22847</v>
      </c>
      <c r="O132" s="23">
        <v>54681</v>
      </c>
      <c r="P132" s="14"/>
      <c r="Q132" s="14"/>
      <c r="R132" s="23">
        <v>557398</v>
      </c>
      <c r="S132" s="23">
        <v>33040</v>
      </c>
      <c r="T132" s="23">
        <v>15323</v>
      </c>
      <c r="U132" s="23">
        <v>1781</v>
      </c>
    </row>
    <row r="133" spans="2:21" s="20" customFormat="1" ht="15" x14ac:dyDescent="0.25">
      <c r="B133" s="8" t="s">
        <v>163</v>
      </c>
      <c r="C133" s="23">
        <v>700583</v>
      </c>
      <c r="D133" s="23">
        <v>289620</v>
      </c>
      <c r="E133" s="23">
        <v>3125</v>
      </c>
      <c r="F133" s="23">
        <v>21104</v>
      </c>
      <c r="G133" s="23">
        <v>25276</v>
      </c>
      <c r="H133" s="23">
        <v>52931</v>
      </c>
      <c r="I133" s="23">
        <v>185885</v>
      </c>
      <c r="J133" s="23">
        <v>78790</v>
      </c>
      <c r="K133" s="14"/>
      <c r="L133" s="14"/>
      <c r="M133" s="14"/>
      <c r="N133" s="23">
        <v>8788</v>
      </c>
      <c r="O133" s="14"/>
      <c r="P133" s="14"/>
      <c r="Q133" s="14"/>
      <c r="R133" s="14"/>
      <c r="S133" s="23">
        <v>27851</v>
      </c>
      <c r="T133" s="23">
        <v>5771</v>
      </c>
      <c r="U133" s="23">
        <v>860</v>
      </c>
    </row>
    <row r="134" spans="2:21" s="20" customFormat="1" ht="15" x14ac:dyDescent="0.25">
      <c r="B134" s="8" t="s">
        <v>164</v>
      </c>
      <c r="C134" s="23">
        <v>518267</v>
      </c>
      <c r="D134" s="23">
        <v>213470</v>
      </c>
      <c r="E134" s="14"/>
      <c r="F134" s="23">
        <v>11682</v>
      </c>
      <c r="G134" s="23">
        <v>38627</v>
      </c>
      <c r="H134" s="23">
        <v>117329</v>
      </c>
      <c r="I134" s="23">
        <v>19684</v>
      </c>
      <c r="J134" s="23">
        <v>24276</v>
      </c>
      <c r="K134" s="14"/>
      <c r="L134" s="14"/>
      <c r="M134" s="14"/>
      <c r="N134" s="23">
        <v>9790</v>
      </c>
      <c r="O134" s="23">
        <v>0</v>
      </c>
      <c r="P134" s="14"/>
      <c r="Q134" s="14"/>
      <c r="R134" s="14"/>
      <c r="S134" s="23">
        <v>19088</v>
      </c>
      <c r="T134" s="23">
        <v>50113</v>
      </c>
      <c r="U134" s="23">
        <v>130</v>
      </c>
    </row>
    <row r="135" spans="2:21" s="20" customFormat="1" ht="15" x14ac:dyDescent="0.25">
      <c r="B135" s="8" t="s">
        <v>165</v>
      </c>
      <c r="C135" s="23">
        <v>16014520</v>
      </c>
      <c r="D135" s="23">
        <v>3067198</v>
      </c>
      <c r="E135" s="23">
        <v>3512276</v>
      </c>
      <c r="F135" s="23">
        <v>974401</v>
      </c>
      <c r="G135" s="23">
        <v>2003693</v>
      </c>
      <c r="H135" s="23">
        <v>2845565</v>
      </c>
      <c r="I135" s="23">
        <v>182254</v>
      </c>
      <c r="J135" s="23">
        <v>201848</v>
      </c>
      <c r="K135" s="23">
        <v>10791</v>
      </c>
      <c r="L135" s="14"/>
      <c r="M135" s="14"/>
      <c r="N135" s="23">
        <v>120618</v>
      </c>
      <c r="O135" s="23">
        <v>30682</v>
      </c>
      <c r="P135" s="14"/>
      <c r="Q135" s="23">
        <v>12598</v>
      </c>
      <c r="R135" s="14"/>
      <c r="S135" s="23">
        <v>813255</v>
      </c>
      <c r="T135" s="23">
        <v>23304</v>
      </c>
      <c r="U135" s="23">
        <v>560</v>
      </c>
    </row>
    <row r="136" spans="2:21" s="20" customFormat="1" ht="15" x14ac:dyDescent="0.25">
      <c r="B136" s="8" t="s">
        <v>166</v>
      </c>
      <c r="C136" s="23">
        <v>26605157</v>
      </c>
      <c r="D136" s="23">
        <v>8217166</v>
      </c>
      <c r="E136" s="23">
        <v>4504411</v>
      </c>
      <c r="F136" s="23">
        <v>1945159</v>
      </c>
      <c r="G136" s="23">
        <v>2334543</v>
      </c>
      <c r="H136" s="23">
        <v>3185924</v>
      </c>
      <c r="I136" s="23">
        <v>1160775</v>
      </c>
      <c r="J136" s="23">
        <v>656909</v>
      </c>
      <c r="K136" s="23">
        <v>330747</v>
      </c>
      <c r="L136" s="23">
        <v>1314730</v>
      </c>
      <c r="M136" s="23">
        <v>41134</v>
      </c>
      <c r="N136" s="23">
        <v>229976</v>
      </c>
      <c r="O136" s="23">
        <v>106320</v>
      </c>
      <c r="P136" s="23">
        <v>230343</v>
      </c>
      <c r="Q136" s="14"/>
      <c r="R136" s="23">
        <v>1288046</v>
      </c>
      <c r="S136" s="23">
        <v>853956</v>
      </c>
      <c r="T136" s="23">
        <v>190815</v>
      </c>
      <c r="U136" s="23">
        <v>14205</v>
      </c>
    </row>
    <row r="137" spans="2:21" s="20" customFormat="1" ht="15" x14ac:dyDescent="0.25">
      <c r="B137" s="8" t="s">
        <v>167</v>
      </c>
      <c r="C137" s="23">
        <v>3060729</v>
      </c>
      <c r="D137" s="23">
        <v>955072</v>
      </c>
      <c r="E137" s="23">
        <v>82180</v>
      </c>
      <c r="F137" s="23">
        <v>59582</v>
      </c>
      <c r="G137" s="23">
        <v>70107</v>
      </c>
      <c r="H137" s="23">
        <v>276165</v>
      </c>
      <c r="I137" s="23">
        <v>242000</v>
      </c>
      <c r="J137" s="23">
        <v>158470</v>
      </c>
      <c r="K137" s="23">
        <v>2257</v>
      </c>
      <c r="L137" s="23">
        <v>34534</v>
      </c>
      <c r="M137" s="23">
        <v>518</v>
      </c>
      <c r="N137" s="23">
        <v>22240</v>
      </c>
      <c r="O137" s="23">
        <v>11880</v>
      </c>
      <c r="P137" s="23">
        <v>6622</v>
      </c>
      <c r="Q137" s="23">
        <v>946469</v>
      </c>
      <c r="R137" s="14"/>
      <c r="S137" s="23">
        <v>102606</v>
      </c>
      <c r="T137" s="23">
        <v>88113</v>
      </c>
      <c r="U137" s="23">
        <v>1914</v>
      </c>
    </row>
    <row r="138" spans="2:21" s="20" customFormat="1" ht="15" x14ac:dyDescent="0.25">
      <c r="B138" s="8" t="s">
        <v>168</v>
      </c>
      <c r="C138" s="23">
        <v>1763988</v>
      </c>
      <c r="D138" s="23">
        <v>747064</v>
      </c>
      <c r="E138" s="23">
        <v>24967</v>
      </c>
      <c r="F138" s="23">
        <v>20108</v>
      </c>
      <c r="G138" s="23">
        <v>39710</v>
      </c>
      <c r="H138" s="23">
        <v>397119</v>
      </c>
      <c r="I138" s="23">
        <v>148661</v>
      </c>
      <c r="J138" s="23">
        <v>125996</v>
      </c>
      <c r="K138" s="14"/>
      <c r="L138" s="23">
        <v>29175</v>
      </c>
      <c r="M138" s="23">
        <v>0</v>
      </c>
      <c r="N138" s="23">
        <v>42121</v>
      </c>
      <c r="O138" s="23">
        <v>0</v>
      </c>
      <c r="P138" s="23">
        <v>10197</v>
      </c>
      <c r="Q138" s="14"/>
      <c r="R138" s="23">
        <v>54100</v>
      </c>
      <c r="S138" s="23">
        <v>29531</v>
      </c>
      <c r="T138" s="23">
        <v>93280</v>
      </c>
      <c r="U138" s="23">
        <v>1961</v>
      </c>
    </row>
    <row r="139" spans="2:21" s="20" customFormat="1" ht="15" x14ac:dyDescent="0.25">
      <c r="B139" s="8" t="s">
        <v>169</v>
      </c>
      <c r="C139" s="23">
        <v>2059695</v>
      </c>
      <c r="D139" s="23">
        <v>850279</v>
      </c>
      <c r="E139" s="23">
        <v>185990</v>
      </c>
      <c r="F139" s="23">
        <v>47230</v>
      </c>
      <c r="G139" s="23">
        <v>97330</v>
      </c>
      <c r="H139" s="23">
        <v>168901</v>
      </c>
      <c r="I139" s="23">
        <v>289434</v>
      </c>
      <c r="J139" s="23">
        <v>102769</v>
      </c>
      <c r="K139" s="14"/>
      <c r="L139" s="14"/>
      <c r="M139" s="23">
        <v>45143</v>
      </c>
      <c r="N139" s="23">
        <v>25840</v>
      </c>
      <c r="O139" s="14"/>
      <c r="P139" s="23">
        <v>8630</v>
      </c>
      <c r="Q139" s="14"/>
      <c r="R139" s="14"/>
      <c r="S139" s="23">
        <v>13209</v>
      </c>
      <c r="T139" s="23">
        <v>60898</v>
      </c>
      <c r="U139" s="23">
        <v>3527</v>
      </c>
    </row>
    <row r="140" spans="2:21" s="20" customFormat="1" ht="15" x14ac:dyDescent="0.25">
      <c r="B140" s="8" t="s">
        <v>170</v>
      </c>
      <c r="C140" s="23">
        <v>1074291</v>
      </c>
      <c r="D140" s="23">
        <v>345895</v>
      </c>
      <c r="E140" s="23">
        <v>61413</v>
      </c>
      <c r="F140" s="23">
        <v>12858</v>
      </c>
      <c r="G140" s="23">
        <v>4970</v>
      </c>
      <c r="H140" s="23">
        <v>49050</v>
      </c>
      <c r="I140" s="23">
        <v>460197</v>
      </c>
      <c r="J140" s="23">
        <v>100014</v>
      </c>
      <c r="K140" s="14"/>
      <c r="L140" s="14"/>
      <c r="M140" s="14"/>
      <c r="N140" s="14"/>
      <c r="O140" s="23">
        <v>0</v>
      </c>
      <c r="P140" s="14"/>
      <c r="Q140" s="14"/>
      <c r="R140" s="14"/>
      <c r="S140" s="23">
        <v>6758</v>
      </c>
      <c r="T140" s="23">
        <v>18966</v>
      </c>
      <c r="U140" s="14"/>
    </row>
    <row r="141" spans="2:21" s="20" customFormat="1" ht="15" x14ac:dyDescent="0.25">
      <c r="B141" s="8" t="s">
        <v>171</v>
      </c>
      <c r="C141" s="23">
        <v>65344</v>
      </c>
      <c r="D141" s="23">
        <v>20233</v>
      </c>
      <c r="E141" s="14"/>
      <c r="F141" s="14"/>
      <c r="G141" s="23">
        <v>1915</v>
      </c>
      <c r="H141" s="23">
        <v>433</v>
      </c>
      <c r="I141" s="23">
        <v>36385</v>
      </c>
      <c r="J141" s="23">
        <v>3793</v>
      </c>
      <c r="K141" s="14"/>
      <c r="L141" s="14"/>
      <c r="M141" s="14"/>
      <c r="N141" s="14"/>
      <c r="O141" s="23">
        <v>0</v>
      </c>
      <c r="P141" s="14"/>
      <c r="Q141" s="14"/>
      <c r="R141" s="14"/>
      <c r="S141" s="14"/>
      <c r="T141" s="23">
        <v>1059</v>
      </c>
      <c r="U141" s="14"/>
    </row>
    <row r="142" spans="2:21" s="20" customFormat="1" ht="15" x14ac:dyDescent="0.25">
      <c r="B142" s="8" t="s">
        <v>172</v>
      </c>
      <c r="C142" s="23">
        <v>43517321</v>
      </c>
      <c r="D142" s="23">
        <v>10360684</v>
      </c>
      <c r="E142" s="23">
        <v>11611604</v>
      </c>
      <c r="F142" s="23">
        <v>2821700</v>
      </c>
      <c r="G142" s="23">
        <v>4330171</v>
      </c>
      <c r="H142" s="23">
        <v>3192464</v>
      </c>
      <c r="I142" s="23">
        <v>1423850</v>
      </c>
      <c r="J142" s="23">
        <v>820986</v>
      </c>
      <c r="K142" s="23">
        <v>8103</v>
      </c>
      <c r="L142" s="14"/>
      <c r="M142" s="23">
        <v>22791</v>
      </c>
      <c r="N142" s="23">
        <v>347595</v>
      </c>
      <c r="O142" s="23">
        <v>492382</v>
      </c>
      <c r="P142" s="23">
        <v>2909132</v>
      </c>
      <c r="Q142" s="14"/>
      <c r="R142" s="14"/>
      <c r="S142" s="23">
        <v>1064460</v>
      </c>
      <c r="T142" s="23">
        <v>316778</v>
      </c>
      <c r="U142" s="23">
        <v>8318</v>
      </c>
    </row>
    <row r="143" spans="2:21" s="20" customFormat="1" ht="15" x14ac:dyDescent="0.25">
      <c r="B143" s="8" t="s">
        <v>173</v>
      </c>
      <c r="C143" s="23">
        <v>932242</v>
      </c>
      <c r="D143" s="23">
        <v>392727</v>
      </c>
      <c r="E143" s="23">
        <v>33370</v>
      </c>
      <c r="F143" s="23">
        <v>19367</v>
      </c>
      <c r="G143" s="23">
        <v>54417</v>
      </c>
      <c r="H143" s="23">
        <v>220158</v>
      </c>
      <c r="I143" s="23">
        <v>78631</v>
      </c>
      <c r="J143" s="23">
        <v>37045</v>
      </c>
      <c r="K143" s="14"/>
      <c r="L143" s="23">
        <v>18638</v>
      </c>
      <c r="M143" s="14"/>
      <c r="N143" s="23">
        <v>12136</v>
      </c>
      <c r="O143" s="23">
        <v>7991</v>
      </c>
      <c r="P143" s="23">
        <v>1380</v>
      </c>
      <c r="Q143" s="14"/>
      <c r="R143" s="14"/>
      <c r="S143" s="23">
        <v>4771</v>
      </c>
      <c r="T143" s="23">
        <v>51045</v>
      </c>
      <c r="U143" s="23">
        <v>566</v>
      </c>
    </row>
    <row r="144" spans="2:21" s="20" customFormat="1" ht="15" x14ac:dyDescent="0.25">
      <c r="B144" s="8" t="s">
        <v>174</v>
      </c>
      <c r="C144" s="23">
        <v>5401746</v>
      </c>
      <c r="D144" s="23">
        <v>2479559</v>
      </c>
      <c r="E144" s="14"/>
      <c r="F144" s="23">
        <v>133540</v>
      </c>
      <c r="G144" s="23">
        <v>146506</v>
      </c>
      <c r="H144" s="23">
        <v>624826</v>
      </c>
      <c r="I144" s="23">
        <v>114454</v>
      </c>
      <c r="J144" s="23">
        <v>225303</v>
      </c>
      <c r="K144" s="23">
        <v>3868</v>
      </c>
      <c r="L144" s="23">
        <v>95125</v>
      </c>
      <c r="M144" s="23">
        <v>0</v>
      </c>
      <c r="N144" s="23">
        <v>41260</v>
      </c>
      <c r="O144" s="23">
        <v>24126</v>
      </c>
      <c r="P144" s="23">
        <v>183798</v>
      </c>
      <c r="Q144" s="23">
        <v>707693</v>
      </c>
      <c r="R144" s="14"/>
      <c r="S144" s="23">
        <v>38460</v>
      </c>
      <c r="T144" s="23">
        <v>375429</v>
      </c>
      <c r="U144" s="23">
        <v>2890</v>
      </c>
    </row>
    <row r="145" spans="2:21" s="20" customFormat="1" ht="15" x14ac:dyDescent="0.25">
      <c r="B145" s="8" t="s">
        <v>175</v>
      </c>
      <c r="C145" s="23">
        <v>755509</v>
      </c>
      <c r="D145" s="23">
        <v>171043</v>
      </c>
      <c r="E145" s="14"/>
      <c r="F145" s="23">
        <v>6966</v>
      </c>
      <c r="G145" s="23">
        <v>7813</v>
      </c>
      <c r="H145" s="23">
        <v>47719</v>
      </c>
      <c r="I145" s="23">
        <v>428556</v>
      </c>
      <c r="J145" s="23">
        <v>82551</v>
      </c>
      <c r="K145" s="14"/>
      <c r="L145" s="14"/>
      <c r="M145" s="23">
        <v>753</v>
      </c>
      <c r="N145" s="23">
        <v>1184</v>
      </c>
      <c r="O145" s="14"/>
      <c r="P145" s="14"/>
      <c r="Q145" s="14"/>
      <c r="R145" s="14"/>
      <c r="S145" s="23">
        <v>2764</v>
      </c>
      <c r="T145" s="23">
        <v>2586</v>
      </c>
      <c r="U145" s="14"/>
    </row>
    <row r="146" spans="2:21" s="20" customFormat="1" ht="15" x14ac:dyDescent="0.25">
      <c r="B146" s="8" t="s">
        <v>176</v>
      </c>
      <c r="C146" s="23">
        <v>6582088</v>
      </c>
      <c r="D146" s="23">
        <v>2794136</v>
      </c>
      <c r="E146" s="23">
        <v>525989</v>
      </c>
      <c r="F146" s="23">
        <v>327301</v>
      </c>
      <c r="G146" s="14"/>
      <c r="H146" s="23">
        <v>361496</v>
      </c>
      <c r="I146" s="23">
        <v>1024044</v>
      </c>
      <c r="J146" s="23">
        <v>246970</v>
      </c>
      <c r="K146" s="23">
        <v>16937</v>
      </c>
      <c r="L146" s="23">
        <v>42283</v>
      </c>
      <c r="M146" s="14"/>
      <c r="N146" s="23">
        <v>16602</v>
      </c>
      <c r="O146" s="23">
        <v>34146</v>
      </c>
      <c r="P146" s="23">
        <v>4501</v>
      </c>
      <c r="Q146" s="23">
        <v>116800</v>
      </c>
      <c r="R146" s="14"/>
      <c r="S146" s="23">
        <v>74918</v>
      </c>
      <c r="T146" s="23">
        <v>38140</v>
      </c>
      <c r="U146" s="23">
        <v>5707</v>
      </c>
    </row>
    <row r="147" spans="2:21" s="20" customFormat="1" ht="15" x14ac:dyDescent="0.25">
      <c r="B147" s="8" t="s">
        <v>177</v>
      </c>
      <c r="C147" s="23">
        <v>482764</v>
      </c>
      <c r="D147" s="23">
        <v>239849</v>
      </c>
      <c r="E147" s="23">
        <v>1712</v>
      </c>
      <c r="F147" s="23">
        <v>13927</v>
      </c>
      <c r="G147" s="23">
        <v>8115</v>
      </c>
      <c r="H147" s="23">
        <v>39836</v>
      </c>
      <c r="I147" s="23">
        <v>50335</v>
      </c>
      <c r="J147" s="23">
        <v>21882</v>
      </c>
      <c r="K147" s="14"/>
      <c r="L147" s="14"/>
      <c r="M147" s="14"/>
      <c r="N147" s="23">
        <v>6286</v>
      </c>
      <c r="O147" s="14"/>
      <c r="P147" s="14"/>
      <c r="Q147" s="23">
        <v>58979</v>
      </c>
      <c r="R147" s="14"/>
      <c r="S147" s="23">
        <v>491</v>
      </c>
      <c r="T147" s="23">
        <v>18070</v>
      </c>
      <c r="U147" s="23">
        <v>92</v>
      </c>
    </row>
    <row r="148" spans="2:21" s="20" customFormat="1" ht="15" x14ac:dyDescent="0.25">
      <c r="B148" s="8" t="s">
        <v>178</v>
      </c>
      <c r="C148" s="23">
        <v>1146991</v>
      </c>
      <c r="D148" s="23">
        <v>520587</v>
      </c>
      <c r="E148" s="23">
        <v>30016</v>
      </c>
      <c r="F148" s="23">
        <v>32930</v>
      </c>
      <c r="G148" s="23">
        <v>70462</v>
      </c>
      <c r="H148" s="23">
        <v>355733</v>
      </c>
      <c r="I148" s="23">
        <v>36850</v>
      </c>
      <c r="J148" s="23">
        <v>44268</v>
      </c>
      <c r="K148" s="14"/>
      <c r="L148" s="14"/>
      <c r="M148" s="14"/>
      <c r="N148" s="14"/>
      <c r="O148" s="23">
        <v>1911</v>
      </c>
      <c r="P148" s="14"/>
      <c r="Q148" s="14"/>
      <c r="R148" s="14"/>
      <c r="S148" s="23">
        <v>5357</v>
      </c>
      <c r="T148" s="23">
        <v>33059</v>
      </c>
      <c r="U148" s="23">
        <v>663</v>
      </c>
    </row>
    <row r="149" spans="2:21" s="20" customFormat="1" ht="15" x14ac:dyDescent="0.25">
      <c r="B149" s="8" t="s">
        <v>179</v>
      </c>
      <c r="C149" s="23">
        <v>664375</v>
      </c>
      <c r="D149" s="23">
        <v>347664</v>
      </c>
      <c r="E149" s="14"/>
      <c r="F149" s="23">
        <v>29111</v>
      </c>
      <c r="G149" s="23">
        <v>27248</v>
      </c>
      <c r="H149" s="23">
        <v>89134</v>
      </c>
      <c r="I149" s="23">
        <v>10910</v>
      </c>
      <c r="J149" s="23">
        <v>36999</v>
      </c>
      <c r="K149" s="23">
        <v>20782</v>
      </c>
      <c r="L149" s="14"/>
      <c r="M149" s="14"/>
      <c r="N149" s="23">
        <v>7491</v>
      </c>
      <c r="O149" s="14"/>
      <c r="P149" s="23">
        <v>3372</v>
      </c>
      <c r="Q149" s="14"/>
      <c r="R149" s="14"/>
      <c r="S149" s="23">
        <v>6272</v>
      </c>
      <c r="T149" s="23">
        <v>44129</v>
      </c>
      <c r="U149" s="23">
        <v>846</v>
      </c>
    </row>
    <row r="150" spans="2:21" s="20" customFormat="1" ht="15" x14ac:dyDescent="0.25">
      <c r="B150" s="8" t="s">
        <v>180</v>
      </c>
      <c r="C150" s="23">
        <v>51715</v>
      </c>
      <c r="D150" s="23">
        <v>11596</v>
      </c>
      <c r="E150" s="14"/>
      <c r="F150" s="14"/>
      <c r="G150" s="23">
        <v>2678</v>
      </c>
      <c r="H150" s="23">
        <v>706</v>
      </c>
      <c r="I150" s="23">
        <v>31988</v>
      </c>
      <c r="J150" s="23">
        <v>3282</v>
      </c>
      <c r="K150" s="14"/>
      <c r="L150" s="14"/>
      <c r="M150" s="14"/>
      <c r="N150" s="23">
        <v>797</v>
      </c>
      <c r="O150" s="23">
        <v>0</v>
      </c>
      <c r="P150" s="14"/>
      <c r="Q150" s="14"/>
      <c r="R150" s="14"/>
      <c r="S150" s="14"/>
      <c r="T150" s="23">
        <v>258</v>
      </c>
      <c r="U150" s="14"/>
    </row>
    <row r="151" spans="2:21" s="20" customFormat="1" ht="15" x14ac:dyDescent="0.25">
      <c r="B151" s="8" t="s">
        <v>181</v>
      </c>
      <c r="C151" s="14"/>
      <c r="D151" s="14"/>
      <c r="E151" s="14"/>
      <c r="F151" s="14"/>
      <c r="G151" s="14"/>
      <c r="H151" s="14"/>
      <c r="I151" s="14"/>
      <c r="J151" s="14"/>
      <c r="K151" s="14"/>
      <c r="L151" s="14"/>
      <c r="M151" s="14"/>
      <c r="N151" s="14"/>
      <c r="O151" s="14"/>
      <c r="P151" s="14"/>
      <c r="Q151" s="14"/>
      <c r="R151" s="14"/>
      <c r="S151" s="14"/>
      <c r="T151" s="14"/>
      <c r="U151" s="14"/>
    </row>
    <row r="152" spans="2:21" s="20" customFormat="1" ht="15" x14ac:dyDescent="0.25">
      <c r="B152" s="8" t="s">
        <v>182</v>
      </c>
      <c r="C152" s="23">
        <v>37965474</v>
      </c>
      <c r="D152" s="23">
        <v>7726328</v>
      </c>
      <c r="E152" s="23">
        <v>12183849</v>
      </c>
      <c r="F152" s="23">
        <v>2651833</v>
      </c>
      <c r="G152" s="23">
        <v>3306287</v>
      </c>
      <c r="H152" s="23">
        <v>5489177</v>
      </c>
      <c r="I152" s="23">
        <v>267842</v>
      </c>
      <c r="J152" s="23">
        <v>434039</v>
      </c>
      <c r="K152" s="14"/>
      <c r="L152" s="14"/>
      <c r="M152" s="23">
        <v>160447</v>
      </c>
      <c r="N152" s="23">
        <v>244126</v>
      </c>
      <c r="O152" s="23">
        <v>445029</v>
      </c>
      <c r="P152" s="23">
        <v>1274046</v>
      </c>
      <c r="Q152" s="14"/>
      <c r="R152" s="14"/>
      <c r="S152" s="23">
        <v>665411</v>
      </c>
      <c r="T152" s="23">
        <v>20606</v>
      </c>
      <c r="U152" s="23">
        <v>3059</v>
      </c>
    </row>
    <row r="153" spans="2:21" s="20" customFormat="1" ht="15" x14ac:dyDescent="0.25">
      <c r="B153" s="8" t="s">
        <v>183</v>
      </c>
      <c r="C153" s="23">
        <v>1317268</v>
      </c>
      <c r="D153" s="23">
        <v>813599</v>
      </c>
      <c r="E153" s="23">
        <v>89845</v>
      </c>
      <c r="F153" s="23">
        <v>40565</v>
      </c>
      <c r="G153" s="23">
        <v>54231</v>
      </c>
      <c r="H153" s="23">
        <v>81643</v>
      </c>
      <c r="I153" s="23">
        <v>23104</v>
      </c>
      <c r="J153" s="23">
        <v>65913</v>
      </c>
      <c r="K153" s="14"/>
      <c r="L153" s="14"/>
      <c r="M153" s="14"/>
      <c r="N153" s="23">
        <v>18277</v>
      </c>
      <c r="O153" s="23">
        <v>0</v>
      </c>
      <c r="P153" s="14"/>
      <c r="Q153" s="14"/>
      <c r="R153" s="14"/>
      <c r="S153" s="23">
        <v>24980</v>
      </c>
      <c r="T153" s="23">
        <v>34916</v>
      </c>
      <c r="U153" s="23">
        <v>1365</v>
      </c>
    </row>
    <row r="154" spans="2:21" s="20" customFormat="1" ht="15" x14ac:dyDescent="0.25">
      <c r="B154" s="8" t="s">
        <v>184</v>
      </c>
      <c r="C154" s="23">
        <v>1966910</v>
      </c>
      <c r="D154" s="23">
        <v>716078</v>
      </c>
      <c r="E154" s="14"/>
      <c r="F154" s="23">
        <v>100301</v>
      </c>
      <c r="G154" s="23">
        <v>46720</v>
      </c>
      <c r="H154" s="23">
        <v>439478</v>
      </c>
      <c r="I154" s="23">
        <v>132573</v>
      </c>
      <c r="J154" s="23">
        <v>130506</v>
      </c>
      <c r="K154" s="14"/>
      <c r="L154" s="23">
        <v>51298</v>
      </c>
      <c r="M154" s="23">
        <v>0</v>
      </c>
      <c r="N154" s="23">
        <v>6070</v>
      </c>
      <c r="O154" s="14"/>
      <c r="P154" s="14"/>
      <c r="Q154" s="14"/>
      <c r="R154" s="14"/>
      <c r="S154" s="23">
        <v>6927</v>
      </c>
      <c r="T154" s="23">
        <v>134344</v>
      </c>
      <c r="U154" s="23">
        <v>1409</v>
      </c>
    </row>
    <row r="155" spans="2:21" s="20" customFormat="1" ht="15" x14ac:dyDescent="0.25">
      <c r="B155" s="8" t="s">
        <v>185</v>
      </c>
      <c r="C155" s="23">
        <v>687063</v>
      </c>
      <c r="D155" s="23">
        <v>322889</v>
      </c>
      <c r="E155" s="14"/>
      <c r="F155" s="23">
        <v>22864</v>
      </c>
      <c r="G155" s="23">
        <v>13457</v>
      </c>
      <c r="H155" s="23">
        <v>64011</v>
      </c>
      <c r="I155" s="23">
        <v>44827</v>
      </c>
      <c r="J155" s="23">
        <v>48882</v>
      </c>
      <c r="K155" s="14"/>
      <c r="L155" s="23">
        <v>15273</v>
      </c>
      <c r="M155" s="14"/>
      <c r="N155" s="23">
        <v>2544</v>
      </c>
      <c r="O155" s="23">
        <v>0</v>
      </c>
      <c r="P155" s="23">
        <v>14470</v>
      </c>
      <c r="Q155" s="14"/>
      <c r="R155" s="14"/>
      <c r="S155" s="23">
        <v>19576</v>
      </c>
      <c r="T155" s="23">
        <v>114758</v>
      </c>
      <c r="U155" s="23">
        <v>1106</v>
      </c>
    </row>
    <row r="156" spans="2:21" s="20" customFormat="1" ht="15" x14ac:dyDescent="0.25">
      <c r="B156" s="8" t="s">
        <v>186</v>
      </c>
      <c r="C156" s="23">
        <v>2252072</v>
      </c>
      <c r="D156" s="23">
        <v>1206415</v>
      </c>
      <c r="E156" s="23">
        <v>86102</v>
      </c>
      <c r="F156" s="23">
        <v>27694</v>
      </c>
      <c r="G156" s="23">
        <v>99752</v>
      </c>
      <c r="H156" s="23">
        <v>266662</v>
      </c>
      <c r="I156" s="23">
        <v>149303</v>
      </c>
      <c r="J156" s="23">
        <v>106367</v>
      </c>
      <c r="K156" s="14"/>
      <c r="L156" s="23">
        <v>14940</v>
      </c>
      <c r="M156" s="23">
        <v>6918</v>
      </c>
      <c r="N156" s="23">
        <v>25533</v>
      </c>
      <c r="O156" s="23">
        <v>8661</v>
      </c>
      <c r="P156" s="23">
        <v>13344</v>
      </c>
      <c r="Q156" s="14"/>
      <c r="R156" s="23">
        <v>83851</v>
      </c>
      <c r="S156" s="23">
        <v>12968</v>
      </c>
      <c r="T156" s="23">
        <v>141112</v>
      </c>
      <c r="U156" s="23">
        <v>2448</v>
      </c>
    </row>
    <row r="157" spans="2:21" s="20" customFormat="1" ht="15" x14ac:dyDescent="0.25">
      <c r="B157" s="8" t="s">
        <v>187</v>
      </c>
      <c r="C157" s="23">
        <v>950417</v>
      </c>
      <c r="D157" s="23">
        <v>397703</v>
      </c>
      <c r="E157" s="14"/>
      <c r="F157" s="23">
        <v>30838</v>
      </c>
      <c r="G157" s="23">
        <v>42347</v>
      </c>
      <c r="H157" s="23">
        <v>55320</v>
      </c>
      <c r="I157" s="23">
        <v>162950</v>
      </c>
      <c r="J157" s="23">
        <v>48040</v>
      </c>
      <c r="K157" s="14"/>
      <c r="L157" s="23">
        <v>57380</v>
      </c>
      <c r="M157" s="14"/>
      <c r="N157" s="23">
        <v>5533</v>
      </c>
      <c r="O157" s="23">
        <v>0</v>
      </c>
      <c r="P157" s="23">
        <v>88930</v>
      </c>
      <c r="Q157" s="14"/>
      <c r="R157" s="14"/>
      <c r="S157" s="23">
        <v>3192</v>
      </c>
      <c r="T157" s="23">
        <v>22155</v>
      </c>
      <c r="U157" s="23">
        <v>1434</v>
      </c>
    </row>
    <row r="158" spans="2:21" s="20" customFormat="1" ht="15" x14ac:dyDescent="0.25">
      <c r="B158" s="8" t="s">
        <v>188</v>
      </c>
      <c r="C158" s="23">
        <v>24006751</v>
      </c>
      <c r="D158" s="23">
        <v>5228104</v>
      </c>
      <c r="E158" s="23">
        <v>5713668</v>
      </c>
      <c r="F158" s="23">
        <v>2105087</v>
      </c>
      <c r="G158" s="23">
        <v>3071601</v>
      </c>
      <c r="H158" s="23">
        <v>3117877</v>
      </c>
      <c r="I158" s="23">
        <v>388416</v>
      </c>
      <c r="J158" s="23">
        <v>372507</v>
      </c>
      <c r="K158" s="23">
        <v>92946</v>
      </c>
      <c r="L158" s="23">
        <v>1535087</v>
      </c>
      <c r="M158" s="14"/>
      <c r="N158" s="23">
        <v>219759</v>
      </c>
      <c r="O158" s="23">
        <v>79007</v>
      </c>
      <c r="P158" s="23">
        <v>1301811</v>
      </c>
      <c r="Q158" s="23">
        <v>130956</v>
      </c>
      <c r="R158" s="14"/>
      <c r="S158" s="23">
        <v>541380</v>
      </c>
      <c r="T158" s="23">
        <v>102467</v>
      </c>
      <c r="U158" s="23">
        <v>6078</v>
      </c>
    </row>
    <row r="159" spans="2:21" s="20" customFormat="1" ht="15" x14ac:dyDescent="0.25">
      <c r="B159" s="8" t="s">
        <v>189</v>
      </c>
      <c r="C159" s="23">
        <v>3060867</v>
      </c>
      <c r="D159" s="23">
        <v>1331120</v>
      </c>
      <c r="E159" s="23">
        <v>250470</v>
      </c>
      <c r="F159" s="23">
        <v>167244</v>
      </c>
      <c r="G159" s="23">
        <v>125815</v>
      </c>
      <c r="H159" s="23">
        <v>499187</v>
      </c>
      <c r="I159" s="23">
        <v>67369</v>
      </c>
      <c r="J159" s="23">
        <v>111500</v>
      </c>
      <c r="K159" s="23">
        <v>17445</v>
      </c>
      <c r="L159" s="23">
        <v>35807</v>
      </c>
      <c r="M159" s="14"/>
      <c r="N159" s="23">
        <v>29687</v>
      </c>
      <c r="O159" s="23">
        <v>28453</v>
      </c>
      <c r="P159" s="23">
        <v>54673</v>
      </c>
      <c r="Q159" s="23">
        <v>161487</v>
      </c>
      <c r="R159" s="14"/>
      <c r="S159" s="23">
        <v>50620</v>
      </c>
      <c r="T159" s="23">
        <v>127895</v>
      </c>
      <c r="U159" s="23">
        <v>2095</v>
      </c>
    </row>
    <row r="160" spans="2:21" s="20" customFormat="1" ht="15" x14ac:dyDescent="0.25">
      <c r="B160" s="8" t="s">
        <v>190</v>
      </c>
      <c r="C160" s="23">
        <v>5630768</v>
      </c>
      <c r="D160" s="23">
        <v>2775680</v>
      </c>
      <c r="E160" s="14"/>
      <c r="F160" s="23">
        <v>104212</v>
      </c>
      <c r="G160" s="23">
        <v>201607</v>
      </c>
      <c r="H160" s="23">
        <v>871507</v>
      </c>
      <c r="I160" s="23">
        <v>297538</v>
      </c>
      <c r="J160" s="23">
        <v>219998</v>
      </c>
      <c r="K160" s="14"/>
      <c r="L160" s="23">
        <v>112843</v>
      </c>
      <c r="M160" s="23">
        <v>4354</v>
      </c>
      <c r="N160" s="23">
        <v>65957</v>
      </c>
      <c r="O160" s="23">
        <v>62598</v>
      </c>
      <c r="P160" s="23">
        <v>353630</v>
      </c>
      <c r="Q160" s="14"/>
      <c r="R160" s="14"/>
      <c r="S160" s="23">
        <v>50455</v>
      </c>
      <c r="T160" s="23">
        <v>50606</v>
      </c>
      <c r="U160" s="23">
        <v>2732</v>
      </c>
    </row>
    <row r="161" spans="2:21" s="20" customFormat="1" ht="15" x14ac:dyDescent="0.25">
      <c r="B161" s="8" t="s">
        <v>191</v>
      </c>
      <c r="C161" s="14"/>
      <c r="D161" s="14"/>
      <c r="E161" s="14"/>
      <c r="F161" s="14"/>
      <c r="G161" s="14"/>
      <c r="H161" s="14"/>
      <c r="I161" s="14"/>
      <c r="J161" s="14"/>
      <c r="K161" s="14"/>
      <c r="L161" s="14"/>
      <c r="M161" s="14"/>
      <c r="N161" s="14"/>
      <c r="O161" s="14"/>
      <c r="P161" s="14"/>
      <c r="Q161" s="14"/>
      <c r="R161" s="14"/>
      <c r="S161" s="14"/>
      <c r="T161" s="14"/>
      <c r="U161" s="14"/>
    </row>
    <row r="162" spans="2:21" s="20" customFormat="1" ht="15" x14ac:dyDescent="0.25">
      <c r="B162" s="8" t="s">
        <v>192</v>
      </c>
      <c r="C162" s="23">
        <v>776143</v>
      </c>
      <c r="D162" s="23">
        <v>411890</v>
      </c>
      <c r="E162" s="23">
        <v>7760</v>
      </c>
      <c r="F162" s="23">
        <v>13653</v>
      </c>
      <c r="G162" s="23">
        <v>10181</v>
      </c>
      <c r="H162" s="23">
        <v>27776</v>
      </c>
      <c r="I162" s="23">
        <v>178235</v>
      </c>
      <c r="J162" s="23">
        <v>61074</v>
      </c>
      <c r="K162" s="14"/>
      <c r="L162" s="23">
        <v>26575</v>
      </c>
      <c r="M162" s="14"/>
      <c r="N162" s="23">
        <v>11557</v>
      </c>
      <c r="O162" s="14"/>
      <c r="P162" s="14"/>
      <c r="Q162" s="14"/>
      <c r="R162" s="14"/>
      <c r="S162" s="23">
        <v>1456</v>
      </c>
      <c r="T162" s="23">
        <v>23105</v>
      </c>
      <c r="U162" s="23">
        <v>2646</v>
      </c>
    </row>
    <row r="163" spans="2:21" s="20" customFormat="1" ht="15" x14ac:dyDescent="0.25">
      <c r="B163" s="8" t="s">
        <v>193</v>
      </c>
      <c r="C163" s="23">
        <v>191939</v>
      </c>
      <c r="D163" s="23">
        <v>18970</v>
      </c>
      <c r="E163" s="14"/>
      <c r="F163" s="23">
        <v>4187</v>
      </c>
      <c r="G163" s="23">
        <v>3886</v>
      </c>
      <c r="H163" s="23">
        <v>7317</v>
      </c>
      <c r="I163" s="23">
        <v>100549</v>
      </c>
      <c r="J163" s="23">
        <v>19127</v>
      </c>
      <c r="K163" s="14"/>
      <c r="L163" s="23">
        <v>917</v>
      </c>
      <c r="M163" s="14"/>
      <c r="N163" s="23">
        <v>3447</v>
      </c>
      <c r="O163" s="14"/>
      <c r="P163" s="14"/>
      <c r="Q163" s="23">
        <v>28563</v>
      </c>
      <c r="R163" s="14"/>
      <c r="S163" s="14"/>
      <c r="T163" s="23">
        <v>4763</v>
      </c>
      <c r="U163" s="23">
        <v>214</v>
      </c>
    </row>
    <row r="164" spans="2:21" s="20" customFormat="1" ht="15" x14ac:dyDescent="0.25">
      <c r="B164" s="8" t="s">
        <v>194</v>
      </c>
      <c r="C164" s="23">
        <v>5433834</v>
      </c>
      <c r="D164" s="23">
        <v>2165475</v>
      </c>
      <c r="E164" s="14"/>
      <c r="F164" s="23">
        <v>778821</v>
      </c>
      <c r="G164" s="23">
        <v>218865</v>
      </c>
      <c r="H164" s="23">
        <v>1040503</v>
      </c>
      <c r="I164" s="23">
        <v>123700</v>
      </c>
      <c r="J164" s="23">
        <v>141699</v>
      </c>
      <c r="K164" s="14"/>
      <c r="L164" s="23">
        <v>41746</v>
      </c>
      <c r="M164" s="14"/>
      <c r="N164" s="23">
        <v>19696</v>
      </c>
      <c r="O164" s="23">
        <v>68653</v>
      </c>
      <c r="P164" s="23">
        <v>106839</v>
      </c>
      <c r="Q164" s="14"/>
      <c r="R164" s="14"/>
      <c r="S164" s="23">
        <v>60514</v>
      </c>
      <c r="T164" s="23">
        <v>17851</v>
      </c>
      <c r="U164" s="23">
        <v>274</v>
      </c>
    </row>
    <row r="165" spans="2:21" s="20" customFormat="1" ht="15" x14ac:dyDescent="0.25">
      <c r="B165" s="8" t="s">
        <v>195</v>
      </c>
      <c r="C165" s="23">
        <v>2484891</v>
      </c>
      <c r="D165" s="23">
        <v>960881</v>
      </c>
      <c r="E165" s="23">
        <v>144223</v>
      </c>
      <c r="F165" s="23">
        <v>85087</v>
      </c>
      <c r="G165" s="23">
        <v>98013</v>
      </c>
      <c r="H165" s="23">
        <v>304853</v>
      </c>
      <c r="I165" s="23">
        <v>392636</v>
      </c>
      <c r="J165" s="23">
        <v>247450</v>
      </c>
      <c r="K165" s="23">
        <v>853</v>
      </c>
      <c r="L165" s="23">
        <v>21750</v>
      </c>
      <c r="M165" s="14"/>
      <c r="N165" s="23">
        <v>14649</v>
      </c>
      <c r="O165" s="23">
        <v>52096</v>
      </c>
      <c r="P165" s="23">
        <v>50580</v>
      </c>
      <c r="Q165" s="23">
        <v>69345</v>
      </c>
      <c r="R165" s="14"/>
      <c r="S165" s="23">
        <v>6925</v>
      </c>
      <c r="T165" s="23">
        <v>33242</v>
      </c>
      <c r="U165" s="23">
        <v>2309</v>
      </c>
    </row>
    <row r="166" spans="2:21" s="20" customFormat="1" ht="15" x14ac:dyDescent="0.25">
      <c r="B166" s="8" t="s">
        <v>196</v>
      </c>
      <c r="C166" s="23">
        <v>377008</v>
      </c>
      <c r="D166" s="23">
        <v>94684</v>
      </c>
      <c r="E166" s="14"/>
      <c r="F166" s="23">
        <v>2454</v>
      </c>
      <c r="G166" s="14"/>
      <c r="H166" s="23">
        <v>12113</v>
      </c>
      <c r="I166" s="23">
        <v>96139</v>
      </c>
      <c r="J166" s="23">
        <v>16891</v>
      </c>
      <c r="K166" s="14"/>
      <c r="L166" s="14"/>
      <c r="M166" s="14"/>
      <c r="N166" s="23">
        <v>4126</v>
      </c>
      <c r="O166" s="14"/>
      <c r="P166" s="14"/>
      <c r="Q166" s="23">
        <v>119847</v>
      </c>
      <c r="R166" s="14"/>
      <c r="S166" s="23">
        <v>3959</v>
      </c>
      <c r="T166" s="23">
        <v>20045</v>
      </c>
      <c r="U166" s="14"/>
    </row>
    <row r="167" spans="2:21" s="20" customFormat="1" ht="15" x14ac:dyDescent="0.25">
      <c r="B167" s="8" t="s">
        <v>197</v>
      </c>
      <c r="C167" s="23">
        <v>3213585</v>
      </c>
      <c r="D167" s="23">
        <v>956399</v>
      </c>
      <c r="E167" s="14"/>
      <c r="F167" s="23">
        <v>97996</v>
      </c>
      <c r="G167" s="23">
        <v>238990</v>
      </c>
      <c r="H167" s="23">
        <v>384372</v>
      </c>
      <c r="I167" s="23">
        <v>337051</v>
      </c>
      <c r="J167" s="23">
        <v>142750</v>
      </c>
      <c r="K167" s="14"/>
      <c r="L167" s="23">
        <v>10103</v>
      </c>
      <c r="M167" s="23">
        <v>16160</v>
      </c>
      <c r="N167" s="23">
        <v>29882</v>
      </c>
      <c r="O167" s="23">
        <v>32283</v>
      </c>
      <c r="P167" s="23">
        <v>45366</v>
      </c>
      <c r="Q167" s="14"/>
      <c r="R167" s="23">
        <v>542162</v>
      </c>
      <c r="S167" s="23">
        <v>22650</v>
      </c>
      <c r="T167" s="23">
        <v>30113</v>
      </c>
      <c r="U167" s="23">
        <v>2319</v>
      </c>
    </row>
    <row r="168" spans="2:21" s="20" customFormat="1" ht="15" x14ac:dyDescent="0.25">
      <c r="B168" s="8" t="s">
        <v>198</v>
      </c>
      <c r="C168" s="23">
        <v>3918440</v>
      </c>
      <c r="D168" s="23">
        <v>1735397</v>
      </c>
      <c r="E168" s="14"/>
      <c r="F168" s="23">
        <v>70232</v>
      </c>
      <c r="G168" s="23">
        <v>86716</v>
      </c>
      <c r="H168" s="23">
        <v>1284980</v>
      </c>
      <c r="I168" s="23">
        <v>28008</v>
      </c>
      <c r="J168" s="23">
        <v>108829</v>
      </c>
      <c r="K168" s="14"/>
      <c r="L168" s="23">
        <v>63682</v>
      </c>
      <c r="M168" s="23">
        <v>580</v>
      </c>
      <c r="N168" s="23">
        <v>8459</v>
      </c>
      <c r="O168" s="23">
        <v>2084</v>
      </c>
      <c r="P168" s="23">
        <v>14255</v>
      </c>
      <c r="Q168" s="14"/>
      <c r="R168" s="14"/>
      <c r="S168" s="23">
        <v>66068</v>
      </c>
      <c r="T168" s="23">
        <v>68086</v>
      </c>
      <c r="U168" s="23">
        <v>458</v>
      </c>
    </row>
    <row r="169" spans="2:21" s="20" customFormat="1" ht="15" x14ac:dyDescent="0.25">
      <c r="B169" s="8" t="s">
        <v>199</v>
      </c>
      <c r="C169" s="23">
        <v>1742515</v>
      </c>
      <c r="D169" s="23">
        <v>931327</v>
      </c>
      <c r="E169" s="23">
        <v>41916</v>
      </c>
      <c r="F169" s="23">
        <v>88035</v>
      </c>
      <c r="G169" s="23">
        <v>80687</v>
      </c>
      <c r="H169" s="23">
        <v>161727</v>
      </c>
      <c r="I169" s="23">
        <v>14437</v>
      </c>
      <c r="J169" s="23">
        <v>71257</v>
      </c>
      <c r="K169" s="14"/>
      <c r="L169" s="23">
        <v>45872</v>
      </c>
      <c r="M169" s="14"/>
      <c r="N169" s="23">
        <v>5233</v>
      </c>
      <c r="O169" s="14"/>
      <c r="P169" s="23">
        <v>162524</v>
      </c>
      <c r="Q169" s="23">
        <v>106121</v>
      </c>
      <c r="R169" s="14"/>
      <c r="S169" s="23">
        <v>6497</v>
      </c>
      <c r="T169" s="23">
        <v>25466</v>
      </c>
      <c r="U169" s="23">
        <v>1416</v>
      </c>
    </row>
    <row r="170" spans="2:21" s="20" customFormat="1" ht="15" x14ac:dyDescent="0.25">
      <c r="B170" s="8" t="s">
        <v>200</v>
      </c>
      <c r="C170" s="23">
        <v>2731780</v>
      </c>
      <c r="D170" s="23">
        <v>1321967</v>
      </c>
      <c r="E170" s="14"/>
      <c r="F170" s="23">
        <v>75247</v>
      </c>
      <c r="G170" s="23">
        <v>75873</v>
      </c>
      <c r="H170" s="23">
        <v>428970</v>
      </c>
      <c r="I170" s="23">
        <v>272886</v>
      </c>
      <c r="J170" s="23">
        <v>181464</v>
      </c>
      <c r="K170" s="23">
        <v>4166</v>
      </c>
      <c r="L170" s="23">
        <v>116839</v>
      </c>
      <c r="M170" s="14"/>
      <c r="N170" s="23">
        <v>23013</v>
      </c>
      <c r="O170" s="14"/>
      <c r="P170" s="23">
        <v>15476</v>
      </c>
      <c r="Q170" s="14"/>
      <c r="R170" s="14"/>
      <c r="S170" s="23">
        <v>17920</v>
      </c>
      <c r="T170" s="23">
        <v>81723</v>
      </c>
      <c r="U170" s="23">
        <v>2703</v>
      </c>
    </row>
    <row r="171" spans="2:21" s="20" customFormat="1" ht="15" x14ac:dyDescent="0.25">
      <c r="B171" s="8" t="s">
        <v>201</v>
      </c>
      <c r="C171" s="23">
        <v>10542096</v>
      </c>
      <c r="D171" s="23">
        <v>3934707</v>
      </c>
      <c r="E171" s="14"/>
      <c r="F171" s="23">
        <v>705002</v>
      </c>
      <c r="G171" s="23">
        <v>657839</v>
      </c>
      <c r="H171" s="23">
        <v>1242648</v>
      </c>
      <c r="I171" s="23">
        <v>1021377</v>
      </c>
      <c r="J171" s="23">
        <v>430614</v>
      </c>
      <c r="K171" s="14"/>
      <c r="L171" s="23">
        <v>628694</v>
      </c>
      <c r="M171" s="23">
        <v>8218</v>
      </c>
      <c r="N171" s="23">
        <v>58557</v>
      </c>
      <c r="O171" s="23">
        <v>64959</v>
      </c>
      <c r="P171" s="23">
        <v>106345</v>
      </c>
      <c r="Q171" s="14"/>
      <c r="R171" s="14"/>
      <c r="S171" s="23">
        <v>62517</v>
      </c>
      <c r="T171" s="23">
        <v>73446</v>
      </c>
      <c r="U171" s="23">
        <v>1968</v>
      </c>
    </row>
    <row r="172" spans="2:21" s="20" customFormat="1" ht="15" x14ac:dyDescent="0.25">
      <c r="B172" s="8" t="s">
        <v>202</v>
      </c>
      <c r="C172" s="23">
        <v>4157156</v>
      </c>
      <c r="D172" s="23">
        <v>1535082</v>
      </c>
      <c r="E172" s="23">
        <v>471584</v>
      </c>
      <c r="F172" s="23">
        <v>257230</v>
      </c>
      <c r="G172" s="23">
        <v>159154</v>
      </c>
      <c r="H172" s="23">
        <v>837178</v>
      </c>
      <c r="I172" s="23">
        <v>82259</v>
      </c>
      <c r="J172" s="23">
        <v>152773</v>
      </c>
      <c r="K172" s="14"/>
      <c r="L172" s="23">
        <v>111435</v>
      </c>
      <c r="M172" s="23">
        <v>25840</v>
      </c>
      <c r="N172" s="23">
        <v>23136</v>
      </c>
      <c r="O172" s="23">
        <v>24310</v>
      </c>
      <c r="P172" s="23">
        <v>118966</v>
      </c>
      <c r="Q172" s="14"/>
      <c r="R172" s="14"/>
      <c r="S172" s="23">
        <v>59543</v>
      </c>
      <c r="T172" s="23">
        <v>282541</v>
      </c>
      <c r="U172" s="23">
        <v>1630</v>
      </c>
    </row>
    <row r="173" spans="2:21" s="20" customFormat="1" ht="15" x14ac:dyDescent="0.25">
      <c r="B173" s="8" t="s">
        <v>203</v>
      </c>
      <c r="C173" s="23">
        <v>1706519</v>
      </c>
      <c r="D173" s="23">
        <v>755424</v>
      </c>
      <c r="E173" s="14"/>
      <c r="F173" s="23">
        <v>32635</v>
      </c>
      <c r="G173" s="23">
        <v>50682</v>
      </c>
      <c r="H173" s="23">
        <v>181547</v>
      </c>
      <c r="I173" s="23">
        <v>386495</v>
      </c>
      <c r="J173" s="23">
        <v>125563</v>
      </c>
      <c r="K173" s="14"/>
      <c r="L173" s="23">
        <v>60687</v>
      </c>
      <c r="M173" s="14"/>
      <c r="N173" s="23">
        <v>10856</v>
      </c>
      <c r="O173" s="23">
        <v>803</v>
      </c>
      <c r="P173" s="14"/>
      <c r="Q173" s="14"/>
      <c r="R173" s="14"/>
      <c r="S173" s="23">
        <v>16945</v>
      </c>
      <c r="T173" s="23">
        <v>27450</v>
      </c>
      <c r="U173" s="23">
        <v>1781</v>
      </c>
    </row>
    <row r="174" spans="2:21" s="20" customFormat="1" ht="15" x14ac:dyDescent="0.25">
      <c r="B174" s="8" t="s">
        <v>204</v>
      </c>
      <c r="C174" s="23">
        <v>8041297</v>
      </c>
      <c r="D174" s="23">
        <v>1397209</v>
      </c>
      <c r="E174" s="23">
        <v>402188</v>
      </c>
      <c r="F174" s="23">
        <v>118438</v>
      </c>
      <c r="G174" s="23">
        <v>326269</v>
      </c>
      <c r="H174" s="23">
        <v>638690</v>
      </c>
      <c r="I174" s="23">
        <v>496718</v>
      </c>
      <c r="J174" s="23">
        <v>233722</v>
      </c>
      <c r="K174" s="14"/>
      <c r="L174" s="23">
        <v>98174</v>
      </c>
      <c r="M174" s="14"/>
      <c r="N174" s="23">
        <v>34682</v>
      </c>
      <c r="O174" s="23">
        <v>5896</v>
      </c>
      <c r="P174" s="23">
        <v>91949</v>
      </c>
      <c r="Q174" s="14"/>
      <c r="R174" s="14"/>
      <c r="S174" s="23">
        <v>4063178</v>
      </c>
      <c r="T174" s="23">
        <v>55044</v>
      </c>
      <c r="U174" s="23">
        <v>2749</v>
      </c>
    </row>
    <row r="175" spans="2:21" s="20" customFormat="1" ht="15" x14ac:dyDescent="0.25">
      <c r="B175" s="8" t="s">
        <v>205</v>
      </c>
      <c r="C175" s="23">
        <v>480644</v>
      </c>
      <c r="D175" s="23">
        <v>127119</v>
      </c>
      <c r="E175" s="14"/>
      <c r="F175" s="23">
        <v>2586</v>
      </c>
      <c r="G175" s="23">
        <v>5325</v>
      </c>
      <c r="H175" s="23">
        <v>3981</v>
      </c>
      <c r="I175" s="23">
        <v>141384</v>
      </c>
      <c r="J175" s="23">
        <v>42551</v>
      </c>
      <c r="K175" s="14"/>
      <c r="L175" s="14"/>
      <c r="M175" s="14"/>
      <c r="N175" s="14"/>
      <c r="O175" s="14"/>
      <c r="P175" s="14"/>
      <c r="Q175" s="23">
        <v>150381</v>
      </c>
      <c r="R175" s="14"/>
      <c r="S175" s="23">
        <v>1581</v>
      </c>
      <c r="T175" s="23">
        <v>5053</v>
      </c>
      <c r="U175" s="23">
        <v>683</v>
      </c>
    </row>
    <row r="176" spans="2:21" s="20" customFormat="1" ht="15" x14ac:dyDescent="0.25">
      <c r="B176" s="8" t="s">
        <v>206</v>
      </c>
      <c r="C176" s="23">
        <v>299395</v>
      </c>
      <c r="D176" s="23">
        <v>219149</v>
      </c>
      <c r="E176" s="14"/>
      <c r="F176" s="23">
        <v>3677</v>
      </c>
      <c r="G176" s="14"/>
      <c r="H176" s="23">
        <v>5268</v>
      </c>
      <c r="I176" s="23">
        <v>18604</v>
      </c>
      <c r="J176" s="23">
        <v>19982</v>
      </c>
      <c r="K176" s="14"/>
      <c r="L176" s="14"/>
      <c r="M176" s="14"/>
      <c r="N176" s="23">
        <v>8570</v>
      </c>
      <c r="O176" s="23">
        <v>0</v>
      </c>
      <c r="P176" s="14"/>
      <c r="Q176" s="14"/>
      <c r="R176" s="14"/>
      <c r="S176" s="23">
        <v>875</v>
      </c>
      <c r="T176" s="23">
        <v>16401</v>
      </c>
      <c r="U176" s="23">
        <v>297</v>
      </c>
    </row>
    <row r="177" spans="2:21" s="20" customFormat="1" ht="15" x14ac:dyDescent="0.25">
      <c r="B177" s="8" t="s">
        <v>207</v>
      </c>
      <c r="C177" s="23">
        <v>63744</v>
      </c>
      <c r="D177" s="23">
        <v>4850</v>
      </c>
      <c r="E177" s="14"/>
      <c r="F177" s="23">
        <v>137</v>
      </c>
      <c r="G177" s="14"/>
      <c r="H177" s="23">
        <v>3774</v>
      </c>
      <c r="I177" s="23">
        <v>35359</v>
      </c>
      <c r="J177" s="23">
        <v>6141</v>
      </c>
      <c r="K177" s="14"/>
      <c r="L177" s="14"/>
      <c r="M177" s="14"/>
      <c r="N177" s="14"/>
      <c r="O177" s="14"/>
      <c r="P177" s="14"/>
      <c r="Q177" s="23">
        <v>963</v>
      </c>
      <c r="R177" s="14"/>
      <c r="S177" s="23">
        <v>9546</v>
      </c>
      <c r="T177" s="23">
        <v>2156</v>
      </c>
      <c r="U177" s="23">
        <v>166</v>
      </c>
    </row>
    <row r="178" spans="2:21" s="20" customFormat="1" ht="15" x14ac:dyDescent="0.25">
      <c r="B178" s="8" t="s">
        <v>208</v>
      </c>
      <c r="C178" s="23">
        <v>1280438</v>
      </c>
      <c r="D178" s="23">
        <v>585425</v>
      </c>
      <c r="E178" s="23">
        <v>17593</v>
      </c>
      <c r="F178" s="23">
        <v>12448</v>
      </c>
      <c r="G178" s="23">
        <v>6578</v>
      </c>
      <c r="H178" s="23">
        <v>113381</v>
      </c>
      <c r="I178" s="23">
        <v>302939</v>
      </c>
      <c r="J178" s="23">
        <v>119954</v>
      </c>
      <c r="K178" s="14"/>
      <c r="L178" s="23">
        <v>39168</v>
      </c>
      <c r="M178" s="23">
        <v>1816</v>
      </c>
      <c r="N178" s="23">
        <v>62155</v>
      </c>
      <c r="O178" s="14"/>
      <c r="P178" s="14"/>
      <c r="Q178" s="14"/>
      <c r="R178" s="14"/>
      <c r="S178" s="23">
        <v>2752</v>
      </c>
      <c r="T178" s="23">
        <v>12760</v>
      </c>
      <c r="U178" s="23">
        <v>1075</v>
      </c>
    </row>
    <row r="179" spans="2:21" s="20" customFormat="1" ht="15" x14ac:dyDescent="0.25">
      <c r="B179" s="8" t="s">
        <v>209</v>
      </c>
      <c r="C179" s="23">
        <v>1289004</v>
      </c>
      <c r="D179" s="23">
        <v>582826</v>
      </c>
      <c r="E179" s="23">
        <v>56868</v>
      </c>
      <c r="F179" s="23">
        <v>22569</v>
      </c>
      <c r="G179" s="23">
        <v>22692</v>
      </c>
      <c r="H179" s="23">
        <v>102792</v>
      </c>
      <c r="I179" s="23">
        <v>359352</v>
      </c>
      <c r="J179" s="23">
        <v>87629</v>
      </c>
      <c r="K179" s="14"/>
      <c r="L179" s="23">
        <v>12703</v>
      </c>
      <c r="M179" s="14"/>
      <c r="N179" s="14"/>
      <c r="O179" s="23">
        <v>588</v>
      </c>
      <c r="P179" s="14"/>
      <c r="Q179" s="14"/>
      <c r="R179" s="14"/>
      <c r="S179" s="23">
        <v>22873</v>
      </c>
      <c r="T179" s="23">
        <v>14228</v>
      </c>
      <c r="U179" s="23">
        <v>2351</v>
      </c>
    </row>
    <row r="180" spans="2:21" s="20" customFormat="1" ht="15" x14ac:dyDescent="0.25">
      <c r="B180" s="8" t="s">
        <v>210</v>
      </c>
      <c r="C180" s="14"/>
      <c r="D180" s="14"/>
      <c r="E180" s="14"/>
      <c r="F180" s="14"/>
      <c r="G180" s="14"/>
      <c r="H180" s="14"/>
      <c r="I180" s="14"/>
      <c r="J180" s="14"/>
      <c r="K180" s="14"/>
      <c r="L180" s="14"/>
      <c r="M180" s="14"/>
      <c r="N180" s="14"/>
      <c r="O180" s="14"/>
      <c r="P180" s="14"/>
      <c r="Q180" s="14"/>
      <c r="R180" s="14"/>
      <c r="S180" s="14"/>
      <c r="T180" s="14"/>
      <c r="U180" s="14"/>
    </row>
    <row r="181" spans="2:21" s="20" customFormat="1" ht="15" x14ac:dyDescent="0.25">
      <c r="B181" s="8" t="s">
        <v>211</v>
      </c>
      <c r="C181" s="23">
        <v>2224812</v>
      </c>
      <c r="D181" s="23">
        <v>749893</v>
      </c>
      <c r="E181" s="23">
        <v>15289</v>
      </c>
      <c r="F181" s="23">
        <v>29176</v>
      </c>
      <c r="G181" s="23">
        <v>40010</v>
      </c>
      <c r="H181" s="23">
        <v>169762</v>
      </c>
      <c r="I181" s="23">
        <v>301857</v>
      </c>
      <c r="J181" s="23">
        <v>147277</v>
      </c>
      <c r="K181" s="14"/>
      <c r="L181" s="14"/>
      <c r="M181" s="14"/>
      <c r="N181" s="23">
        <v>22706</v>
      </c>
      <c r="O181" s="23">
        <v>1284</v>
      </c>
      <c r="P181" s="14"/>
      <c r="Q181" s="23">
        <v>690657</v>
      </c>
      <c r="R181" s="14"/>
      <c r="S181" s="23">
        <v>21734</v>
      </c>
      <c r="T181" s="23">
        <v>28413</v>
      </c>
      <c r="U181" s="23">
        <v>4304</v>
      </c>
    </row>
    <row r="182" spans="2:21" s="20" customFormat="1" ht="15" x14ac:dyDescent="0.25">
      <c r="B182" s="8" t="s">
        <v>212</v>
      </c>
      <c r="C182" s="14"/>
      <c r="D182" s="14"/>
      <c r="E182" s="14"/>
      <c r="F182" s="14"/>
      <c r="G182" s="14"/>
      <c r="H182" s="14"/>
      <c r="I182" s="14"/>
      <c r="J182" s="14"/>
      <c r="K182" s="14"/>
      <c r="L182" s="14"/>
      <c r="M182" s="14"/>
      <c r="N182" s="14"/>
      <c r="O182" s="14"/>
      <c r="P182" s="14"/>
      <c r="Q182" s="14"/>
      <c r="R182" s="14"/>
      <c r="S182" s="14"/>
      <c r="T182" s="14"/>
      <c r="U182" s="14"/>
    </row>
    <row r="183" spans="2:21" s="20" customFormat="1" ht="15" x14ac:dyDescent="0.25">
      <c r="B183" s="8" t="s">
        <v>213</v>
      </c>
      <c r="C183" s="23">
        <v>2584624</v>
      </c>
      <c r="D183" s="23">
        <v>773842</v>
      </c>
      <c r="E183" s="23">
        <v>935459</v>
      </c>
      <c r="F183" s="23">
        <v>44243</v>
      </c>
      <c r="G183" s="23">
        <v>434117</v>
      </c>
      <c r="H183" s="23">
        <v>93232</v>
      </c>
      <c r="I183" s="23">
        <v>5158</v>
      </c>
      <c r="J183" s="23">
        <v>20616</v>
      </c>
      <c r="K183" s="14"/>
      <c r="L183" s="23">
        <v>105095</v>
      </c>
      <c r="M183" s="23">
        <v>26257</v>
      </c>
      <c r="N183" s="23">
        <v>11210</v>
      </c>
      <c r="O183" s="23">
        <v>10557</v>
      </c>
      <c r="P183" s="23">
        <v>90641</v>
      </c>
      <c r="Q183" s="23">
        <v>27218</v>
      </c>
      <c r="R183" s="14"/>
      <c r="S183" s="23">
        <v>6729</v>
      </c>
      <c r="T183" s="23">
        <v>89</v>
      </c>
      <c r="U183" s="23">
        <v>160</v>
      </c>
    </row>
    <row r="184" spans="2:21" s="20" customFormat="1" ht="15" x14ac:dyDescent="0.25">
      <c r="B184" s="8" t="s">
        <v>214</v>
      </c>
      <c r="C184" s="23">
        <v>530090</v>
      </c>
      <c r="D184" s="23">
        <v>196930</v>
      </c>
      <c r="E184" s="23">
        <v>7739</v>
      </c>
      <c r="F184" s="23">
        <v>10461</v>
      </c>
      <c r="G184" s="23">
        <v>4447</v>
      </c>
      <c r="H184" s="23">
        <v>37150</v>
      </c>
      <c r="I184" s="23">
        <v>16510</v>
      </c>
      <c r="J184" s="23">
        <v>24198</v>
      </c>
      <c r="K184" s="14"/>
      <c r="L184" s="14"/>
      <c r="M184" s="14"/>
      <c r="N184" s="23">
        <v>6083</v>
      </c>
      <c r="O184" s="23">
        <v>0</v>
      </c>
      <c r="P184" s="14"/>
      <c r="Q184" s="14"/>
      <c r="R184" s="14"/>
      <c r="S184" s="23">
        <v>4901</v>
      </c>
      <c r="T184" s="23">
        <v>45443</v>
      </c>
      <c r="U184" s="23">
        <v>521</v>
      </c>
    </row>
    <row r="185" spans="2:21" s="20" customFormat="1" ht="15" x14ac:dyDescent="0.25">
      <c r="B185" s="8" t="s">
        <v>215</v>
      </c>
      <c r="C185" s="23">
        <v>1815815</v>
      </c>
      <c r="D185" s="23">
        <v>1043474</v>
      </c>
      <c r="E185" s="23">
        <v>28932</v>
      </c>
      <c r="F185" s="23">
        <v>92103</v>
      </c>
      <c r="G185" s="23">
        <v>34763</v>
      </c>
      <c r="H185" s="23">
        <v>262759</v>
      </c>
      <c r="I185" s="23">
        <v>96779</v>
      </c>
      <c r="J185" s="23">
        <v>92711</v>
      </c>
      <c r="K185" s="14"/>
      <c r="L185" s="23">
        <v>111321</v>
      </c>
      <c r="M185" s="23">
        <v>2542</v>
      </c>
      <c r="N185" s="23">
        <v>6315</v>
      </c>
      <c r="O185" s="14"/>
      <c r="P185" s="14"/>
      <c r="Q185" s="14"/>
      <c r="R185" s="14"/>
      <c r="S185" s="23">
        <v>21547</v>
      </c>
      <c r="T185" s="23">
        <v>21275</v>
      </c>
      <c r="U185" s="14"/>
    </row>
    <row r="186" spans="2:21" s="20" customFormat="1" ht="15" x14ac:dyDescent="0.25">
      <c r="B186" s="8" t="s">
        <v>216</v>
      </c>
      <c r="C186" s="23">
        <v>342050</v>
      </c>
      <c r="D186" s="23">
        <v>102829</v>
      </c>
      <c r="E186" s="14"/>
      <c r="F186" s="23">
        <v>806</v>
      </c>
      <c r="G186" s="14"/>
      <c r="H186" s="23">
        <v>5646</v>
      </c>
      <c r="I186" s="23">
        <v>5601</v>
      </c>
      <c r="J186" s="23">
        <v>5959</v>
      </c>
      <c r="K186" s="14"/>
      <c r="L186" s="14"/>
      <c r="M186" s="14"/>
      <c r="N186" s="23">
        <v>3629</v>
      </c>
      <c r="O186" s="14"/>
      <c r="P186" s="14"/>
      <c r="Q186" s="23">
        <v>178338</v>
      </c>
      <c r="R186" s="14"/>
      <c r="S186" s="23">
        <v>1635</v>
      </c>
      <c r="T186" s="23">
        <v>24115</v>
      </c>
      <c r="U186" s="23">
        <v>454</v>
      </c>
    </row>
    <row r="187" spans="2:21" s="20" customFormat="1" ht="15" x14ac:dyDescent="0.25">
      <c r="B187" s="8" t="s">
        <v>217</v>
      </c>
      <c r="C187" s="23">
        <v>991857</v>
      </c>
      <c r="D187" s="23">
        <v>385716</v>
      </c>
      <c r="E187" s="23">
        <v>27454</v>
      </c>
      <c r="F187" s="23">
        <v>22316</v>
      </c>
      <c r="G187" s="23">
        <v>8662</v>
      </c>
      <c r="H187" s="23">
        <v>89223</v>
      </c>
      <c r="I187" s="23">
        <v>248936</v>
      </c>
      <c r="J187" s="23">
        <v>110169</v>
      </c>
      <c r="K187" s="14"/>
      <c r="L187" s="14"/>
      <c r="M187" s="14"/>
      <c r="N187" s="14"/>
      <c r="O187" s="23">
        <v>27833</v>
      </c>
      <c r="P187" s="23">
        <v>1953</v>
      </c>
      <c r="Q187" s="14"/>
      <c r="R187" s="23">
        <v>9111</v>
      </c>
      <c r="S187" s="23">
        <v>6264</v>
      </c>
      <c r="T187" s="23">
        <v>35243</v>
      </c>
      <c r="U187" s="23">
        <v>1568</v>
      </c>
    </row>
    <row r="188" spans="2:21" s="20" customFormat="1" ht="15" x14ac:dyDescent="0.25">
      <c r="B188" s="8" t="s">
        <v>218</v>
      </c>
      <c r="C188" s="23">
        <v>470222</v>
      </c>
      <c r="D188" s="23">
        <v>221965</v>
      </c>
      <c r="E188" s="23">
        <v>10449</v>
      </c>
      <c r="F188" s="23">
        <v>4103</v>
      </c>
      <c r="G188" s="23">
        <v>29217</v>
      </c>
      <c r="H188" s="23">
        <v>24055</v>
      </c>
      <c r="I188" s="23">
        <v>109872</v>
      </c>
      <c r="J188" s="23">
        <v>37536</v>
      </c>
      <c r="K188" s="14"/>
      <c r="L188" s="14"/>
      <c r="M188" s="14"/>
      <c r="N188" s="14"/>
      <c r="O188" s="23">
        <v>0</v>
      </c>
      <c r="P188" s="14"/>
      <c r="Q188" s="14"/>
      <c r="R188" s="14"/>
      <c r="S188" s="23">
        <v>2688</v>
      </c>
      <c r="T188" s="23">
        <v>24846</v>
      </c>
      <c r="U188" s="23">
        <v>971</v>
      </c>
    </row>
    <row r="189" spans="2:21" s="20" customFormat="1" ht="15" x14ac:dyDescent="0.25">
      <c r="B189" s="8" t="s">
        <v>219</v>
      </c>
      <c r="C189" s="23">
        <v>19622494</v>
      </c>
      <c r="D189" s="23">
        <v>5302581</v>
      </c>
      <c r="E189" s="23">
        <v>3619753</v>
      </c>
      <c r="F189" s="23">
        <v>932053</v>
      </c>
      <c r="G189" s="23">
        <v>1729908</v>
      </c>
      <c r="H189" s="23">
        <v>1592055</v>
      </c>
      <c r="I189" s="23">
        <v>1970283</v>
      </c>
      <c r="J189" s="23">
        <v>667544</v>
      </c>
      <c r="K189" s="23">
        <v>151889</v>
      </c>
      <c r="L189" s="23">
        <v>1921975</v>
      </c>
      <c r="M189" s="23">
        <v>76463</v>
      </c>
      <c r="N189" s="23">
        <v>141665</v>
      </c>
      <c r="O189" s="23">
        <v>238549</v>
      </c>
      <c r="P189" s="23">
        <v>682620</v>
      </c>
      <c r="Q189" s="14"/>
      <c r="R189" s="14"/>
      <c r="S189" s="23">
        <v>474383</v>
      </c>
      <c r="T189" s="23">
        <v>107809</v>
      </c>
      <c r="U189" s="23">
        <v>12964</v>
      </c>
    </row>
    <row r="190" spans="2:21" s="20" customFormat="1" ht="15" x14ac:dyDescent="0.25">
      <c r="B190" s="8" t="s">
        <v>220</v>
      </c>
      <c r="C190" s="23">
        <v>4167538</v>
      </c>
      <c r="D190" s="23">
        <v>907621</v>
      </c>
      <c r="E190" s="23">
        <v>68671</v>
      </c>
      <c r="F190" s="23">
        <v>80269</v>
      </c>
      <c r="G190" s="23">
        <v>22989</v>
      </c>
      <c r="H190" s="23">
        <v>78418</v>
      </c>
      <c r="I190" s="23">
        <v>53212</v>
      </c>
      <c r="J190" s="23">
        <v>127950</v>
      </c>
      <c r="K190" s="14"/>
      <c r="L190" s="23">
        <v>87893</v>
      </c>
      <c r="M190" s="14"/>
      <c r="N190" s="23">
        <v>10446</v>
      </c>
      <c r="O190" s="23">
        <v>19311</v>
      </c>
      <c r="P190" s="23">
        <v>153505</v>
      </c>
      <c r="Q190" s="14"/>
      <c r="R190" s="23">
        <v>2487585</v>
      </c>
      <c r="S190" s="23">
        <v>8691</v>
      </c>
      <c r="T190" s="23">
        <v>60363</v>
      </c>
      <c r="U190" s="23">
        <v>613</v>
      </c>
    </row>
    <row r="191" spans="2:21" s="20" customFormat="1" ht="15" x14ac:dyDescent="0.25">
      <c r="B191" s="8" t="s">
        <v>221</v>
      </c>
      <c r="C191" s="23">
        <v>419849</v>
      </c>
      <c r="D191" s="23">
        <v>212917</v>
      </c>
      <c r="E191" s="14"/>
      <c r="F191" s="23">
        <v>4906</v>
      </c>
      <c r="G191" s="23">
        <v>5971</v>
      </c>
      <c r="H191" s="23">
        <v>30653</v>
      </c>
      <c r="I191" s="23">
        <v>81730</v>
      </c>
      <c r="J191" s="23">
        <v>28305</v>
      </c>
      <c r="K191" s="14"/>
      <c r="L191" s="14"/>
      <c r="M191" s="14"/>
      <c r="N191" s="23">
        <v>12323</v>
      </c>
      <c r="O191" s="14"/>
      <c r="P191" s="14"/>
      <c r="Q191" s="14"/>
      <c r="R191" s="14"/>
      <c r="S191" s="23">
        <v>1899</v>
      </c>
      <c r="T191" s="23">
        <v>6351</v>
      </c>
      <c r="U191" s="23">
        <v>1404</v>
      </c>
    </row>
    <row r="192" spans="2:21" s="20" customFormat="1" ht="15" x14ac:dyDescent="0.25">
      <c r="B192" s="8" t="s">
        <v>222</v>
      </c>
      <c r="C192" s="23">
        <v>1084363</v>
      </c>
      <c r="D192" s="23">
        <v>411193</v>
      </c>
      <c r="E192" s="14"/>
      <c r="F192" s="23">
        <v>30282</v>
      </c>
      <c r="G192" s="23">
        <v>263057</v>
      </c>
      <c r="H192" s="23">
        <v>40334</v>
      </c>
      <c r="I192" s="23">
        <v>174283</v>
      </c>
      <c r="J192" s="23">
        <v>50048</v>
      </c>
      <c r="K192" s="14"/>
      <c r="L192" s="23">
        <v>28600</v>
      </c>
      <c r="M192" s="14"/>
      <c r="N192" s="23">
        <v>9520</v>
      </c>
      <c r="O192" s="23">
        <v>1602</v>
      </c>
      <c r="P192" s="23">
        <v>35789</v>
      </c>
      <c r="Q192" s="23">
        <v>5798</v>
      </c>
      <c r="R192" s="14"/>
      <c r="S192" s="23">
        <v>25929</v>
      </c>
      <c r="T192" s="23">
        <v>2227</v>
      </c>
      <c r="U192" s="23">
        <v>82</v>
      </c>
    </row>
    <row r="193" spans="2:21" s="20" customFormat="1" ht="15" x14ac:dyDescent="0.25">
      <c r="B193" s="8" t="s">
        <v>223</v>
      </c>
      <c r="C193" s="23">
        <v>5044980</v>
      </c>
      <c r="D193" s="23">
        <v>2431777</v>
      </c>
      <c r="E193" s="23">
        <v>242472</v>
      </c>
      <c r="F193" s="23">
        <v>85575</v>
      </c>
      <c r="G193" s="23">
        <v>121373</v>
      </c>
      <c r="H193" s="23">
        <v>728718</v>
      </c>
      <c r="I193" s="23">
        <v>568102</v>
      </c>
      <c r="J193" s="23">
        <v>344044</v>
      </c>
      <c r="K193" s="14"/>
      <c r="L193" s="14"/>
      <c r="M193" s="23">
        <v>6223</v>
      </c>
      <c r="N193" s="23">
        <v>38066</v>
      </c>
      <c r="O193" s="23">
        <v>98342</v>
      </c>
      <c r="P193" s="23">
        <v>576</v>
      </c>
      <c r="Q193" s="23">
        <v>88716</v>
      </c>
      <c r="R193" s="14"/>
      <c r="S193" s="23">
        <v>20902</v>
      </c>
      <c r="T193" s="23">
        <v>69759</v>
      </c>
      <c r="U193" s="23">
        <v>5117</v>
      </c>
    </row>
    <row r="194" spans="2:21" s="20" customFormat="1" ht="15" x14ac:dyDescent="0.25">
      <c r="B194" s="8" t="s">
        <v>224</v>
      </c>
      <c r="C194" s="23">
        <v>2308899</v>
      </c>
      <c r="D194" s="23">
        <v>1179216</v>
      </c>
      <c r="E194" s="14"/>
      <c r="F194" s="23">
        <v>100399</v>
      </c>
      <c r="G194" s="23">
        <v>8478</v>
      </c>
      <c r="H194" s="23">
        <v>314441</v>
      </c>
      <c r="I194" s="23">
        <v>90646</v>
      </c>
      <c r="J194" s="23">
        <v>74982</v>
      </c>
      <c r="K194" s="23">
        <v>511</v>
      </c>
      <c r="L194" s="23">
        <v>156560</v>
      </c>
      <c r="M194" s="14"/>
      <c r="N194" s="23">
        <v>12372</v>
      </c>
      <c r="O194" s="14"/>
      <c r="P194" s="14"/>
      <c r="Q194" s="14"/>
      <c r="R194" s="14"/>
      <c r="S194" s="23">
        <v>10076</v>
      </c>
      <c r="T194" s="23">
        <v>7205</v>
      </c>
      <c r="U194" s="23">
        <v>590</v>
      </c>
    </row>
    <row r="195" spans="2:21" s="20" customFormat="1" ht="15" x14ac:dyDescent="0.25">
      <c r="B195" s="8" t="s">
        <v>225</v>
      </c>
      <c r="C195" s="23">
        <v>1712591</v>
      </c>
      <c r="D195" s="23">
        <v>880308</v>
      </c>
      <c r="E195" s="23">
        <v>79363</v>
      </c>
      <c r="F195" s="23">
        <v>27322</v>
      </c>
      <c r="G195" s="23">
        <v>57333</v>
      </c>
      <c r="H195" s="23">
        <v>280463</v>
      </c>
      <c r="I195" s="23">
        <v>121534</v>
      </c>
      <c r="J195" s="23">
        <v>105299</v>
      </c>
      <c r="K195" s="23">
        <v>99</v>
      </c>
      <c r="L195" s="23">
        <v>48354</v>
      </c>
      <c r="M195" s="14"/>
      <c r="N195" s="23">
        <v>27369</v>
      </c>
      <c r="O195" s="23">
        <v>0</v>
      </c>
      <c r="P195" s="14"/>
      <c r="Q195" s="14"/>
      <c r="R195" s="14"/>
      <c r="S195" s="23">
        <v>17956</v>
      </c>
      <c r="T195" s="23">
        <v>58734</v>
      </c>
      <c r="U195" s="14"/>
    </row>
    <row r="196" spans="2:21" s="20" customFormat="1" ht="15" x14ac:dyDescent="0.25">
      <c r="B196" s="8" t="s">
        <v>226</v>
      </c>
      <c r="C196" s="23">
        <v>364675</v>
      </c>
      <c r="D196" s="23">
        <v>218625</v>
      </c>
      <c r="E196" s="14"/>
      <c r="F196" s="23">
        <v>4172</v>
      </c>
      <c r="G196" s="23">
        <v>12637</v>
      </c>
      <c r="H196" s="23">
        <v>19169</v>
      </c>
      <c r="I196" s="23">
        <v>53795</v>
      </c>
      <c r="J196" s="23">
        <v>32825</v>
      </c>
      <c r="K196" s="14"/>
      <c r="L196" s="14"/>
      <c r="M196" s="14"/>
      <c r="N196" s="14"/>
      <c r="O196" s="14"/>
      <c r="P196" s="14"/>
      <c r="Q196" s="14"/>
      <c r="R196" s="14"/>
      <c r="S196" s="23">
        <v>5705</v>
      </c>
      <c r="T196" s="23">
        <v>12608</v>
      </c>
      <c r="U196" s="23">
        <v>152</v>
      </c>
    </row>
    <row r="197" spans="2:21" s="20" customFormat="1" ht="15" x14ac:dyDescent="0.25">
      <c r="B197" s="8" t="s">
        <v>227</v>
      </c>
      <c r="C197" s="23">
        <v>6810024</v>
      </c>
      <c r="D197" s="23">
        <v>2794323</v>
      </c>
      <c r="E197" s="14"/>
      <c r="F197" s="23">
        <v>218488</v>
      </c>
      <c r="G197" s="23">
        <v>244367</v>
      </c>
      <c r="H197" s="23">
        <v>1545807</v>
      </c>
      <c r="I197" s="23">
        <v>138971</v>
      </c>
      <c r="J197" s="23">
        <v>225144</v>
      </c>
      <c r="K197" s="14"/>
      <c r="L197" s="23">
        <v>258341</v>
      </c>
      <c r="M197" s="23">
        <v>16887</v>
      </c>
      <c r="N197" s="23">
        <v>30314</v>
      </c>
      <c r="O197" s="23">
        <v>120988</v>
      </c>
      <c r="P197" s="23">
        <v>236428</v>
      </c>
      <c r="Q197" s="14"/>
      <c r="R197" s="14"/>
      <c r="S197" s="23">
        <v>218508</v>
      </c>
      <c r="T197" s="23">
        <v>94287</v>
      </c>
      <c r="U197" s="23">
        <v>3557</v>
      </c>
    </row>
    <row r="198" spans="2:21" s="20" customFormat="1" ht="15" x14ac:dyDescent="0.25">
      <c r="B198" s="8" t="s">
        <v>228</v>
      </c>
      <c r="C198" s="23">
        <v>2860380</v>
      </c>
      <c r="D198" s="23">
        <v>1008170</v>
      </c>
      <c r="E198" s="14"/>
      <c r="F198" s="23">
        <v>95736</v>
      </c>
      <c r="G198" s="23">
        <v>127176</v>
      </c>
      <c r="H198" s="23">
        <v>542195</v>
      </c>
      <c r="I198" s="23">
        <v>226350</v>
      </c>
      <c r="J198" s="23">
        <v>136438</v>
      </c>
      <c r="K198" s="14"/>
      <c r="L198" s="23">
        <v>77871</v>
      </c>
      <c r="M198" s="23">
        <v>2004</v>
      </c>
      <c r="N198" s="23">
        <v>24214</v>
      </c>
      <c r="O198" s="14"/>
      <c r="P198" s="23">
        <v>118990</v>
      </c>
      <c r="Q198" s="14"/>
      <c r="R198" s="14"/>
      <c r="S198" s="23">
        <v>11862</v>
      </c>
      <c r="T198" s="23">
        <v>23499</v>
      </c>
      <c r="U198" s="23">
        <v>3487</v>
      </c>
    </row>
    <row r="199" spans="2:21" s="20" customFormat="1" ht="15" x14ac:dyDescent="0.25">
      <c r="B199" s="8" t="s">
        <v>229</v>
      </c>
      <c r="C199" s="23">
        <v>2248379</v>
      </c>
      <c r="D199" s="23">
        <v>766361</v>
      </c>
      <c r="E199" s="14"/>
      <c r="F199" s="23">
        <v>87967</v>
      </c>
      <c r="G199" s="23">
        <v>52633</v>
      </c>
      <c r="H199" s="23">
        <v>243077</v>
      </c>
      <c r="I199" s="23">
        <v>731581</v>
      </c>
      <c r="J199" s="23">
        <v>155202</v>
      </c>
      <c r="K199" s="14"/>
      <c r="L199" s="23">
        <v>6005</v>
      </c>
      <c r="M199" s="14"/>
      <c r="N199" s="23">
        <v>34008</v>
      </c>
      <c r="O199" s="14"/>
      <c r="P199" s="23">
        <v>1808</v>
      </c>
      <c r="Q199" s="14"/>
      <c r="R199" s="14"/>
      <c r="S199" s="23">
        <v>20364</v>
      </c>
      <c r="T199" s="23">
        <v>13733</v>
      </c>
      <c r="U199" s="23">
        <v>3224</v>
      </c>
    </row>
    <row r="200" spans="2:21" s="20" customFormat="1" ht="15" x14ac:dyDescent="0.25">
      <c r="B200" s="8" t="s">
        <v>230</v>
      </c>
      <c r="C200" s="23">
        <v>5527141</v>
      </c>
      <c r="D200" s="23">
        <v>1960180</v>
      </c>
      <c r="E200" s="14"/>
      <c r="F200" s="23">
        <v>84314</v>
      </c>
      <c r="G200" s="23">
        <v>524417</v>
      </c>
      <c r="H200" s="23">
        <v>748859</v>
      </c>
      <c r="I200" s="23">
        <v>804313</v>
      </c>
      <c r="J200" s="23">
        <v>289363</v>
      </c>
      <c r="K200" s="23">
        <v>28754</v>
      </c>
      <c r="L200" s="14"/>
      <c r="M200" s="14"/>
      <c r="N200" s="23">
        <v>13097</v>
      </c>
      <c r="O200" s="23">
        <v>22380</v>
      </c>
      <c r="P200" s="23">
        <v>3615</v>
      </c>
      <c r="Q200" s="14"/>
      <c r="R200" s="14"/>
      <c r="S200" s="23">
        <v>152520</v>
      </c>
      <c r="T200" s="23">
        <v>31099</v>
      </c>
      <c r="U200" s="23">
        <v>1029</v>
      </c>
    </row>
    <row r="201" spans="2:21" s="20" customFormat="1" ht="15" x14ac:dyDescent="0.25">
      <c r="B201" s="8" t="s">
        <v>231</v>
      </c>
      <c r="C201" s="23">
        <v>1587282</v>
      </c>
      <c r="D201" s="23">
        <v>540633</v>
      </c>
      <c r="E201" s="23">
        <v>68059</v>
      </c>
      <c r="F201" s="23">
        <v>18770</v>
      </c>
      <c r="G201" s="23">
        <v>88233</v>
      </c>
      <c r="H201" s="23">
        <v>208580</v>
      </c>
      <c r="I201" s="23">
        <v>8563</v>
      </c>
      <c r="J201" s="23">
        <v>48645</v>
      </c>
      <c r="K201" s="14"/>
      <c r="L201" s="14"/>
      <c r="M201" s="14"/>
      <c r="N201" s="23">
        <v>13443</v>
      </c>
      <c r="O201" s="14"/>
      <c r="P201" s="14"/>
      <c r="Q201" s="14"/>
      <c r="R201" s="14"/>
      <c r="S201" s="23">
        <v>5956</v>
      </c>
      <c r="T201" s="23">
        <v>25320</v>
      </c>
      <c r="U201" s="23">
        <v>556</v>
      </c>
    </row>
    <row r="202" spans="2:21" s="20" customFormat="1" ht="15" x14ac:dyDescent="0.25">
      <c r="B202" s="8" t="s">
        <v>232</v>
      </c>
      <c r="C202" s="14"/>
      <c r="D202" s="14"/>
      <c r="E202" s="14"/>
      <c r="F202" s="14"/>
      <c r="G202" s="14"/>
      <c r="H202" s="14"/>
      <c r="I202" s="14"/>
      <c r="J202" s="14"/>
      <c r="K202" s="14"/>
      <c r="L202" s="14"/>
      <c r="M202" s="14"/>
      <c r="N202" s="14"/>
      <c r="O202" s="14"/>
      <c r="P202" s="14"/>
      <c r="Q202" s="14"/>
      <c r="R202" s="14"/>
      <c r="S202" s="14"/>
      <c r="T202" s="14"/>
      <c r="U202" s="14"/>
    </row>
    <row r="203" spans="2:21" s="20" customFormat="1" ht="15" x14ac:dyDescent="0.25">
      <c r="B203" s="8" t="s">
        <v>233</v>
      </c>
      <c r="C203" s="23">
        <v>2600051</v>
      </c>
      <c r="D203" s="23">
        <v>1335967</v>
      </c>
      <c r="E203" s="14"/>
      <c r="F203" s="23">
        <v>63960</v>
      </c>
      <c r="G203" s="23">
        <v>68206</v>
      </c>
      <c r="H203" s="23">
        <v>387072</v>
      </c>
      <c r="I203" s="23">
        <v>22985</v>
      </c>
      <c r="J203" s="23">
        <v>119560</v>
      </c>
      <c r="K203" s="23">
        <v>44154</v>
      </c>
      <c r="L203" s="23">
        <v>53567</v>
      </c>
      <c r="M203" s="14"/>
      <c r="N203" s="23">
        <v>34416</v>
      </c>
      <c r="O203" s="23">
        <v>67944</v>
      </c>
      <c r="P203" s="23">
        <v>128001</v>
      </c>
      <c r="Q203" s="14"/>
      <c r="R203" s="14"/>
      <c r="S203" s="23">
        <v>14818</v>
      </c>
      <c r="T203" s="23">
        <v>123453</v>
      </c>
      <c r="U203" s="23">
        <v>1611</v>
      </c>
    </row>
    <row r="204" spans="2:21" s="20" customFormat="1" ht="15" x14ac:dyDescent="0.25">
      <c r="B204" s="8" t="s">
        <v>234</v>
      </c>
      <c r="C204" s="23">
        <v>9105213</v>
      </c>
      <c r="D204" s="23">
        <v>3104780</v>
      </c>
      <c r="E204" s="23">
        <v>1787560</v>
      </c>
      <c r="F204" s="23">
        <v>391458</v>
      </c>
      <c r="G204" s="23">
        <v>368056</v>
      </c>
      <c r="H204" s="23">
        <v>1861316</v>
      </c>
      <c r="I204" s="23">
        <v>227981</v>
      </c>
      <c r="J204" s="23">
        <v>183941</v>
      </c>
      <c r="K204" s="14"/>
      <c r="L204" s="23">
        <v>506593</v>
      </c>
      <c r="M204" s="14"/>
      <c r="N204" s="23">
        <v>37569</v>
      </c>
      <c r="O204" s="23">
        <v>1077</v>
      </c>
      <c r="P204" s="23">
        <v>48024</v>
      </c>
      <c r="Q204" s="14"/>
      <c r="R204" s="14"/>
      <c r="S204" s="23">
        <v>45938</v>
      </c>
      <c r="T204" s="23">
        <v>19596</v>
      </c>
      <c r="U204" s="23">
        <v>580</v>
      </c>
    </row>
    <row r="205" spans="2:21" s="20" customFormat="1" ht="15" x14ac:dyDescent="0.25">
      <c r="B205" s="8" t="s">
        <v>235</v>
      </c>
      <c r="C205" s="23">
        <v>801667</v>
      </c>
      <c r="D205" s="23">
        <v>527715</v>
      </c>
      <c r="E205" s="14"/>
      <c r="F205" s="23">
        <v>8800</v>
      </c>
      <c r="G205" s="23">
        <v>20668</v>
      </c>
      <c r="H205" s="23">
        <v>43594</v>
      </c>
      <c r="I205" s="23">
        <v>38167</v>
      </c>
      <c r="J205" s="23">
        <v>61603</v>
      </c>
      <c r="K205" s="14"/>
      <c r="L205" s="14"/>
      <c r="M205" s="14"/>
      <c r="N205" s="23">
        <v>5870</v>
      </c>
      <c r="O205" s="23">
        <v>1785</v>
      </c>
      <c r="P205" s="14"/>
      <c r="Q205" s="14"/>
      <c r="R205" s="14"/>
      <c r="S205" s="23">
        <v>2611</v>
      </c>
      <c r="T205" s="23">
        <v>50777</v>
      </c>
      <c r="U205" s="23">
        <v>726</v>
      </c>
    </row>
    <row r="206" spans="2:21" s="20" customFormat="1" ht="15" x14ac:dyDescent="0.25">
      <c r="B206" s="8" t="s">
        <v>236</v>
      </c>
      <c r="C206" s="23">
        <v>1950295</v>
      </c>
      <c r="D206" s="23">
        <v>831206</v>
      </c>
      <c r="E206" s="14"/>
      <c r="F206" s="23">
        <v>85711</v>
      </c>
      <c r="G206" s="23">
        <v>119304</v>
      </c>
      <c r="H206" s="23">
        <v>181335</v>
      </c>
      <c r="I206" s="23">
        <v>174875</v>
      </c>
      <c r="J206" s="23">
        <v>85791</v>
      </c>
      <c r="K206" s="14"/>
      <c r="L206" s="23">
        <v>17810</v>
      </c>
      <c r="M206" s="23">
        <v>3004</v>
      </c>
      <c r="N206" s="23">
        <v>20251</v>
      </c>
      <c r="O206" s="14"/>
      <c r="P206" s="23">
        <v>100037</v>
      </c>
      <c r="Q206" s="14"/>
      <c r="R206" s="14"/>
      <c r="S206" s="23">
        <v>36029</v>
      </c>
      <c r="T206" s="23">
        <v>88745</v>
      </c>
      <c r="U206" s="23">
        <v>1320</v>
      </c>
    </row>
    <row r="207" spans="2:21" s="20" customFormat="1" ht="15" x14ac:dyDescent="0.25">
      <c r="B207" s="8" t="s">
        <v>237</v>
      </c>
      <c r="C207" s="23">
        <v>9072987</v>
      </c>
      <c r="D207" s="23">
        <v>4168107</v>
      </c>
      <c r="E207" s="23">
        <v>1320957</v>
      </c>
      <c r="F207" s="23">
        <v>516223</v>
      </c>
      <c r="G207" s="23">
        <v>281627</v>
      </c>
      <c r="H207" s="23">
        <v>1951159</v>
      </c>
      <c r="I207" s="23">
        <v>81636</v>
      </c>
      <c r="J207" s="23">
        <v>186275</v>
      </c>
      <c r="K207" s="23">
        <v>7378</v>
      </c>
      <c r="L207" s="23">
        <v>178406</v>
      </c>
      <c r="M207" s="14"/>
      <c r="N207" s="23">
        <v>84619</v>
      </c>
      <c r="O207" s="23">
        <v>49444</v>
      </c>
      <c r="P207" s="23">
        <v>139682</v>
      </c>
      <c r="Q207" s="14"/>
      <c r="R207" s="14"/>
      <c r="S207" s="23">
        <v>55734</v>
      </c>
      <c r="T207" s="23">
        <v>49952</v>
      </c>
      <c r="U207" s="23">
        <v>1787</v>
      </c>
    </row>
    <row r="208" spans="2:21" s="20" customFormat="1" ht="15" x14ac:dyDescent="0.25">
      <c r="B208" s="8" t="s">
        <v>238</v>
      </c>
      <c r="C208" s="23">
        <v>4327966</v>
      </c>
      <c r="D208" s="23">
        <v>1083520</v>
      </c>
      <c r="E208" s="23">
        <v>152791</v>
      </c>
      <c r="F208" s="23">
        <v>122954</v>
      </c>
      <c r="G208" s="23">
        <v>177064</v>
      </c>
      <c r="H208" s="23">
        <v>398729</v>
      </c>
      <c r="I208" s="23">
        <v>351021</v>
      </c>
      <c r="J208" s="23">
        <v>194318</v>
      </c>
      <c r="K208" s="14"/>
      <c r="L208" s="14"/>
      <c r="M208" s="23">
        <v>0</v>
      </c>
      <c r="N208" s="14"/>
      <c r="O208" s="23">
        <v>14110</v>
      </c>
      <c r="P208" s="23">
        <v>57601</v>
      </c>
      <c r="Q208" s="23">
        <v>1206256</v>
      </c>
      <c r="R208" s="14"/>
      <c r="S208" s="23">
        <v>445351</v>
      </c>
      <c r="T208" s="23">
        <v>93912</v>
      </c>
      <c r="U208" s="23">
        <v>3066</v>
      </c>
    </row>
    <row r="209" spans="2:21" s="20" customFormat="1" ht="15" x14ac:dyDescent="0.25">
      <c r="B209" s="8" t="s">
        <v>239</v>
      </c>
      <c r="C209" s="23">
        <v>4096777</v>
      </c>
      <c r="D209" s="23">
        <v>1727520</v>
      </c>
      <c r="E209" s="23">
        <v>371395</v>
      </c>
      <c r="F209" s="23">
        <v>110748</v>
      </c>
      <c r="G209" s="23">
        <v>110555</v>
      </c>
      <c r="H209" s="23">
        <v>1164956</v>
      </c>
      <c r="I209" s="23">
        <v>118644</v>
      </c>
      <c r="J209" s="23">
        <v>159292</v>
      </c>
      <c r="K209" s="14"/>
      <c r="L209" s="23">
        <v>116150</v>
      </c>
      <c r="M209" s="23">
        <v>52606</v>
      </c>
      <c r="N209" s="23">
        <v>33337</v>
      </c>
      <c r="O209" s="23">
        <v>2420</v>
      </c>
      <c r="P209" s="23">
        <v>13228</v>
      </c>
      <c r="Q209" s="14"/>
      <c r="R209" s="23">
        <v>4737</v>
      </c>
      <c r="S209" s="23">
        <v>14387</v>
      </c>
      <c r="T209" s="23">
        <v>95036</v>
      </c>
      <c r="U209" s="23">
        <v>1765</v>
      </c>
    </row>
    <row r="210" spans="2:21" s="20" customFormat="1" ht="15" x14ac:dyDescent="0.25">
      <c r="B210" s="8" t="s">
        <v>240</v>
      </c>
      <c r="C210" s="23">
        <v>427909</v>
      </c>
      <c r="D210" s="23">
        <v>163953</v>
      </c>
      <c r="E210" s="23">
        <v>8992</v>
      </c>
      <c r="F210" s="23">
        <v>17350</v>
      </c>
      <c r="G210" s="23">
        <v>7477</v>
      </c>
      <c r="H210" s="23">
        <v>77919</v>
      </c>
      <c r="I210" s="23">
        <v>15082</v>
      </c>
      <c r="J210" s="23">
        <v>23117</v>
      </c>
      <c r="K210" s="14"/>
      <c r="L210" s="14"/>
      <c r="M210" s="14"/>
      <c r="N210" s="23">
        <v>5383</v>
      </c>
      <c r="O210" s="14"/>
      <c r="P210" s="14"/>
      <c r="Q210" s="14"/>
      <c r="R210" s="14"/>
      <c r="S210" s="23">
        <v>24010</v>
      </c>
      <c r="T210" s="23">
        <v>82501</v>
      </c>
      <c r="U210" s="14"/>
    </row>
    <row r="211" spans="2:21" s="20" customFormat="1" ht="15" x14ac:dyDescent="0.25">
      <c r="B211" s="8" t="s">
        <v>241</v>
      </c>
      <c r="C211" s="23">
        <v>2647244</v>
      </c>
      <c r="D211" s="23">
        <v>1169397</v>
      </c>
      <c r="E211" s="14"/>
      <c r="F211" s="23">
        <v>96258</v>
      </c>
      <c r="G211" s="23">
        <v>96273</v>
      </c>
      <c r="H211" s="23">
        <v>142254</v>
      </c>
      <c r="I211" s="23">
        <v>563153</v>
      </c>
      <c r="J211" s="23">
        <v>170232</v>
      </c>
      <c r="K211" s="14"/>
      <c r="L211" s="23">
        <v>57692</v>
      </c>
      <c r="M211" s="14"/>
      <c r="N211" s="23">
        <v>26859</v>
      </c>
      <c r="O211" s="23">
        <v>0</v>
      </c>
      <c r="P211" s="23">
        <v>5077</v>
      </c>
      <c r="Q211" s="14"/>
      <c r="R211" s="14"/>
      <c r="S211" s="23">
        <v>5073</v>
      </c>
      <c r="T211" s="23">
        <v>50916</v>
      </c>
      <c r="U211" s="23">
        <v>2677</v>
      </c>
    </row>
    <row r="212" spans="2:21" s="20" customFormat="1" ht="15" x14ac:dyDescent="0.25">
      <c r="B212" s="8" t="s">
        <v>242</v>
      </c>
      <c r="C212" s="23">
        <v>2003973</v>
      </c>
      <c r="D212" s="23">
        <v>953577</v>
      </c>
      <c r="E212" s="14"/>
      <c r="F212" s="23">
        <v>85872</v>
      </c>
      <c r="G212" s="23">
        <v>66973</v>
      </c>
      <c r="H212" s="23">
        <v>298127</v>
      </c>
      <c r="I212" s="23">
        <v>29016</v>
      </c>
      <c r="J212" s="23">
        <v>64777</v>
      </c>
      <c r="K212" s="14"/>
      <c r="L212" s="23">
        <v>205743</v>
      </c>
      <c r="M212" s="23">
        <v>492</v>
      </c>
      <c r="N212" s="23">
        <v>11741</v>
      </c>
      <c r="O212" s="14"/>
      <c r="P212" s="23">
        <v>49494</v>
      </c>
      <c r="Q212" s="14"/>
      <c r="R212" s="14"/>
      <c r="S212" s="23">
        <v>5181</v>
      </c>
      <c r="T212" s="23">
        <v>31122</v>
      </c>
      <c r="U212" s="23">
        <v>1411</v>
      </c>
    </row>
    <row r="213" spans="2:21" s="20" customFormat="1" ht="15" x14ac:dyDescent="0.25">
      <c r="B213" s="8" t="s">
        <v>243</v>
      </c>
      <c r="C213" s="23">
        <v>58542405</v>
      </c>
      <c r="D213" s="23">
        <v>14164443</v>
      </c>
      <c r="E213" s="23">
        <v>13875157</v>
      </c>
      <c r="F213" s="23">
        <v>2815217</v>
      </c>
      <c r="G213" s="23">
        <v>8330098</v>
      </c>
      <c r="H213" s="23">
        <v>5406042</v>
      </c>
      <c r="I213" s="23">
        <v>436166</v>
      </c>
      <c r="J213" s="23">
        <v>830911</v>
      </c>
      <c r="K213" s="23">
        <v>11074</v>
      </c>
      <c r="L213" s="23">
        <v>4615040</v>
      </c>
      <c r="M213" s="23">
        <v>162414</v>
      </c>
      <c r="N213" s="23">
        <v>324497</v>
      </c>
      <c r="O213" s="23">
        <v>212285</v>
      </c>
      <c r="P213" s="23">
        <v>3937095</v>
      </c>
      <c r="Q213" s="23">
        <v>17558</v>
      </c>
      <c r="R213" s="23">
        <v>2149469</v>
      </c>
      <c r="S213" s="23">
        <v>1200053</v>
      </c>
      <c r="T213" s="23">
        <v>50680</v>
      </c>
      <c r="U213" s="23">
        <v>4208</v>
      </c>
    </row>
    <row r="214" spans="2:21" s="20" customFormat="1" ht="15" x14ac:dyDescent="0.25">
      <c r="B214" s="8" t="s">
        <v>244</v>
      </c>
      <c r="C214" s="23">
        <v>1472476</v>
      </c>
      <c r="D214" s="23">
        <v>596462</v>
      </c>
      <c r="E214" s="23">
        <v>203090</v>
      </c>
      <c r="F214" s="14"/>
      <c r="G214" s="23">
        <v>83070</v>
      </c>
      <c r="H214" s="23">
        <v>225010</v>
      </c>
      <c r="I214" s="23">
        <v>125360</v>
      </c>
      <c r="J214" s="23">
        <v>77557</v>
      </c>
      <c r="K214" s="14"/>
      <c r="L214" s="14"/>
      <c r="M214" s="14"/>
      <c r="N214" s="23">
        <v>13388</v>
      </c>
      <c r="O214" s="14"/>
      <c r="P214" s="23">
        <v>39514</v>
      </c>
      <c r="Q214" s="14"/>
      <c r="R214" s="14"/>
      <c r="S214" s="23">
        <v>44829</v>
      </c>
      <c r="T214" s="23">
        <v>16213</v>
      </c>
      <c r="U214" s="23">
        <v>354</v>
      </c>
    </row>
    <row r="215" spans="2:21" s="20" customFormat="1" ht="15" x14ac:dyDescent="0.25">
      <c r="B215" s="8" t="s">
        <v>245</v>
      </c>
      <c r="C215" s="23">
        <v>1121797</v>
      </c>
      <c r="D215" s="23">
        <v>407774</v>
      </c>
      <c r="E215" s="23">
        <v>57634</v>
      </c>
      <c r="F215" s="23">
        <v>17728</v>
      </c>
      <c r="G215" s="23">
        <v>12225</v>
      </c>
      <c r="H215" s="23">
        <v>45992</v>
      </c>
      <c r="I215" s="23">
        <v>440811</v>
      </c>
      <c r="J215" s="23">
        <v>103192</v>
      </c>
      <c r="K215" s="14"/>
      <c r="L215" s="14"/>
      <c r="M215" s="14"/>
      <c r="N215" s="14"/>
      <c r="O215" s="14"/>
      <c r="P215" s="23">
        <v>1189</v>
      </c>
      <c r="Q215" s="14"/>
      <c r="R215" s="14"/>
      <c r="S215" s="23">
        <v>7640</v>
      </c>
      <c r="T215" s="23">
        <v>16337</v>
      </c>
      <c r="U215" s="23">
        <v>3804</v>
      </c>
    </row>
    <row r="216" spans="2:21" s="20" customFormat="1" ht="15" x14ac:dyDescent="0.25">
      <c r="B216" s="8" t="s">
        <v>246</v>
      </c>
      <c r="C216" s="23">
        <v>2137978</v>
      </c>
      <c r="D216" s="23">
        <v>1011636</v>
      </c>
      <c r="E216" s="14"/>
      <c r="F216" s="23">
        <v>78927</v>
      </c>
      <c r="G216" s="23">
        <v>54452</v>
      </c>
      <c r="H216" s="23">
        <v>279796</v>
      </c>
      <c r="I216" s="23">
        <v>35934</v>
      </c>
      <c r="J216" s="23">
        <v>96745</v>
      </c>
      <c r="K216" s="14"/>
      <c r="L216" s="23">
        <v>200669</v>
      </c>
      <c r="M216" s="23">
        <v>1700</v>
      </c>
      <c r="N216" s="23">
        <v>15978</v>
      </c>
      <c r="O216" s="23">
        <v>2109</v>
      </c>
      <c r="P216" s="23">
        <v>7380</v>
      </c>
      <c r="Q216" s="14"/>
      <c r="R216" s="14"/>
      <c r="S216" s="23">
        <v>22025</v>
      </c>
      <c r="T216" s="23">
        <v>53187</v>
      </c>
      <c r="U216" s="23">
        <v>600</v>
      </c>
    </row>
    <row r="217" spans="2:21" s="20" customFormat="1" ht="15" x14ac:dyDescent="0.25">
      <c r="B217" s="8" t="s">
        <v>247</v>
      </c>
      <c r="C217" s="23">
        <v>1200458</v>
      </c>
      <c r="D217" s="23">
        <v>426990</v>
      </c>
      <c r="E217" s="23">
        <v>15931</v>
      </c>
      <c r="F217" s="23">
        <v>21536</v>
      </c>
      <c r="G217" s="23">
        <v>17232</v>
      </c>
      <c r="H217" s="23">
        <v>29569</v>
      </c>
      <c r="I217" s="23">
        <v>169946</v>
      </c>
      <c r="J217" s="23">
        <v>55301</v>
      </c>
      <c r="K217" s="14"/>
      <c r="L217" s="14"/>
      <c r="M217" s="14"/>
      <c r="N217" s="23">
        <v>16607</v>
      </c>
      <c r="O217" s="14"/>
      <c r="P217" s="23">
        <v>47184</v>
      </c>
      <c r="Q217" s="14"/>
      <c r="R217" s="14"/>
      <c r="S217" s="23">
        <v>1592</v>
      </c>
      <c r="T217" s="23">
        <v>12055</v>
      </c>
      <c r="U217" s="23">
        <v>1496</v>
      </c>
    </row>
    <row r="218" spans="2:21" s="20" customFormat="1" ht="15" x14ac:dyDescent="0.25">
      <c r="B218" s="8" t="s">
        <v>248</v>
      </c>
      <c r="C218" s="23">
        <v>6080124</v>
      </c>
      <c r="D218" s="23">
        <v>1773414</v>
      </c>
      <c r="E218" s="23">
        <v>307236</v>
      </c>
      <c r="F218" s="23">
        <v>165788</v>
      </c>
      <c r="G218" s="23">
        <v>276157</v>
      </c>
      <c r="H218" s="23">
        <v>559768</v>
      </c>
      <c r="I218" s="23">
        <v>1898816</v>
      </c>
      <c r="J218" s="23">
        <v>504892</v>
      </c>
      <c r="K218" s="14"/>
      <c r="L218" s="23">
        <v>167731</v>
      </c>
      <c r="M218" s="23">
        <v>23773</v>
      </c>
      <c r="N218" s="23">
        <v>33385</v>
      </c>
      <c r="O218" s="23">
        <v>26295</v>
      </c>
      <c r="P218" s="23">
        <v>45288</v>
      </c>
      <c r="Q218" s="14"/>
      <c r="R218" s="14"/>
      <c r="S218" s="23">
        <v>41217</v>
      </c>
      <c r="T218" s="23">
        <v>253641</v>
      </c>
      <c r="U218" s="23">
        <v>2725</v>
      </c>
    </row>
    <row r="219" spans="2:21" s="20" customFormat="1" ht="15" x14ac:dyDescent="0.25">
      <c r="B219" s="8" t="s">
        <v>249</v>
      </c>
      <c r="C219" s="23">
        <v>1180369</v>
      </c>
      <c r="D219" s="23">
        <v>580974</v>
      </c>
      <c r="E219" s="23">
        <v>55597</v>
      </c>
      <c r="F219" s="23">
        <v>51035</v>
      </c>
      <c r="G219" s="23">
        <v>52697</v>
      </c>
      <c r="H219" s="23">
        <v>53698</v>
      </c>
      <c r="I219" s="23">
        <v>215656</v>
      </c>
      <c r="J219" s="23">
        <v>75816</v>
      </c>
      <c r="K219" s="14"/>
      <c r="L219" s="14"/>
      <c r="M219" s="14"/>
      <c r="N219" s="23">
        <v>3208</v>
      </c>
      <c r="O219" s="14"/>
      <c r="P219" s="14"/>
      <c r="Q219" s="14"/>
      <c r="R219" s="14"/>
      <c r="S219" s="23">
        <v>27596</v>
      </c>
      <c r="T219" s="23">
        <v>50581</v>
      </c>
      <c r="U219" s="23">
        <v>2243</v>
      </c>
    </row>
    <row r="220" spans="2:21" s="20" customFormat="1" ht="15" x14ac:dyDescent="0.25">
      <c r="B220" s="8" t="s">
        <v>250</v>
      </c>
      <c r="C220" s="23">
        <v>1872871</v>
      </c>
      <c r="D220" s="23">
        <v>715378</v>
      </c>
      <c r="E220" s="23">
        <v>139143</v>
      </c>
      <c r="F220" s="23">
        <v>81313</v>
      </c>
      <c r="G220" s="23">
        <v>88586</v>
      </c>
      <c r="H220" s="23">
        <v>395870</v>
      </c>
      <c r="I220" s="23">
        <v>176549</v>
      </c>
      <c r="J220" s="23">
        <v>82704</v>
      </c>
      <c r="K220" s="23">
        <v>20523</v>
      </c>
      <c r="L220" s="23">
        <v>8728</v>
      </c>
      <c r="M220" s="14"/>
      <c r="N220" s="23">
        <v>12609</v>
      </c>
      <c r="O220" s="23">
        <v>4302</v>
      </c>
      <c r="P220" s="23">
        <v>96413</v>
      </c>
      <c r="Q220" s="14"/>
      <c r="R220" s="14"/>
      <c r="S220" s="23">
        <v>20559</v>
      </c>
      <c r="T220" s="23">
        <v>25025</v>
      </c>
      <c r="U220" s="23">
        <v>5168</v>
      </c>
    </row>
    <row r="221" spans="2:21" s="20" customFormat="1" ht="15" x14ac:dyDescent="0.25">
      <c r="B221" s="8" t="s">
        <v>251</v>
      </c>
      <c r="C221" s="23">
        <v>2548668</v>
      </c>
      <c r="D221" s="23">
        <v>1292234</v>
      </c>
      <c r="E221" s="23">
        <v>46623</v>
      </c>
      <c r="F221" s="23">
        <v>26333</v>
      </c>
      <c r="G221" s="23">
        <v>39572</v>
      </c>
      <c r="H221" s="23">
        <v>622256</v>
      </c>
      <c r="I221" s="23">
        <v>104223</v>
      </c>
      <c r="J221" s="23">
        <v>159541</v>
      </c>
      <c r="K221" s="14"/>
      <c r="L221" s="23">
        <v>18768</v>
      </c>
      <c r="M221" s="23">
        <v>0</v>
      </c>
      <c r="N221" s="23">
        <v>24169</v>
      </c>
      <c r="O221" s="23">
        <v>4218</v>
      </c>
      <c r="P221" s="14"/>
      <c r="Q221" s="14"/>
      <c r="R221" s="23">
        <v>1513</v>
      </c>
      <c r="S221" s="23">
        <v>27532</v>
      </c>
      <c r="T221" s="23">
        <v>131341</v>
      </c>
      <c r="U221" s="23">
        <v>2403</v>
      </c>
    </row>
    <row r="222" spans="2:21" s="20" customFormat="1" ht="15" x14ac:dyDescent="0.25">
      <c r="B222" s="8" t="s">
        <v>252</v>
      </c>
      <c r="C222" s="23">
        <v>1985983</v>
      </c>
      <c r="D222" s="23">
        <v>500072</v>
      </c>
      <c r="E222" s="23">
        <v>22366</v>
      </c>
      <c r="F222" s="23">
        <v>22392</v>
      </c>
      <c r="G222" s="23">
        <v>197763</v>
      </c>
      <c r="H222" s="23">
        <v>11979</v>
      </c>
      <c r="I222" s="23">
        <v>127240</v>
      </c>
      <c r="J222" s="23">
        <v>21183</v>
      </c>
      <c r="K222" s="14"/>
      <c r="L222" s="23">
        <v>18511</v>
      </c>
      <c r="M222" s="14"/>
      <c r="N222" s="23">
        <v>7334</v>
      </c>
      <c r="O222" s="14"/>
      <c r="P222" s="14"/>
      <c r="Q222" s="14"/>
      <c r="R222" s="14"/>
      <c r="S222" s="23">
        <v>24771</v>
      </c>
      <c r="T222" s="23">
        <v>3100</v>
      </c>
      <c r="U222" s="23">
        <v>747</v>
      </c>
    </row>
    <row r="223" spans="2:21" s="20" customFormat="1" ht="15" x14ac:dyDescent="0.25">
      <c r="B223" s="8" t="s">
        <v>253</v>
      </c>
      <c r="C223" s="23">
        <v>846054</v>
      </c>
      <c r="D223" s="23">
        <v>341166</v>
      </c>
      <c r="E223" s="14"/>
      <c r="F223" s="23">
        <v>59163</v>
      </c>
      <c r="G223" s="23">
        <v>28401</v>
      </c>
      <c r="H223" s="23">
        <v>88062</v>
      </c>
      <c r="I223" s="23">
        <v>160334</v>
      </c>
      <c r="J223" s="23">
        <v>52125</v>
      </c>
      <c r="K223" s="14"/>
      <c r="L223" s="14"/>
      <c r="M223" s="14"/>
      <c r="N223" s="23">
        <v>10971</v>
      </c>
      <c r="O223" s="14"/>
      <c r="P223" s="23">
        <v>57747</v>
      </c>
      <c r="Q223" s="14"/>
      <c r="R223" s="14"/>
      <c r="S223" s="23">
        <v>12492</v>
      </c>
      <c r="T223" s="23">
        <v>8534</v>
      </c>
      <c r="U223" s="23">
        <v>1625</v>
      </c>
    </row>
    <row r="224" spans="2:21" s="20" customFormat="1" ht="15" x14ac:dyDescent="0.25">
      <c r="B224" s="8" t="s">
        <v>254</v>
      </c>
      <c r="C224" s="23">
        <v>896745</v>
      </c>
      <c r="D224" s="23">
        <v>355541</v>
      </c>
      <c r="E224" s="14"/>
      <c r="F224" s="23">
        <v>10805</v>
      </c>
      <c r="G224" s="23">
        <v>10905</v>
      </c>
      <c r="H224" s="23">
        <v>74690</v>
      </c>
      <c r="I224" s="23">
        <v>50193</v>
      </c>
      <c r="J224" s="23">
        <v>35332</v>
      </c>
      <c r="K224" s="14"/>
      <c r="L224" s="14"/>
      <c r="M224" s="14"/>
      <c r="N224" s="23">
        <v>5566</v>
      </c>
      <c r="O224" s="23">
        <v>0</v>
      </c>
      <c r="P224" s="14"/>
      <c r="Q224" s="23">
        <v>319487</v>
      </c>
      <c r="R224" s="14"/>
      <c r="S224" s="23">
        <v>2183</v>
      </c>
      <c r="T224" s="23">
        <v>29442</v>
      </c>
      <c r="U224" s="14"/>
    </row>
    <row r="225" spans="2:21" s="20" customFormat="1" ht="15" x14ac:dyDescent="0.25">
      <c r="B225" s="8" t="s">
        <v>255</v>
      </c>
      <c r="C225" s="23">
        <v>726263</v>
      </c>
      <c r="D225" s="23">
        <v>320658</v>
      </c>
      <c r="E225" s="14"/>
      <c r="F225" s="23">
        <v>17583</v>
      </c>
      <c r="G225" s="23">
        <v>13278</v>
      </c>
      <c r="H225" s="23">
        <v>29106</v>
      </c>
      <c r="I225" s="23">
        <v>254992</v>
      </c>
      <c r="J225" s="23">
        <v>57305</v>
      </c>
      <c r="K225" s="14"/>
      <c r="L225" s="14"/>
      <c r="M225" s="14"/>
      <c r="N225" s="23">
        <v>7358</v>
      </c>
      <c r="O225" s="14"/>
      <c r="P225" s="14"/>
      <c r="Q225" s="14"/>
      <c r="R225" s="14"/>
      <c r="S225" s="23">
        <v>5389</v>
      </c>
      <c r="T225" s="23">
        <v>12219</v>
      </c>
      <c r="U225" s="23">
        <v>2139</v>
      </c>
    </row>
    <row r="226" spans="2:21" s="20" customFormat="1" ht="15" x14ac:dyDescent="0.25">
      <c r="B226" s="8" t="s">
        <v>256</v>
      </c>
      <c r="C226" s="23">
        <v>963205</v>
      </c>
      <c r="D226" s="23">
        <v>521778</v>
      </c>
      <c r="E226" s="14"/>
      <c r="F226" s="23">
        <v>16354</v>
      </c>
      <c r="G226" s="23">
        <v>27973</v>
      </c>
      <c r="H226" s="23">
        <v>116425</v>
      </c>
      <c r="I226" s="23">
        <v>125333</v>
      </c>
      <c r="J226" s="23">
        <v>65070</v>
      </c>
      <c r="K226" s="14"/>
      <c r="L226" s="14"/>
      <c r="M226" s="14"/>
      <c r="N226" s="14"/>
      <c r="O226" s="14"/>
      <c r="P226" s="14"/>
      <c r="Q226" s="14"/>
      <c r="R226" s="14"/>
      <c r="S226" s="23">
        <v>1951</v>
      </c>
      <c r="T226" s="23">
        <v>19417</v>
      </c>
      <c r="U226" s="23">
        <v>984</v>
      </c>
    </row>
    <row r="227" spans="2:21" s="20" customFormat="1" ht="15" x14ac:dyDescent="0.25">
      <c r="B227" s="8" t="s">
        <v>257</v>
      </c>
      <c r="C227" s="23">
        <v>4525710</v>
      </c>
      <c r="D227" s="23">
        <v>1615292</v>
      </c>
      <c r="E227" s="23">
        <v>765791</v>
      </c>
      <c r="F227" s="23">
        <v>255306</v>
      </c>
      <c r="G227" s="23">
        <v>171310</v>
      </c>
      <c r="H227" s="23">
        <v>540729</v>
      </c>
      <c r="I227" s="23">
        <v>368184</v>
      </c>
      <c r="J227" s="23">
        <v>175178</v>
      </c>
      <c r="K227" s="14"/>
      <c r="L227" s="23">
        <v>228001</v>
      </c>
      <c r="M227" s="23">
        <v>3351</v>
      </c>
      <c r="N227" s="23">
        <v>86047</v>
      </c>
      <c r="O227" s="23">
        <v>57604</v>
      </c>
      <c r="P227" s="23">
        <v>109183</v>
      </c>
      <c r="Q227" s="14"/>
      <c r="R227" s="14"/>
      <c r="S227" s="23">
        <v>86771</v>
      </c>
      <c r="T227" s="23">
        <v>58504</v>
      </c>
      <c r="U227" s="23">
        <v>4459</v>
      </c>
    </row>
    <row r="228" spans="2:21" s="20" customFormat="1" ht="15" x14ac:dyDescent="0.25">
      <c r="B228" s="8" t="s">
        <v>258</v>
      </c>
      <c r="C228" s="23">
        <v>1094089</v>
      </c>
      <c r="D228" s="23">
        <v>567149</v>
      </c>
      <c r="E228" s="23">
        <v>71495</v>
      </c>
      <c r="F228" s="23">
        <v>29666</v>
      </c>
      <c r="G228" s="23">
        <v>30810</v>
      </c>
      <c r="H228" s="23">
        <v>27845</v>
      </c>
      <c r="I228" s="23">
        <v>190767</v>
      </c>
      <c r="J228" s="23">
        <v>85216</v>
      </c>
      <c r="K228" s="14"/>
      <c r="L228" s="23">
        <v>10216</v>
      </c>
      <c r="M228" s="14"/>
      <c r="N228" s="23">
        <v>9977</v>
      </c>
      <c r="O228" s="14"/>
      <c r="P228" s="14"/>
      <c r="Q228" s="14"/>
      <c r="R228" s="14"/>
      <c r="S228" s="23">
        <v>11868</v>
      </c>
      <c r="T228" s="23">
        <v>56585</v>
      </c>
      <c r="U228" s="23">
        <v>2494</v>
      </c>
    </row>
    <row r="229" spans="2:21" s="20" customFormat="1" ht="15" x14ac:dyDescent="0.25">
      <c r="B229" s="8" t="s">
        <v>259</v>
      </c>
      <c r="C229" s="23">
        <v>6981320</v>
      </c>
      <c r="D229" s="23">
        <v>1302232</v>
      </c>
      <c r="E229" s="23">
        <v>710433</v>
      </c>
      <c r="F229" s="23">
        <v>360234</v>
      </c>
      <c r="G229" s="23">
        <v>1106785</v>
      </c>
      <c r="H229" s="23">
        <v>2045527</v>
      </c>
      <c r="I229" s="23">
        <v>154442</v>
      </c>
      <c r="J229" s="23">
        <v>123237</v>
      </c>
      <c r="K229" s="14"/>
      <c r="L229" s="23">
        <v>313623</v>
      </c>
      <c r="M229" s="14"/>
      <c r="N229" s="23">
        <v>115655</v>
      </c>
      <c r="O229" s="23">
        <v>42678</v>
      </c>
      <c r="P229" s="23">
        <v>567733</v>
      </c>
      <c r="Q229" s="14"/>
      <c r="R229" s="14"/>
      <c r="S229" s="23">
        <v>132967</v>
      </c>
      <c r="T229" s="23">
        <v>5632</v>
      </c>
      <c r="U229" s="23">
        <v>142</v>
      </c>
    </row>
    <row r="230" spans="2:21" s="20" customFormat="1" ht="15" x14ac:dyDescent="0.25">
      <c r="B230" s="8" t="s">
        <v>260</v>
      </c>
      <c r="C230" s="23">
        <v>1061310</v>
      </c>
      <c r="D230" s="23">
        <v>485667</v>
      </c>
      <c r="E230" s="14"/>
      <c r="F230" s="23">
        <v>38136</v>
      </c>
      <c r="G230" s="23">
        <v>47683</v>
      </c>
      <c r="H230" s="23">
        <v>41525</v>
      </c>
      <c r="I230" s="23">
        <v>130108</v>
      </c>
      <c r="J230" s="23">
        <v>50718</v>
      </c>
      <c r="K230" s="14"/>
      <c r="L230" s="23">
        <v>13250</v>
      </c>
      <c r="M230" s="14"/>
      <c r="N230" s="23">
        <v>8909</v>
      </c>
      <c r="O230" s="23">
        <v>0</v>
      </c>
      <c r="P230" s="23">
        <v>4159</v>
      </c>
      <c r="Q230" s="23">
        <v>160125</v>
      </c>
      <c r="R230" s="14"/>
      <c r="S230" s="23">
        <v>6194</v>
      </c>
      <c r="T230" s="23">
        <v>26767</v>
      </c>
      <c r="U230" s="23">
        <v>531</v>
      </c>
    </row>
    <row r="231" spans="2:21" s="20" customFormat="1" ht="15" x14ac:dyDescent="0.25">
      <c r="B231" s="8" t="s">
        <v>261</v>
      </c>
      <c r="C231" s="23">
        <v>5946145</v>
      </c>
      <c r="D231" s="23">
        <v>1845185</v>
      </c>
      <c r="E231" s="23">
        <v>1240210</v>
      </c>
      <c r="F231" s="23">
        <v>455093</v>
      </c>
      <c r="G231" s="23">
        <v>255192</v>
      </c>
      <c r="H231" s="23">
        <v>1631275</v>
      </c>
      <c r="I231" s="23">
        <v>40365</v>
      </c>
      <c r="J231" s="23">
        <v>75454</v>
      </c>
      <c r="K231" s="14"/>
      <c r="L231" s="23">
        <v>21282</v>
      </c>
      <c r="M231" s="14"/>
      <c r="N231" s="23">
        <v>28159</v>
      </c>
      <c r="O231" s="14"/>
      <c r="P231" s="23">
        <v>248587</v>
      </c>
      <c r="Q231" s="14"/>
      <c r="R231" s="14"/>
      <c r="S231" s="23">
        <v>68089</v>
      </c>
      <c r="T231" s="23">
        <v>3475</v>
      </c>
      <c r="U231" s="14"/>
    </row>
    <row r="232" spans="2:21" s="20" customFormat="1" ht="15" x14ac:dyDescent="0.25">
      <c r="B232" s="8" t="s">
        <v>262</v>
      </c>
      <c r="C232" s="23">
        <v>781370</v>
      </c>
      <c r="D232" s="23">
        <v>451402</v>
      </c>
      <c r="E232" s="23">
        <v>3844</v>
      </c>
      <c r="F232" s="23">
        <v>22543</v>
      </c>
      <c r="G232" s="23">
        <v>15147</v>
      </c>
      <c r="H232" s="23">
        <v>32005</v>
      </c>
      <c r="I232" s="23">
        <v>149122</v>
      </c>
      <c r="J232" s="23">
        <v>52683</v>
      </c>
      <c r="K232" s="14"/>
      <c r="L232" s="14"/>
      <c r="M232" s="14"/>
      <c r="N232" s="23">
        <v>13750</v>
      </c>
      <c r="O232" s="23">
        <v>1976</v>
      </c>
      <c r="P232" s="23">
        <v>1315</v>
      </c>
      <c r="Q232" s="14"/>
      <c r="R232" s="14"/>
      <c r="S232" s="23">
        <v>3691</v>
      </c>
      <c r="T232" s="23">
        <v>32547</v>
      </c>
      <c r="U232" s="23">
        <v>1345</v>
      </c>
    </row>
    <row r="233" spans="2:21" s="20" customFormat="1" ht="15" x14ac:dyDescent="0.25">
      <c r="B233" s="8" t="s">
        <v>263</v>
      </c>
      <c r="C233" s="23">
        <v>483972</v>
      </c>
      <c r="D233" s="23">
        <v>218004</v>
      </c>
      <c r="E233" s="23">
        <v>9031</v>
      </c>
      <c r="F233" s="23">
        <v>7169</v>
      </c>
      <c r="G233" s="23">
        <v>9650</v>
      </c>
      <c r="H233" s="23">
        <v>65231</v>
      </c>
      <c r="I233" s="23">
        <v>108958</v>
      </c>
      <c r="J233" s="23">
        <v>43044</v>
      </c>
      <c r="K233" s="14"/>
      <c r="L233" s="14"/>
      <c r="M233" s="14"/>
      <c r="N233" s="14"/>
      <c r="O233" s="14"/>
      <c r="P233" s="14"/>
      <c r="Q233" s="14"/>
      <c r="R233" s="14"/>
      <c r="S233" s="23">
        <v>1519</v>
      </c>
      <c r="T233" s="23">
        <v>9135</v>
      </c>
      <c r="U233" s="23">
        <v>1789</v>
      </c>
    </row>
    <row r="234" spans="2:21" s="20" customFormat="1" ht="15" x14ac:dyDescent="0.25">
      <c r="B234" s="8" t="s">
        <v>264</v>
      </c>
      <c r="C234" s="23">
        <v>22927035</v>
      </c>
      <c r="D234" s="23">
        <v>6160435</v>
      </c>
      <c r="E234" s="23">
        <v>4399534</v>
      </c>
      <c r="F234" s="23">
        <v>1854168</v>
      </c>
      <c r="G234" s="23">
        <v>1582065</v>
      </c>
      <c r="H234" s="23">
        <v>2707191</v>
      </c>
      <c r="I234" s="23">
        <v>581193</v>
      </c>
      <c r="J234" s="23">
        <v>546358</v>
      </c>
      <c r="K234" s="23">
        <v>206669</v>
      </c>
      <c r="L234" s="23">
        <v>1702001</v>
      </c>
      <c r="M234" s="23">
        <v>83173</v>
      </c>
      <c r="N234" s="23">
        <v>187137</v>
      </c>
      <c r="O234" s="23">
        <v>185104</v>
      </c>
      <c r="P234" s="23">
        <v>1005085</v>
      </c>
      <c r="Q234" s="23">
        <v>1096605</v>
      </c>
      <c r="R234" s="14"/>
      <c r="S234" s="23">
        <v>550279</v>
      </c>
      <c r="T234" s="23">
        <v>76494</v>
      </c>
      <c r="U234" s="23">
        <v>3545</v>
      </c>
    </row>
    <row r="235" spans="2:21" s="20" customFormat="1" ht="15" x14ac:dyDescent="0.25">
      <c r="B235" s="8" t="s">
        <v>265</v>
      </c>
      <c r="C235" s="23">
        <v>848685</v>
      </c>
      <c r="D235" s="23">
        <v>593119</v>
      </c>
      <c r="E235" s="14"/>
      <c r="F235" s="23">
        <v>11767</v>
      </c>
      <c r="G235" s="23">
        <v>717</v>
      </c>
      <c r="H235" s="23">
        <v>52416</v>
      </c>
      <c r="I235" s="23">
        <v>52078</v>
      </c>
      <c r="J235" s="23">
        <v>62585</v>
      </c>
      <c r="K235" s="14"/>
      <c r="L235" s="23">
        <v>29502</v>
      </c>
      <c r="M235" s="14"/>
      <c r="N235" s="23">
        <v>8947</v>
      </c>
      <c r="O235" s="14"/>
      <c r="P235" s="14"/>
      <c r="Q235" s="14"/>
      <c r="R235" s="14"/>
      <c r="S235" s="23">
        <v>1599</v>
      </c>
      <c r="T235" s="23">
        <v>15433</v>
      </c>
      <c r="U235" s="23">
        <v>444</v>
      </c>
    </row>
    <row r="236" spans="2:21" s="20" customFormat="1" ht="15" x14ac:dyDescent="0.25">
      <c r="B236" s="8" t="s">
        <v>266</v>
      </c>
      <c r="C236" s="23">
        <v>13238930</v>
      </c>
      <c r="D236" s="23">
        <v>4010426</v>
      </c>
      <c r="E236" s="14"/>
      <c r="F236" s="23">
        <v>785171</v>
      </c>
      <c r="G236" s="23">
        <v>1422206</v>
      </c>
      <c r="H236" s="23">
        <v>2058426</v>
      </c>
      <c r="I236" s="23">
        <v>607648</v>
      </c>
      <c r="J236" s="23">
        <v>338744</v>
      </c>
      <c r="K236" s="23">
        <v>850</v>
      </c>
      <c r="L236" s="23">
        <v>588268</v>
      </c>
      <c r="M236" s="14"/>
      <c r="N236" s="23">
        <v>31627</v>
      </c>
      <c r="O236" s="23">
        <v>24598</v>
      </c>
      <c r="P236" s="23">
        <v>303032</v>
      </c>
      <c r="Q236" s="14"/>
      <c r="R236" s="14"/>
      <c r="S236" s="23">
        <v>423930</v>
      </c>
      <c r="T236" s="23">
        <v>99010</v>
      </c>
      <c r="U236" s="23">
        <v>1992</v>
      </c>
    </row>
    <row r="237" spans="2:21" s="20" customFormat="1" ht="15" x14ac:dyDescent="0.25">
      <c r="B237" s="8" t="s">
        <v>267</v>
      </c>
      <c r="C237" s="23">
        <v>1360008</v>
      </c>
      <c r="D237" s="23">
        <v>438026</v>
      </c>
      <c r="E237" s="23">
        <v>6837</v>
      </c>
      <c r="F237" s="23">
        <v>24304</v>
      </c>
      <c r="G237" s="23">
        <v>67272</v>
      </c>
      <c r="H237" s="23">
        <v>22239</v>
      </c>
      <c r="I237" s="23">
        <v>389569</v>
      </c>
      <c r="J237" s="23">
        <v>74634</v>
      </c>
      <c r="K237" s="23">
        <v>9345</v>
      </c>
      <c r="L237" s="14"/>
      <c r="M237" s="14"/>
      <c r="N237" s="23">
        <v>6596</v>
      </c>
      <c r="O237" s="14"/>
      <c r="P237" s="23">
        <v>1003</v>
      </c>
      <c r="Q237" s="23">
        <v>279177</v>
      </c>
      <c r="R237" s="14"/>
      <c r="S237" s="23">
        <v>11810</v>
      </c>
      <c r="T237" s="23">
        <v>26582</v>
      </c>
      <c r="U237" s="23">
        <v>2614</v>
      </c>
    </row>
    <row r="238" spans="2:21" s="20" customFormat="1" ht="15" x14ac:dyDescent="0.25">
      <c r="B238" s="8" t="s">
        <v>268</v>
      </c>
      <c r="C238" s="23">
        <v>2312833</v>
      </c>
      <c r="D238" s="23">
        <v>904164</v>
      </c>
      <c r="E238" s="14"/>
      <c r="F238" s="23">
        <v>71569</v>
      </c>
      <c r="G238" s="23">
        <v>157453</v>
      </c>
      <c r="H238" s="23">
        <v>128112</v>
      </c>
      <c r="I238" s="23">
        <v>554873</v>
      </c>
      <c r="J238" s="23">
        <v>104920</v>
      </c>
      <c r="K238" s="23">
        <v>3706</v>
      </c>
      <c r="L238" s="23">
        <v>130920</v>
      </c>
      <c r="M238" s="14"/>
      <c r="N238" s="23">
        <v>13152</v>
      </c>
      <c r="O238" s="23">
        <v>24103</v>
      </c>
      <c r="P238" s="14"/>
      <c r="Q238" s="14"/>
      <c r="R238" s="14"/>
      <c r="S238" s="23">
        <v>2746</v>
      </c>
      <c r="T238" s="23">
        <v>19563</v>
      </c>
      <c r="U238" s="23">
        <v>4691</v>
      </c>
    </row>
    <row r="239" spans="2:21" s="20" customFormat="1" ht="15" x14ac:dyDescent="0.25">
      <c r="B239" s="8" t="s">
        <v>269</v>
      </c>
      <c r="C239" s="23">
        <v>430696</v>
      </c>
      <c r="D239" s="23">
        <v>283337</v>
      </c>
      <c r="E239" s="14"/>
      <c r="F239" s="23">
        <v>8404</v>
      </c>
      <c r="G239" s="23">
        <v>3938</v>
      </c>
      <c r="H239" s="23">
        <v>34487</v>
      </c>
      <c r="I239" s="23">
        <v>31466</v>
      </c>
      <c r="J239" s="23">
        <v>35933</v>
      </c>
      <c r="K239" s="14"/>
      <c r="L239" s="14"/>
      <c r="M239" s="14"/>
      <c r="N239" s="23">
        <v>3293</v>
      </c>
      <c r="O239" s="14"/>
      <c r="P239" s="14"/>
      <c r="Q239" s="14"/>
      <c r="R239" s="14"/>
      <c r="S239" s="23">
        <v>1903</v>
      </c>
      <c r="T239" s="23">
        <v>23362</v>
      </c>
      <c r="U239" s="23">
        <v>282</v>
      </c>
    </row>
    <row r="240" spans="2:21" s="20" customFormat="1" ht="15" x14ac:dyDescent="0.25">
      <c r="B240" s="8" t="s">
        <v>270</v>
      </c>
      <c r="C240" s="23">
        <v>635375</v>
      </c>
      <c r="D240" s="23">
        <v>347429</v>
      </c>
      <c r="E240" s="23">
        <v>21387</v>
      </c>
      <c r="F240" s="23">
        <v>18367</v>
      </c>
      <c r="G240" s="23">
        <v>15249</v>
      </c>
      <c r="H240" s="23">
        <v>47888</v>
      </c>
      <c r="I240" s="23">
        <v>48206</v>
      </c>
      <c r="J240" s="23">
        <v>41890</v>
      </c>
      <c r="K240" s="14"/>
      <c r="L240" s="14"/>
      <c r="M240" s="14"/>
      <c r="N240" s="14"/>
      <c r="O240" s="14"/>
      <c r="P240" s="14"/>
      <c r="Q240" s="14"/>
      <c r="R240" s="14"/>
      <c r="S240" s="23">
        <v>6904</v>
      </c>
      <c r="T240" s="23">
        <v>79323</v>
      </c>
      <c r="U240" s="14"/>
    </row>
    <row r="241" spans="2:21" s="20" customFormat="1" ht="15" x14ac:dyDescent="0.25">
      <c r="B241" s="8" t="s">
        <v>271</v>
      </c>
      <c r="C241" s="23">
        <v>734237</v>
      </c>
      <c r="D241" s="23">
        <v>346347</v>
      </c>
      <c r="E241" s="14"/>
      <c r="F241" s="23">
        <v>13828</v>
      </c>
      <c r="G241" s="23">
        <v>21667</v>
      </c>
      <c r="H241" s="23">
        <v>13265</v>
      </c>
      <c r="I241" s="23">
        <v>209992</v>
      </c>
      <c r="J241" s="23">
        <v>59758</v>
      </c>
      <c r="K241" s="14"/>
      <c r="L241" s="14"/>
      <c r="M241" s="14"/>
      <c r="N241" s="23">
        <v>6310</v>
      </c>
      <c r="O241" s="14"/>
      <c r="P241" s="14"/>
      <c r="Q241" s="14"/>
      <c r="R241" s="14"/>
      <c r="S241" s="23">
        <v>468</v>
      </c>
      <c r="T241" s="23">
        <v>45390</v>
      </c>
      <c r="U241" s="23">
        <v>1997</v>
      </c>
    </row>
    <row r="242" spans="2:21" s="20" customFormat="1" ht="15" x14ac:dyDescent="0.25">
      <c r="B242" s="8" t="s">
        <v>272</v>
      </c>
      <c r="C242" s="23">
        <v>1279580</v>
      </c>
      <c r="D242" s="23">
        <v>410061</v>
      </c>
      <c r="E242" s="23">
        <v>30505</v>
      </c>
      <c r="F242" s="23">
        <v>12882</v>
      </c>
      <c r="G242" s="23">
        <v>29917</v>
      </c>
      <c r="H242" s="23">
        <v>18794</v>
      </c>
      <c r="I242" s="23">
        <v>603701</v>
      </c>
      <c r="J242" s="23">
        <v>136572</v>
      </c>
      <c r="K242" s="14"/>
      <c r="L242" s="14"/>
      <c r="M242" s="14"/>
      <c r="N242" s="23">
        <v>9488</v>
      </c>
      <c r="O242" s="14"/>
      <c r="P242" s="14"/>
      <c r="Q242" s="14"/>
      <c r="R242" s="14"/>
      <c r="S242" s="23">
        <v>3785</v>
      </c>
      <c r="T242" s="23">
        <v>14885</v>
      </c>
      <c r="U242" s="23">
        <v>2653</v>
      </c>
    </row>
    <row r="243" spans="2:21" s="20" customFormat="1" ht="15" x14ac:dyDescent="0.25">
      <c r="B243" s="8" t="s">
        <v>273</v>
      </c>
      <c r="C243" s="23">
        <v>1790449</v>
      </c>
      <c r="D243" s="23">
        <v>762496</v>
      </c>
      <c r="E243" s="23">
        <v>49052</v>
      </c>
      <c r="F243" s="23">
        <v>24059</v>
      </c>
      <c r="G243" s="23">
        <v>35127</v>
      </c>
      <c r="H243" s="23">
        <v>122030</v>
      </c>
      <c r="I243" s="23">
        <v>365283</v>
      </c>
      <c r="J243" s="23">
        <v>120743</v>
      </c>
      <c r="K243" s="14"/>
      <c r="L243" s="14"/>
      <c r="M243" s="14"/>
      <c r="N243" s="23">
        <v>14483</v>
      </c>
      <c r="O243" s="23">
        <v>28874</v>
      </c>
      <c r="P243" s="23">
        <v>13296</v>
      </c>
      <c r="Q243" s="14"/>
      <c r="R243" s="14"/>
      <c r="S243" s="23">
        <v>4490</v>
      </c>
      <c r="T243" s="23">
        <v>25483</v>
      </c>
      <c r="U243" s="23">
        <v>1449</v>
      </c>
    </row>
    <row r="244" spans="2:21" s="20" customFormat="1" ht="15" x14ac:dyDescent="0.25">
      <c r="B244" s="8" t="s">
        <v>274</v>
      </c>
      <c r="C244" s="23">
        <v>6021729</v>
      </c>
      <c r="D244" s="23">
        <v>312529</v>
      </c>
      <c r="E244" s="14"/>
      <c r="F244" s="23">
        <v>45278</v>
      </c>
      <c r="G244" s="23">
        <v>390237</v>
      </c>
      <c r="H244" s="23">
        <v>703548</v>
      </c>
      <c r="I244" s="23">
        <v>89803</v>
      </c>
      <c r="J244" s="23">
        <v>48600</v>
      </c>
      <c r="K244" s="23">
        <v>40543</v>
      </c>
      <c r="L244" s="14"/>
      <c r="M244" s="14"/>
      <c r="N244" s="23">
        <v>13439</v>
      </c>
      <c r="O244" s="23">
        <v>3323</v>
      </c>
      <c r="P244" s="14"/>
      <c r="Q244" s="23">
        <v>4110692</v>
      </c>
      <c r="R244" s="14"/>
      <c r="S244" s="23">
        <v>10538</v>
      </c>
      <c r="T244" s="23">
        <v>40186</v>
      </c>
      <c r="U244" s="23">
        <v>1649</v>
      </c>
    </row>
    <row r="245" spans="2:21" s="20" customFormat="1" ht="15" x14ac:dyDescent="0.25">
      <c r="B245" s="8" t="s">
        <v>275</v>
      </c>
      <c r="C245" s="23">
        <v>1207712</v>
      </c>
      <c r="D245" s="23">
        <v>515090</v>
      </c>
      <c r="E245" s="14"/>
      <c r="F245" s="23">
        <v>44991</v>
      </c>
      <c r="G245" s="23">
        <v>38643</v>
      </c>
      <c r="H245" s="23">
        <v>93640</v>
      </c>
      <c r="I245" s="23">
        <v>168449</v>
      </c>
      <c r="J245" s="23">
        <v>63014</v>
      </c>
      <c r="K245" s="14"/>
      <c r="L245" s="23">
        <v>88190</v>
      </c>
      <c r="M245" s="14"/>
      <c r="N245" s="14"/>
      <c r="O245" s="23">
        <v>0</v>
      </c>
      <c r="P245" s="14"/>
      <c r="Q245" s="14"/>
      <c r="R245" s="23">
        <v>15294</v>
      </c>
      <c r="S245" s="23">
        <v>50928</v>
      </c>
      <c r="T245" s="23">
        <v>28414</v>
      </c>
      <c r="U245" s="23">
        <v>2662</v>
      </c>
    </row>
    <row r="246" spans="2:21" s="20" customFormat="1" ht="15" x14ac:dyDescent="0.25">
      <c r="B246" s="8" t="s">
        <v>276</v>
      </c>
      <c r="C246" s="23">
        <v>1365659</v>
      </c>
      <c r="D246" s="23">
        <v>191052</v>
      </c>
      <c r="E246" s="14"/>
      <c r="F246" s="23">
        <v>15432</v>
      </c>
      <c r="G246" s="23">
        <v>38304</v>
      </c>
      <c r="H246" s="23">
        <v>196917</v>
      </c>
      <c r="I246" s="23">
        <v>55798</v>
      </c>
      <c r="J246" s="23">
        <v>15761</v>
      </c>
      <c r="K246" s="14"/>
      <c r="L246" s="14"/>
      <c r="M246" s="14"/>
      <c r="N246" s="23">
        <v>4304</v>
      </c>
      <c r="O246" s="23">
        <v>537</v>
      </c>
      <c r="P246" s="23">
        <v>1415</v>
      </c>
      <c r="Q246" s="23">
        <v>836126</v>
      </c>
      <c r="R246" s="14"/>
      <c r="S246" s="23">
        <v>1680</v>
      </c>
      <c r="T246" s="23">
        <v>8113</v>
      </c>
      <c r="U246" s="23">
        <v>222</v>
      </c>
    </row>
    <row r="247" spans="2:21" s="20" customFormat="1" ht="15" x14ac:dyDescent="0.25">
      <c r="B247" s="8" t="s">
        <v>277</v>
      </c>
      <c r="C247" s="23">
        <v>647784</v>
      </c>
      <c r="D247" s="23">
        <v>256408</v>
      </c>
      <c r="E247" s="14"/>
      <c r="F247" s="23">
        <v>3335</v>
      </c>
      <c r="G247" s="23">
        <v>5910</v>
      </c>
      <c r="H247" s="23">
        <v>57628</v>
      </c>
      <c r="I247" s="23">
        <v>212703</v>
      </c>
      <c r="J247" s="23">
        <v>69319</v>
      </c>
      <c r="K247" s="14"/>
      <c r="L247" s="14"/>
      <c r="M247" s="14"/>
      <c r="N247" s="23">
        <v>6137</v>
      </c>
      <c r="O247" s="14"/>
      <c r="P247" s="14"/>
      <c r="Q247" s="14"/>
      <c r="R247" s="14"/>
      <c r="S247" s="23">
        <v>1896</v>
      </c>
      <c r="T247" s="23">
        <v>12098</v>
      </c>
      <c r="U247" s="23">
        <v>810</v>
      </c>
    </row>
    <row r="248" spans="2:21" s="20" customFormat="1" ht="15" x14ac:dyDescent="0.25">
      <c r="B248" s="8" t="s">
        <v>278</v>
      </c>
      <c r="C248" s="23">
        <v>1898300</v>
      </c>
      <c r="D248" s="23">
        <v>822508</v>
      </c>
      <c r="E248" s="14"/>
      <c r="F248" s="23">
        <v>37007</v>
      </c>
      <c r="G248" s="23">
        <v>67048</v>
      </c>
      <c r="H248" s="23">
        <v>152777</v>
      </c>
      <c r="I248" s="23">
        <v>497387</v>
      </c>
      <c r="J248" s="23">
        <v>133178</v>
      </c>
      <c r="K248" s="14"/>
      <c r="L248" s="23">
        <v>35762</v>
      </c>
      <c r="M248" s="14"/>
      <c r="N248" s="23">
        <v>18915</v>
      </c>
      <c r="O248" s="23">
        <v>0</v>
      </c>
      <c r="P248" s="23">
        <v>5068</v>
      </c>
      <c r="Q248" s="14"/>
      <c r="R248" s="14"/>
      <c r="S248" s="23">
        <v>5838</v>
      </c>
      <c r="T248" s="23">
        <v>65053</v>
      </c>
      <c r="U248" s="23">
        <v>1326</v>
      </c>
    </row>
    <row r="249" spans="2:21" s="20" customFormat="1" ht="15" x14ac:dyDescent="0.25">
      <c r="B249" s="8" t="s">
        <v>279</v>
      </c>
      <c r="C249" s="23">
        <v>2115663</v>
      </c>
      <c r="D249" s="23">
        <v>938062</v>
      </c>
      <c r="E249" s="23">
        <v>52087</v>
      </c>
      <c r="F249" s="23">
        <v>40192</v>
      </c>
      <c r="G249" s="23">
        <v>70312</v>
      </c>
      <c r="H249" s="23">
        <v>330752</v>
      </c>
      <c r="I249" s="23">
        <v>147649</v>
      </c>
      <c r="J249" s="23">
        <v>131298</v>
      </c>
      <c r="K249" s="23">
        <v>2469</v>
      </c>
      <c r="L249" s="23">
        <v>21360</v>
      </c>
      <c r="M249" s="14"/>
      <c r="N249" s="23">
        <v>28843</v>
      </c>
      <c r="O249" s="23">
        <v>1365</v>
      </c>
      <c r="P249" s="23">
        <v>86674</v>
      </c>
      <c r="Q249" s="14"/>
      <c r="R249" s="14"/>
      <c r="S249" s="23">
        <v>31481</v>
      </c>
      <c r="T249" s="23">
        <v>229229</v>
      </c>
      <c r="U249" s="23">
        <v>3890</v>
      </c>
    </row>
    <row r="250" spans="2:21" s="20" customFormat="1" ht="15" x14ac:dyDescent="0.25">
      <c r="B250" s="8" t="s">
        <v>280</v>
      </c>
      <c r="C250" s="23">
        <v>7869620</v>
      </c>
      <c r="D250" s="23">
        <v>2402474</v>
      </c>
      <c r="E250" s="23">
        <v>883247</v>
      </c>
      <c r="F250" s="23">
        <v>340672</v>
      </c>
      <c r="G250" s="14"/>
      <c r="H250" s="23">
        <v>1270521</v>
      </c>
      <c r="I250" s="23">
        <v>106494</v>
      </c>
      <c r="J250" s="23">
        <v>191306</v>
      </c>
      <c r="K250" s="23">
        <v>119456</v>
      </c>
      <c r="L250" s="23">
        <v>215911</v>
      </c>
      <c r="M250" s="14"/>
      <c r="N250" s="23">
        <v>33754</v>
      </c>
      <c r="O250" s="23">
        <v>26643</v>
      </c>
      <c r="P250" s="23">
        <v>117497</v>
      </c>
      <c r="Q250" s="23">
        <v>1334606</v>
      </c>
      <c r="R250" s="14"/>
      <c r="S250" s="23">
        <v>108141</v>
      </c>
      <c r="T250" s="23">
        <v>60670</v>
      </c>
      <c r="U250" s="23">
        <v>1487</v>
      </c>
    </row>
    <row r="251" spans="2:21" s="20" customFormat="1" ht="15" x14ac:dyDescent="0.25">
      <c r="B251" s="8" t="s">
        <v>281</v>
      </c>
      <c r="C251" s="23">
        <v>8410827</v>
      </c>
      <c r="D251" s="23">
        <v>2512677</v>
      </c>
      <c r="E251" s="23">
        <v>822953</v>
      </c>
      <c r="F251" s="23">
        <v>318711</v>
      </c>
      <c r="G251" s="23">
        <v>429044</v>
      </c>
      <c r="H251" s="23">
        <v>977582</v>
      </c>
      <c r="I251" s="23">
        <v>1807052</v>
      </c>
      <c r="J251" s="23">
        <v>432058</v>
      </c>
      <c r="K251" s="14"/>
      <c r="L251" s="23">
        <v>339872</v>
      </c>
      <c r="M251" s="23">
        <v>16372</v>
      </c>
      <c r="N251" s="23">
        <v>51584</v>
      </c>
      <c r="O251" s="23">
        <v>8780</v>
      </c>
      <c r="P251" s="23">
        <v>239170</v>
      </c>
      <c r="Q251" s="14"/>
      <c r="R251" s="14"/>
      <c r="S251" s="23">
        <v>246884</v>
      </c>
      <c r="T251" s="23">
        <v>134362</v>
      </c>
      <c r="U251" s="23">
        <v>2462</v>
      </c>
    </row>
    <row r="252" spans="2:21" s="20" customFormat="1" ht="15" x14ac:dyDescent="0.25">
      <c r="B252" s="8" t="s">
        <v>282</v>
      </c>
      <c r="C252" s="23">
        <v>6778846</v>
      </c>
      <c r="D252" s="23">
        <v>1580948</v>
      </c>
      <c r="E252" s="23">
        <v>1205964</v>
      </c>
      <c r="F252" s="23">
        <v>1549477</v>
      </c>
      <c r="G252" s="23">
        <v>391731</v>
      </c>
      <c r="H252" s="23">
        <v>1213320</v>
      </c>
      <c r="I252" s="23">
        <v>3924</v>
      </c>
      <c r="J252" s="23">
        <v>79780</v>
      </c>
      <c r="K252" s="14"/>
      <c r="L252" s="23">
        <v>145144</v>
      </c>
      <c r="M252" s="14"/>
      <c r="N252" s="14"/>
      <c r="O252" s="23">
        <v>222852</v>
      </c>
      <c r="P252" s="14"/>
      <c r="Q252" s="14"/>
      <c r="R252" s="14"/>
      <c r="S252" s="23">
        <v>176899</v>
      </c>
      <c r="T252" s="23">
        <v>4459</v>
      </c>
      <c r="U252" s="14"/>
    </row>
    <row r="253" spans="2:21" s="20" customFormat="1" ht="15" x14ac:dyDescent="0.25">
      <c r="B253" s="8" t="s">
        <v>283</v>
      </c>
      <c r="C253" s="23">
        <v>1201750</v>
      </c>
      <c r="D253" s="23">
        <v>453766</v>
      </c>
      <c r="E253" s="23">
        <v>54318</v>
      </c>
      <c r="F253" s="23">
        <v>22576</v>
      </c>
      <c r="G253" s="23">
        <v>90202</v>
      </c>
      <c r="H253" s="23">
        <v>81762</v>
      </c>
      <c r="I253" s="23">
        <v>292867</v>
      </c>
      <c r="J253" s="23">
        <v>93656</v>
      </c>
      <c r="K253" s="23">
        <v>921</v>
      </c>
      <c r="L253" s="14"/>
      <c r="M253" s="14"/>
      <c r="N253" s="23">
        <v>28735</v>
      </c>
      <c r="O253" s="14"/>
      <c r="P253" s="23">
        <v>11343</v>
      </c>
      <c r="Q253" s="14"/>
      <c r="R253" s="14"/>
      <c r="S253" s="23">
        <v>3603</v>
      </c>
      <c r="T253" s="23">
        <v>57373</v>
      </c>
      <c r="U253" s="23">
        <v>2795</v>
      </c>
    </row>
    <row r="254" spans="2:21" s="20" customFormat="1" ht="15" x14ac:dyDescent="0.25">
      <c r="B254" s="8" t="s">
        <v>284</v>
      </c>
      <c r="C254" s="23">
        <v>974658</v>
      </c>
      <c r="D254" s="23">
        <v>447073</v>
      </c>
      <c r="E254" s="14"/>
      <c r="F254" s="14"/>
      <c r="G254" s="23">
        <v>41203</v>
      </c>
      <c r="H254" s="23">
        <v>52481</v>
      </c>
      <c r="I254" s="23">
        <v>225970</v>
      </c>
      <c r="J254" s="23">
        <v>49871</v>
      </c>
      <c r="K254" s="23">
        <v>1023</v>
      </c>
      <c r="L254" s="23">
        <v>54851</v>
      </c>
      <c r="M254" s="14"/>
      <c r="N254" s="23">
        <v>2382</v>
      </c>
      <c r="O254" s="14"/>
      <c r="P254" s="23">
        <v>50704</v>
      </c>
      <c r="Q254" s="14"/>
      <c r="R254" s="14"/>
      <c r="S254" s="23">
        <v>3797</v>
      </c>
      <c r="T254" s="23">
        <v>13800</v>
      </c>
      <c r="U254" s="23">
        <v>1612</v>
      </c>
    </row>
    <row r="255" spans="2:21" s="20" customFormat="1" ht="15" x14ac:dyDescent="0.25">
      <c r="B255" s="8" t="s">
        <v>285</v>
      </c>
      <c r="C255" s="23">
        <v>9113158</v>
      </c>
      <c r="D255" s="23">
        <v>2347382</v>
      </c>
      <c r="E255" s="23">
        <v>1664061</v>
      </c>
      <c r="F255" s="23">
        <v>479572</v>
      </c>
      <c r="G255" s="23">
        <v>700560</v>
      </c>
      <c r="H255" s="23">
        <v>2367680</v>
      </c>
      <c r="I255" s="23">
        <v>218056</v>
      </c>
      <c r="J255" s="23">
        <v>196540</v>
      </c>
      <c r="K255" s="14"/>
      <c r="L255" s="23">
        <v>268033</v>
      </c>
      <c r="M255" s="23">
        <v>9012</v>
      </c>
      <c r="N255" s="23">
        <v>69983</v>
      </c>
      <c r="O255" s="23">
        <v>21400</v>
      </c>
      <c r="P255" s="23">
        <v>446155</v>
      </c>
      <c r="Q255" s="14"/>
      <c r="R255" s="14"/>
      <c r="S255" s="23">
        <v>293781</v>
      </c>
      <c r="T255" s="23">
        <v>26121</v>
      </c>
      <c r="U255" s="23">
        <v>4822</v>
      </c>
    </row>
    <row r="256" spans="2:21" s="20" customFormat="1" ht="15" x14ac:dyDescent="0.25">
      <c r="B256" s="8" t="s">
        <v>286</v>
      </c>
      <c r="C256" s="23">
        <v>1112105</v>
      </c>
      <c r="D256" s="23">
        <v>525776</v>
      </c>
      <c r="E256" s="23">
        <v>25019</v>
      </c>
      <c r="F256" s="23">
        <v>15966</v>
      </c>
      <c r="G256" s="23">
        <v>25846</v>
      </c>
      <c r="H256" s="23">
        <v>51086</v>
      </c>
      <c r="I256" s="23">
        <v>279130</v>
      </c>
      <c r="J256" s="23">
        <v>117269</v>
      </c>
      <c r="K256" s="14"/>
      <c r="L256" s="14"/>
      <c r="M256" s="14"/>
      <c r="N256" s="23">
        <v>14240</v>
      </c>
      <c r="O256" s="14"/>
      <c r="P256" s="14"/>
      <c r="Q256" s="14"/>
      <c r="R256" s="14"/>
      <c r="S256" s="23">
        <v>3659</v>
      </c>
      <c r="T256" s="23">
        <v>37793</v>
      </c>
      <c r="U256" s="23">
        <v>2677</v>
      </c>
    </row>
    <row r="257" spans="2:21" s="20" customFormat="1" ht="15" x14ac:dyDescent="0.25">
      <c r="B257" s="8" t="s">
        <v>287</v>
      </c>
      <c r="C257" s="23">
        <v>423186</v>
      </c>
      <c r="D257" s="23">
        <v>221571</v>
      </c>
      <c r="E257" s="23">
        <v>761</v>
      </c>
      <c r="F257" s="23">
        <v>12584</v>
      </c>
      <c r="G257" s="23">
        <v>49769</v>
      </c>
      <c r="H257" s="23">
        <v>15790</v>
      </c>
      <c r="I257" s="23">
        <v>74997</v>
      </c>
      <c r="J257" s="23">
        <v>26465</v>
      </c>
      <c r="K257" s="14"/>
      <c r="L257" s="14"/>
      <c r="M257" s="14"/>
      <c r="N257" s="14"/>
      <c r="O257" s="14"/>
      <c r="P257" s="14"/>
      <c r="Q257" s="14"/>
      <c r="R257" s="14"/>
      <c r="S257" s="23">
        <v>1307</v>
      </c>
      <c r="T257" s="23">
        <v>7323</v>
      </c>
      <c r="U257" s="23">
        <v>853</v>
      </c>
    </row>
    <row r="258" spans="2:21" s="20" customFormat="1" ht="15" x14ac:dyDescent="0.25">
      <c r="B258" s="8" t="s">
        <v>288</v>
      </c>
      <c r="C258" s="23">
        <v>672752</v>
      </c>
      <c r="D258" s="23">
        <v>306745</v>
      </c>
      <c r="E258" s="23">
        <v>48394</v>
      </c>
      <c r="F258" s="23">
        <v>18574</v>
      </c>
      <c r="G258" s="23">
        <v>11210</v>
      </c>
      <c r="H258" s="23">
        <v>106609</v>
      </c>
      <c r="I258" s="23">
        <v>122012</v>
      </c>
      <c r="J258" s="23">
        <v>38774</v>
      </c>
      <c r="K258" s="14"/>
      <c r="L258" s="14"/>
      <c r="M258" s="14"/>
      <c r="N258" s="14"/>
      <c r="O258" s="23">
        <v>0</v>
      </c>
      <c r="P258" s="14"/>
      <c r="Q258" s="14"/>
      <c r="R258" s="14"/>
      <c r="S258" s="23">
        <v>1503</v>
      </c>
      <c r="T258" s="23">
        <v>3888</v>
      </c>
      <c r="U258" s="23">
        <v>2480</v>
      </c>
    </row>
    <row r="259" spans="2:21" s="20" customFormat="1" ht="15" x14ac:dyDescent="0.25">
      <c r="B259" s="8" t="s">
        <v>289</v>
      </c>
      <c r="C259" s="23">
        <v>748028</v>
      </c>
      <c r="D259" s="23">
        <v>399087</v>
      </c>
      <c r="E259" s="14"/>
      <c r="F259" s="23">
        <v>24817</v>
      </c>
      <c r="G259" s="23">
        <v>12955</v>
      </c>
      <c r="H259" s="23">
        <v>41208</v>
      </c>
      <c r="I259" s="23">
        <v>76951</v>
      </c>
      <c r="J259" s="23">
        <v>32545</v>
      </c>
      <c r="K259" s="14"/>
      <c r="L259" s="14"/>
      <c r="M259" s="14"/>
      <c r="N259" s="23">
        <v>10090</v>
      </c>
      <c r="O259" s="14"/>
      <c r="P259" s="23">
        <v>33067</v>
      </c>
      <c r="Q259" s="14"/>
      <c r="R259" s="14"/>
      <c r="S259" s="23">
        <v>1114</v>
      </c>
      <c r="T259" s="23">
        <v>106984</v>
      </c>
      <c r="U259" s="23">
        <v>657</v>
      </c>
    </row>
    <row r="260" spans="2:21" s="20" customFormat="1" ht="15" x14ac:dyDescent="0.25">
      <c r="B260" s="8" t="s">
        <v>290</v>
      </c>
      <c r="C260" s="23">
        <v>7758653</v>
      </c>
      <c r="D260" s="23">
        <v>1780014</v>
      </c>
      <c r="E260" s="23">
        <v>1778230</v>
      </c>
      <c r="F260" s="23">
        <v>774262</v>
      </c>
      <c r="G260" s="23">
        <v>615836</v>
      </c>
      <c r="H260" s="23">
        <v>1537686</v>
      </c>
      <c r="I260" s="23">
        <v>39674</v>
      </c>
      <c r="J260" s="23">
        <v>72990</v>
      </c>
      <c r="K260" s="23">
        <v>266142</v>
      </c>
      <c r="L260" s="23">
        <v>326726</v>
      </c>
      <c r="M260" s="23">
        <v>13126</v>
      </c>
      <c r="N260" s="23">
        <v>28368</v>
      </c>
      <c r="O260" s="23">
        <v>68327</v>
      </c>
      <c r="P260" s="23">
        <v>199380</v>
      </c>
      <c r="Q260" s="14"/>
      <c r="R260" s="14"/>
      <c r="S260" s="23">
        <v>245348</v>
      </c>
      <c r="T260" s="23">
        <v>12394</v>
      </c>
      <c r="U260" s="23">
        <v>150</v>
      </c>
    </row>
    <row r="261" spans="2:21" s="20" customFormat="1" ht="15" x14ac:dyDescent="0.25">
      <c r="B261" s="8" t="s">
        <v>291</v>
      </c>
      <c r="C261" s="23">
        <v>845779</v>
      </c>
      <c r="D261" s="23">
        <v>176826</v>
      </c>
      <c r="E261" s="23">
        <v>5214</v>
      </c>
      <c r="F261" s="23">
        <v>5442</v>
      </c>
      <c r="G261" s="23">
        <v>5907</v>
      </c>
      <c r="H261" s="23">
        <v>4330</v>
      </c>
      <c r="I261" s="23">
        <v>90288</v>
      </c>
      <c r="J261" s="23">
        <v>28922</v>
      </c>
      <c r="K261" s="14"/>
      <c r="L261" s="23">
        <v>26832</v>
      </c>
      <c r="M261" s="14"/>
      <c r="N261" s="23">
        <v>3909</v>
      </c>
      <c r="O261" s="14"/>
      <c r="P261" s="14"/>
      <c r="Q261" s="14"/>
      <c r="R261" s="23">
        <v>480962</v>
      </c>
      <c r="S261" s="23">
        <v>840</v>
      </c>
      <c r="T261" s="23">
        <v>15355</v>
      </c>
      <c r="U261" s="23">
        <v>952</v>
      </c>
    </row>
    <row r="262" spans="2:21" s="20" customFormat="1" ht="15" x14ac:dyDescent="0.25">
      <c r="B262" s="8" t="s">
        <v>292</v>
      </c>
      <c r="C262" s="23">
        <v>32136294</v>
      </c>
      <c r="D262" s="23">
        <v>5889101</v>
      </c>
      <c r="E262" s="23">
        <v>4687107</v>
      </c>
      <c r="F262" s="23">
        <v>1453404</v>
      </c>
      <c r="G262" s="23">
        <v>3150275</v>
      </c>
      <c r="H262" s="23">
        <v>1655860</v>
      </c>
      <c r="I262" s="23">
        <v>568053</v>
      </c>
      <c r="J262" s="23">
        <v>447314</v>
      </c>
      <c r="K262" s="14"/>
      <c r="L262" s="23">
        <v>1856962</v>
      </c>
      <c r="M262" s="23">
        <v>165115</v>
      </c>
      <c r="N262" s="23">
        <v>156617</v>
      </c>
      <c r="O262" s="23">
        <v>447942</v>
      </c>
      <c r="P262" s="23">
        <v>1882981</v>
      </c>
      <c r="Q262" s="14"/>
      <c r="R262" s="23">
        <v>9128129</v>
      </c>
      <c r="S262" s="23">
        <v>622007</v>
      </c>
      <c r="T262" s="23">
        <v>20980</v>
      </c>
      <c r="U262" s="23">
        <v>4448</v>
      </c>
    </row>
    <row r="263" spans="2:21" s="20" customFormat="1" ht="15" x14ac:dyDescent="0.25">
      <c r="B263" s="8" t="s">
        <v>293</v>
      </c>
      <c r="C263" s="23">
        <v>1436896</v>
      </c>
      <c r="D263" s="23">
        <v>629264</v>
      </c>
      <c r="E263" s="23">
        <v>68337</v>
      </c>
      <c r="F263" s="23">
        <v>11932</v>
      </c>
      <c r="G263" s="23">
        <v>13382</v>
      </c>
      <c r="H263" s="23">
        <v>31919</v>
      </c>
      <c r="I263" s="23">
        <v>527087</v>
      </c>
      <c r="J263" s="23">
        <v>126115</v>
      </c>
      <c r="K263" s="14"/>
      <c r="L263" s="14"/>
      <c r="M263" s="14"/>
      <c r="N263" s="23">
        <v>5950</v>
      </c>
      <c r="O263" s="14"/>
      <c r="P263" s="23">
        <v>1497</v>
      </c>
      <c r="Q263" s="14"/>
      <c r="R263" s="14"/>
      <c r="S263" s="23">
        <v>1911</v>
      </c>
      <c r="T263" s="23">
        <v>16258</v>
      </c>
      <c r="U263" s="23">
        <v>3243</v>
      </c>
    </row>
    <row r="264" spans="2:21" s="20" customFormat="1" ht="15" x14ac:dyDescent="0.25">
      <c r="B264" s="8" t="s">
        <v>294</v>
      </c>
      <c r="C264" s="23">
        <v>1581638</v>
      </c>
      <c r="D264" s="23">
        <v>639323</v>
      </c>
      <c r="E264" s="14"/>
      <c r="F264" s="23">
        <v>37221</v>
      </c>
      <c r="G264" s="23">
        <v>34806</v>
      </c>
      <c r="H264" s="23">
        <v>102279</v>
      </c>
      <c r="I264" s="23">
        <v>419450</v>
      </c>
      <c r="J264" s="23">
        <v>125902</v>
      </c>
      <c r="K264" s="14"/>
      <c r="L264" s="23">
        <v>41917</v>
      </c>
      <c r="M264" s="23">
        <v>2177</v>
      </c>
      <c r="N264" s="23">
        <v>16296</v>
      </c>
      <c r="O264" s="23">
        <v>7916</v>
      </c>
      <c r="P264" s="23">
        <v>21348</v>
      </c>
      <c r="Q264" s="14"/>
      <c r="R264" s="14"/>
      <c r="S264" s="23">
        <v>5673</v>
      </c>
      <c r="T264" s="23">
        <v>39575</v>
      </c>
      <c r="U264" s="23">
        <v>3801</v>
      </c>
    </row>
    <row r="265" spans="2:21" s="20" customFormat="1" ht="15" x14ac:dyDescent="0.25">
      <c r="B265" s="8" t="s">
        <v>295</v>
      </c>
      <c r="C265" s="23">
        <v>1114930</v>
      </c>
      <c r="D265" s="23">
        <v>672041</v>
      </c>
      <c r="E265" s="23">
        <v>21203</v>
      </c>
      <c r="F265" s="23">
        <v>30628</v>
      </c>
      <c r="G265" s="23">
        <v>29264</v>
      </c>
      <c r="H265" s="23">
        <v>225268</v>
      </c>
      <c r="I265" s="23">
        <v>18634</v>
      </c>
      <c r="J265" s="23">
        <v>59543</v>
      </c>
      <c r="K265" s="14"/>
      <c r="L265" s="14"/>
      <c r="M265" s="14"/>
      <c r="N265" s="23">
        <v>1559</v>
      </c>
      <c r="O265" s="14"/>
      <c r="P265" s="14"/>
      <c r="Q265" s="14"/>
      <c r="R265" s="14"/>
      <c r="S265" s="23">
        <v>9230</v>
      </c>
      <c r="T265" s="23">
        <v>36620</v>
      </c>
      <c r="U265" s="14"/>
    </row>
    <row r="266" spans="2:21" s="20" customFormat="1" ht="15" x14ac:dyDescent="0.25">
      <c r="B266" s="8" t="s">
        <v>296</v>
      </c>
      <c r="C266" s="23">
        <v>566860</v>
      </c>
      <c r="D266" s="23">
        <v>295080</v>
      </c>
      <c r="E266" s="14"/>
      <c r="F266" s="14"/>
      <c r="G266" s="23">
        <v>22948</v>
      </c>
      <c r="H266" s="23">
        <v>17547</v>
      </c>
      <c r="I266" s="23">
        <v>139586</v>
      </c>
      <c r="J266" s="23">
        <v>39701</v>
      </c>
      <c r="K266" s="14"/>
      <c r="L266" s="14"/>
      <c r="M266" s="14"/>
      <c r="N266" s="23">
        <v>6631</v>
      </c>
      <c r="O266" s="14"/>
      <c r="P266" s="14"/>
      <c r="Q266" s="14"/>
      <c r="R266" s="14"/>
      <c r="S266" s="23">
        <v>1605</v>
      </c>
      <c r="T266" s="23">
        <v>28611</v>
      </c>
      <c r="U266" s="23">
        <v>2667</v>
      </c>
    </row>
    <row r="267" spans="2:21" s="20" customFormat="1" ht="15" x14ac:dyDescent="0.25">
      <c r="B267" s="8" t="s">
        <v>297</v>
      </c>
      <c r="C267" s="23">
        <v>2805979</v>
      </c>
      <c r="D267" s="23">
        <v>950646</v>
      </c>
      <c r="E267" s="14"/>
      <c r="F267" s="23">
        <v>95321</v>
      </c>
      <c r="G267" s="23">
        <v>183837</v>
      </c>
      <c r="H267" s="23">
        <v>207843</v>
      </c>
      <c r="I267" s="23">
        <v>300567</v>
      </c>
      <c r="J267" s="23">
        <v>199193</v>
      </c>
      <c r="K267" s="14"/>
      <c r="L267" s="23">
        <v>21410</v>
      </c>
      <c r="M267" s="23">
        <v>220</v>
      </c>
      <c r="N267" s="23">
        <v>32190</v>
      </c>
      <c r="O267" s="23">
        <v>12477</v>
      </c>
      <c r="P267" s="23">
        <v>204086</v>
      </c>
      <c r="Q267" s="23">
        <v>255226</v>
      </c>
      <c r="R267" s="14"/>
      <c r="S267" s="23">
        <v>36108</v>
      </c>
      <c r="T267" s="23">
        <v>48741</v>
      </c>
      <c r="U267" s="23">
        <v>2464</v>
      </c>
    </row>
    <row r="268" spans="2:21" s="20" customFormat="1" ht="15" x14ac:dyDescent="0.25">
      <c r="B268" s="8" t="s">
        <v>298</v>
      </c>
      <c r="C268" s="23">
        <v>1082397</v>
      </c>
      <c r="D268" s="23">
        <v>477416</v>
      </c>
      <c r="E268" s="23">
        <v>26769</v>
      </c>
      <c r="F268" s="23">
        <v>46836</v>
      </c>
      <c r="G268" s="23">
        <v>58810</v>
      </c>
      <c r="H268" s="23">
        <v>16725</v>
      </c>
      <c r="I268" s="23">
        <v>271779</v>
      </c>
      <c r="J268" s="23">
        <v>66369</v>
      </c>
      <c r="K268" s="14"/>
      <c r="L268" s="23">
        <v>39320</v>
      </c>
      <c r="M268" s="14"/>
      <c r="N268" s="23">
        <v>14370</v>
      </c>
      <c r="O268" s="14"/>
      <c r="P268" s="14"/>
      <c r="Q268" s="23">
        <v>15729</v>
      </c>
      <c r="R268" s="14"/>
      <c r="S268" s="23">
        <v>22470</v>
      </c>
      <c r="T268" s="23">
        <v>14024</v>
      </c>
      <c r="U268" s="23">
        <v>2164</v>
      </c>
    </row>
    <row r="269" spans="2:21" s="20" customFormat="1" ht="15" x14ac:dyDescent="0.25">
      <c r="B269" s="8" t="s">
        <v>299</v>
      </c>
      <c r="C269" s="23">
        <v>13762703</v>
      </c>
      <c r="D269" s="23">
        <v>5587610</v>
      </c>
      <c r="E269" s="23">
        <v>1774078</v>
      </c>
      <c r="F269" s="23">
        <v>732760</v>
      </c>
      <c r="G269" s="23">
        <v>1389694</v>
      </c>
      <c r="H269" s="23">
        <v>1520678</v>
      </c>
      <c r="I269" s="23">
        <v>1154237</v>
      </c>
      <c r="J269" s="23">
        <v>558350</v>
      </c>
      <c r="K269" s="23">
        <v>6461</v>
      </c>
      <c r="L269" s="23">
        <v>250629</v>
      </c>
      <c r="M269" s="23">
        <v>7189</v>
      </c>
      <c r="N269" s="23">
        <v>115842</v>
      </c>
      <c r="O269" s="23">
        <v>16557</v>
      </c>
      <c r="P269" s="23">
        <v>135995</v>
      </c>
      <c r="Q269" s="23">
        <v>72654</v>
      </c>
      <c r="R269" s="14"/>
      <c r="S269" s="23">
        <v>134795</v>
      </c>
      <c r="T269" s="23">
        <v>300653</v>
      </c>
      <c r="U269" s="23">
        <v>4522</v>
      </c>
    </row>
    <row r="270" spans="2:21" s="20" customFormat="1" ht="15" x14ac:dyDescent="0.25">
      <c r="B270" s="8" t="s">
        <v>300</v>
      </c>
      <c r="C270" s="23">
        <v>80543</v>
      </c>
      <c r="D270" s="23">
        <v>7585</v>
      </c>
      <c r="E270" s="14"/>
      <c r="F270" s="14"/>
      <c r="G270" s="23">
        <v>0</v>
      </c>
      <c r="H270" s="23">
        <v>0</v>
      </c>
      <c r="I270" s="23">
        <v>66377</v>
      </c>
      <c r="J270" s="23">
        <v>6581</v>
      </c>
      <c r="K270" s="14"/>
      <c r="L270" s="14"/>
      <c r="M270" s="14"/>
      <c r="N270" s="23">
        <v>0</v>
      </c>
      <c r="O270" s="23">
        <v>0</v>
      </c>
      <c r="P270" s="14"/>
      <c r="Q270" s="14"/>
      <c r="R270" s="14"/>
      <c r="S270" s="23">
        <v>0</v>
      </c>
      <c r="T270" s="23">
        <v>0</v>
      </c>
      <c r="U270" s="23">
        <v>0</v>
      </c>
    </row>
    <row r="271" spans="2:21" s="20" customFormat="1" ht="15" x14ac:dyDescent="0.25">
      <c r="B271" s="8" t="s">
        <v>301</v>
      </c>
      <c r="C271" s="23">
        <v>6032178</v>
      </c>
      <c r="D271" s="23">
        <v>2119509</v>
      </c>
      <c r="E271" s="14"/>
      <c r="F271" s="23">
        <v>377785</v>
      </c>
      <c r="G271" s="23">
        <v>208638</v>
      </c>
      <c r="H271" s="23">
        <v>726548</v>
      </c>
      <c r="I271" s="23">
        <v>426279</v>
      </c>
      <c r="J271" s="23">
        <v>259622</v>
      </c>
      <c r="K271" s="23">
        <v>591</v>
      </c>
      <c r="L271" s="23">
        <v>254760</v>
      </c>
      <c r="M271" s="14"/>
      <c r="N271" s="23">
        <v>59456</v>
      </c>
      <c r="O271" s="23">
        <v>14305</v>
      </c>
      <c r="P271" s="23">
        <v>155855</v>
      </c>
      <c r="Q271" s="23">
        <v>263952</v>
      </c>
      <c r="R271" s="23">
        <v>441114</v>
      </c>
      <c r="S271" s="23">
        <v>13557</v>
      </c>
      <c r="T271" s="23">
        <v>186108</v>
      </c>
      <c r="U271" s="23">
        <v>4475</v>
      </c>
    </row>
    <row r="272" spans="2:21" s="20" customFormat="1" ht="15" x14ac:dyDescent="0.25">
      <c r="B272" s="8" t="s">
        <v>302</v>
      </c>
      <c r="C272" s="23">
        <v>996997</v>
      </c>
      <c r="D272" s="23">
        <v>472679</v>
      </c>
      <c r="E272" s="14"/>
      <c r="F272" s="23">
        <v>30802</v>
      </c>
      <c r="G272" s="23">
        <v>15322</v>
      </c>
      <c r="H272" s="23">
        <v>52227</v>
      </c>
      <c r="I272" s="23">
        <v>229266</v>
      </c>
      <c r="J272" s="23">
        <v>101194</v>
      </c>
      <c r="K272" s="14"/>
      <c r="L272" s="23">
        <v>23221</v>
      </c>
      <c r="M272" s="14"/>
      <c r="N272" s="23">
        <v>11908</v>
      </c>
      <c r="O272" s="14"/>
      <c r="P272" s="14"/>
      <c r="Q272" s="14"/>
      <c r="R272" s="14"/>
      <c r="S272" s="23">
        <v>10208</v>
      </c>
      <c r="T272" s="23">
        <v>38050</v>
      </c>
      <c r="U272" s="23">
        <v>888</v>
      </c>
    </row>
    <row r="273" spans="2:21" s="20" customFormat="1" ht="15" x14ac:dyDescent="0.25">
      <c r="B273" s="8" t="s">
        <v>303</v>
      </c>
      <c r="C273" s="23">
        <v>1056664</v>
      </c>
      <c r="D273" s="23">
        <v>441060</v>
      </c>
      <c r="E273" s="23">
        <v>34268</v>
      </c>
      <c r="F273" s="23">
        <v>18664</v>
      </c>
      <c r="G273" s="23">
        <v>13610</v>
      </c>
      <c r="H273" s="23">
        <v>39171</v>
      </c>
      <c r="I273" s="23">
        <v>356289</v>
      </c>
      <c r="J273" s="23">
        <v>113385</v>
      </c>
      <c r="K273" s="14"/>
      <c r="L273" s="14"/>
      <c r="M273" s="14"/>
      <c r="N273" s="23">
        <v>4006</v>
      </c>
      <c r="O273" s="14"/>
      <c r="P273" s="14"/>
      <c r="Q273" s="14"/>
      <c r="R273" s="14"/>
      <c r="S273" s="23">
        <v>907</v>
      </c>
      <c r="T273" s="23">
        <v>17231</v>
      </c>
      <c r="U273" s="23">
        <v>1811</v>
      </c>
    </row>
    <row r="274" spans="2:21" s="20" customFormat="1" ht="15" x14ac:dyDescent="0.25">
      <c r="B274" s="8" t="s">
        <v>304</v>
      </c>
      <c r="C274" s="23">
        <v>11490251</v>
      </c>
      <c r="D274" s="23">
        <v>3386544</v>
      </c>
      <c r="E274" s="23">
        <v>1929924</v>
      </c>
      <c r="F274" s="23">
        <v>620871</v>
      </c>
      <c r="G274" s="23">
        <v>866306</v>
      </c>
      <c r="H274" s="23">
        <v>957196</v>
      </c>
      <c r="I274" s="23">
        <v>1667079</v>
      </c>
      <c r="J274" s="23">
        <v>461527</v>
      </c>
      <c r="K274" s="23">
        <v>31677</v>
      </c>
      <c r="L274" s="23">
        <v>816053</v>
      </c>
      <c r="M274" s="23">
        <v>60247</v>
      </c>
      <c r="N274" s="23">
        <v>33058</v>
      </c>
      <c r="O274" s="23">
        <v>2513</v>
      </c>
      <c r="P274" s="23">
        <v>466372</v>
      </c>
      <c r="Q274" s="14"/>
      <c r="R274" s="14"/>
      <c r="S274" s="23">
        <v>96210</v>
      </c>
      <c r="T274" s="23">
        <v>87754</v>
      </c>
      <c r="U274" s="23">
        <v>6921</v>
      </c>
    </row>
    <row r="275" spans="2:21" s="20" customFormat="1" ht="15" x14ac:dyDescent="0.25">
      <c r="B275" s="8" t="s">
        <v>305</v>
      </c>
      <c r="C275" s="23">
        <v>371236</v>
      </c>
      <c r="D275" s="23">
        <v>156913</v>
      </c>
      <c r="E275" s="23">
        <v>9092</v>
      </c>
      <c r="F275" s="23">
        <v>6876</v>
      </c>
      <c r="G275" s="23">
        <v>11130</v>
      </c>
      <c r="H275" s="23">
        <v>14626</v>
      </c>
      <c r="I275" s="23">
        <v>90319</v>
      </c>
      <c r="J275" s="23">
        <v>31060</v>
      </c>
      <c r="K275" s="14"/>
      <c r="L275" s="14"/>
      <c r="M275" s="14"/>
      <c r="N275" s="14"/>
      <c r="O275" s="14"/>
      <c r="P275" s="14"/>
      <c r="Q275" s="14"/>
      <c r="R275" s="14"/>
      <c r="S275" s="23">
        <v>21872</v>
      </c>
      <c r="T275" s="23">
        <v>1749</v>
      </c>
      <c r="U275" s="23">
        <v>843</v>
      </c>
    </row>
    <row r="276" spans="2:21" s="20" customFormat="1" ht="15" x14ac:dyDescent="0.25">
      <c r="B276" s="8" t="s">
        <v>306</v>
      </c>
      <c r="C276" s="23">
        <v>26504649</v>
      </c>
      <c r="D276" s="23">
        <v>6983283</v>
      </c>
      <c r="E276" s="23">
        <v>3730175</v>
      </c>
      <c r="F276" s="23">
        <v>2390738</v>
      </c>
      <c r="G276" s="23">
        <v>2642247</v>
      </c>
      <c r="H276" s="23">
        <v>4022128</v>
      </c>
      <c r="I276" s="23">
        <v>160872</v>
      </c>
      <c r="J276" s="23">
        <v>414424</v>
      </c>
      <c r="K276" s="23">
        <v>125814</v>
      </c>
      <c r="L276" s="23">
        <v>3151036</v>
      </c>
      <c r="M276" s="23">
        <v>83882</v>
      </c>
      <c r="N276" s="14"/>
      <c r="O276" s="23">
        <v>574205</v>
      </c>
      <c r="P276" s="23">
        <v>1114076</v>
      </c>
      <c r="Q276" s="23">
        <v>41401</v>
      </c>
      <c r="R276" s="14"/>
      <c r="S276" s="23">
        <v>571685</v>
      </c>
      <c r="T276" s="23">
        <v>324674</v>
      </c>
      <c r="U276" s="23">
        <v>4141</v>
      </c>
    </row>
    <row r="277" spans="2:21" s="20" customFormat="1" ht="15" x14ac:dyDescent="0.25">
      <c r="B277" s="8" t="s">
        <v>307</v>
      </c>
      <c r="C277" s="23">
        <v>1409352</v>
      </c>
      <c r="D277" s="23">
        <v>670079</v>
      </c>
      <c r="E277" s="23">
        <v>37123</v>
      </c>
      <c r="F277" s="23">
        <v>11497</v>
      </c>
      <c r="G277" s="23">
        <v>14323</v>
      </c>
      <c r="H277" s="23">
        <v>235909</v>
      </c>
      <c r="I277" s="23">
        <v>46105</v>
      </c>
      <c r="J277" s="23">
        <v>57241</v>
      </c>
      <c r="K277" s="14"/>
      <c r="L277" s="14"/>
      <c r="M277" s="14"/>
      <c r="N277" s="23">
        <v>6295</v>
      </c>
      <c r="O277" s="14"/>
      <c r="P277" s="23">
        <v>1010</v>
      </c>
      <c r="Q277" s="23">
        <v>203857</v>
      </c>
      <c r="R277" s="14"/>
      <c r="S277" s="23">
        <v>2850</v>
      </c>
      <c r="T277" s="23">
        <v>80979</v>
      </c>
      <c r="U277" s="23">
        <v>991</v>
      </c>
    </row>
    <row r="278" spans="2:21" s="20" customFormat="1" ht="15" x14ac:dyDescent="0.25">
      <c r="B278" s="8" t="s">
        <v>308</v>
      </c>
      <c r="C278" s="23">
        <v>639990</v>
      </c>
      <c r="D278" s="23">
        <v>188787</v>
      </c>
      <c r="E278" s="23">
        <v>1077</v>
      </c>
      <c r="F278" s="23">
        <v>2697</v>
      </c>
      <c r="G278" s="23">
        <v>12564</v>
      </c>
      <c r="H278" s="23">
        <v>33920</v>
      </c>
      <c r="I278" s="23">
        <v>148568</v>
      </c>
      <c r="J278" s="23">
        <v>40570</v>
      </c>
      <c r="K278" s="14"/>
      <c r="L278" s="14"/>
      <c r="M278" s="14"/>
      <c r="N278" s="14"/>
      <c r="O278" s="14"/>
      <c r="P278" s="14"/>
      <c r="Q278" s="23">
        <v>189029</v>
      </c>
      <c r="R278" s="14"/>
      <c r="S278" s="23">
        <v>2042</v>
      </c>
      <c r="T278" s="23">
        <v>11843</v>
      </c>
      <c r="U278" s="23">
        <v>2031</v>
      </c>
    </row>
    <row r="279" spans="2:21" s="20" customFormat="1" ht="15" x14ac:dyDescent="0.25">
      <c r="B279" s="8" t="s">
        <v>309</v>
      </c>
      <c r="C279" s="23">
        <v>1717827</v>
      </c>
      <c r="D279" s="23">
        <v>524609</v>
      </c>
      <c r="E279" s="23">
        <v>1931</v>
      </c>
      <c r="F279" s="23">
        <v>17107</v>
      </c>
      <c r="G279" s="14"/>
      <c r="H279" s="23">
        <v>117430</v>
      </c>
      <c r="I279" s="23">
        <v>81321</v>
      </c>
      <c r="J279" s="23">
        <v>69526</v>
      </c>
      <c r="K279" s="14"/>
      <c r="L279" s="23">
        <v>13659</v>
      </c>
      <c r="M279" s="14"/>
      <c r="N279" s="23">
        <v>17195</v>
      </c>
      <c r="O279" s="23">
        <v>5915</v>
      </c>
      <c r="P279" s="23">
        <v>7906</v>
      </c>
      <c r="Q279" s="23">
        <v>669093</v>
      </c>
      <c r="R279" s="14"/>
      <c r="S279" s="23">
        <v>18373</v>
      </c>
      <c r="T279" s="23">
        <v>116858</v>
      </c>
      <c r="U279" s="23">
        <v>1351</v>
      </c>
    </row>
    <row r="280" spans="2:21" s="20" customFormat="1" ht="15" x14ac:dyDescent="0.25">
      <c r="B280" s="8" t="s">
        <v>310</v>
      </c>
      <c r="C280" s="23">
        <v>1669649</v>
      </c>
      <c r="D280" s="23">
        <v>723448</v>
      </c>
      <c r="E280" s="23">
        <v>2499</v>
      </c>
      <c r="F280" s="23">
        <v>35271</v>
      </c>
      <c r="G280" s="23">
        <v>58324</v>
      </c>
      <c r="H280" s="23">
        <v>149855</v>
      </c>
      <c r="I280" s="23">
        <v>88057</v>
      </c>
      <c r="J280" s="23">
        <v>57342</v>
      </c>
      <c r="K280" s="14"/>
      <c r="L280" s="14"/>
      <c r="M280" s="14"/>
      <c r="N280" s="23">
        <v>18531</v>
      </c>
      <c r="O280" s="23">
        <v>3395</v>
      </c>
      <c r="P280" s="23">
        <v>75666</v>
      </c>
      <c r="Q280" s="23">
        <v>341716</v>
      </c>
      <c r="R280" s="14"/>
      <c r="S280" s="23">
        <v>2136</v>
      </c>
      <c r="T280" s="23">
        <v>96158</v>
      </c>
      <c r="U280" s="23">
        <v>1306</v>
      </c>
    </row>
    <row r="281" spans="2:21" s="20" customFormat="1" ht="15" x14ac:dyDescent="0.25">
      <c r="B281" s="8" t="s">
        <v>311</v>
      </c>
      <c r="C281" s="23">
        <v>5864902</v>
      </c>
      <c r="D281" s="23">
        <v>2620860</v>
      </c>
      <c r="E281" s="23">
        <v>712074</v>
      </c>
      <c r="F281" s="23">
        <v>230004</v>
      </c>
      <c r="G281" s="23">
        <v>379174</v>
      </c>
      <c r="H281" s="23">
        <v>768029</v>
      </c>
      <c r="I281" s="23">
        <v>93744</v>
      </c>
      <c r="J281" s="23">
        <v>170670</v>
      </c>
      <c r="K281" s="23">
        <v>6809</v>
      </c>
      <c r="L281" s="14"/>
      <c r="M281" s="14"/>
      <c r="N281" s="23">
        <v>5674</v>
      </c>
      <c r="O281" s="23">
        <v>87663</v>
      </c>
      <c r="P281" s="23">
        <v>215299</v>
      </c>
      <c r="Q281" s="14"/>
      <c r="R281" s="14"/>
      <c r="S281" s="23">
        <v>89947</v>
      </c>
      <c r="T281" s="23">
        <v>112292</v>
      </c>
      <c r="U281" s="23">
        <v>1084</v>
      </c>
    </row>
    <row r="282" spans="2:21" s="20" customFormat="1" ht="15" x14ac:dyDescent="0.25">
      <c r="B282" s="8" t="s">
        <v>312</v>
      </c>
      <c r="C282" s="23">
        <v>2228763</v>
      </c>
      <c r="D282" s="23">
        <v>321362</v>
      </c>
      <c r="E282" s="14"/>
      <c r="F282" s="23">
        <v>8087</v>
      </c>
      <c r="G282" s="23">
        <v>27580</v>
      </c>
      <c r="H282" s="23">
        <v>24632</v>
      </c>
      <c r="I282" s="23">
        <v>126859</v>
      </c>
      <c r="J282" s="23">
        <v>48067</v>
      </c>
      <c r="K282" s="14"/>
      <c r="L282" s="14"/>
      <c r="M282" s="14"/>
      <c r="N282" s="14"/>
      <c r="O282" s="14"/>
      <c r="P282" s="14"/>
      <c r="Q282" s="23">
        <v>1647649</v>
      </c>
      <c r="R282" s="14"/>
      <c r="S282" s="23">
        <v>3277</v>
      </c>
      <c r="T282" s="23">
        <v>12924</v>
      </c>
      <c r="U282" s="23">
        <v>1333</v>
      </c>
    </row>
    <row r="283" spans="2:21" s="20" customFormat="1" ht="15" x14ac:dyDescent="0.25">
      <c r="B283" s="8" t="s">
        <v>313</v>
      </c>
      <c r="C283" s="23">
        <v>8061420</v>
      </c>
      <c r="D283" s="23">
        <v>2241893</v>
      </c>
      <c r="E283" s="14"/>
      <c r="F283" s="23">
        <v>91413</v>
      </c>
      <c r="G283" s="23">
        <v>104495</v>
      </c>
      <c r="H283" s="23">
        <v>3821494</v>
      </c>
      <c r="I283" s="23">
        <v>270424</v>
      </c>
      <c r="J283" s="23">
        <v>229300</v>
      </c>
      <c r="K283" s="14"/>
      <c r="L283" s="23">
        <v>219318</v>
      </c>
      <c r="M283" s="23">
        <v>2453</v>
      </c>
      <c r="N283" s="23">
        <v>48348</v>
      </c>
      <c r="O283" s="23">
        <v>20104</v>
      </c>
      <c r="P283" s="14"/>
      <c r="Q283" s="14"/>
      <c r="R283" s="14"/>
      <c r="S283" s="23">
        <v>37812</v>
      </c>
      <c r="T283" s="23">
        <v>35074</v>
      </c>
      <c r="U283" s="23">
        <v>675</v>
      </c>
    </row>
    <row r="284" spans="2:21" s="20" customFormat="1" ht="15" x14ac:dyDescent="0.25">
      <c r="B284" s="8" t="s">
        <v>314</v>
      </c>
      <c r="C284" s="23">
        <v>1481019</v>
      </c>
      <c r="D284" s="23">
        <v>871062</v>
      </c>
      <c r="E284" s="14"/>
      <c r="F284" s="23">
        <v>14254</v>
      </c>
      <c r="G284" s="23">
        <v>53260</v>
      </c>
      <c r="H284" s="23">
        <v>45189</v>
      </c>
      <c r="I284" s="23">
        <v>119911</v>
      </c>
      <c r="J284" s="23">
        <v>78910</v>
      </c>
      <c r="K284" s="14"/>
      <c r="L284" s="23">
        <v>15322</v>
      </c>
      <c r="M284" s="23">
        <v>344</v>
      </c>
      <c r="N284" s="14"/>
      <c r="O284" s="23">
        <v>35496</v>
      </c>
      <c r="P284" s="23">
        <v>123655</v>
      </c>
      <c r="Q284" s="14"/>
      <c r="R284" s="14"/>
      <c r="S284" s="23">
        <v>13642</v>
      </c>
      <c r="T284" s="23">
        <v>32571</v>
      </c>
      <c r="U284" s="23">
        <v>330</v>
      </c>
    </row>
    <row r="285" spans="2:21" s="20" customFormat="1" ht="15" x14ac:dyDescent="0.25">
      <c r="B285" s="8" t="s">
        <v>315</v>
      </c>
      <c r="C285" s="23">
        <v>8037894</v>
      </c>
      <c r="D285" s="23">
        <v>1099814</v>
      </c>
      <c r="E285" s="23">
        <v>107923</v>
      </c>
      <c r="F285" s="23">
        <v>229543</v>
      </c>
      <c r="G285" s="23">
        <v>477355</v>
      </c>
      <c r="H285" s="23">
        <v>832756</v>
      </c>
      <c r="I285" s="23">
        <v>343370</v>
      </c>
      <c r="J285" s="23">
        <v>144302</v>
      </c>
      <c r="K285" s="14"/>
      <c r="L285" s="23">
        <v>139431</v>
      </c>
      <c r="M285" s="23">
        <v>7024</v>
      </c>
      <c r="N285" s="23">
        <v>15267</v>
      </c>
      <c r="O285" s="23">
        <v>14955</v>
      </c>
      <c r="P285" s="23">
        <v>181823</v>
      </c>
      <c r="Q285" s="23">
        <v>661020</v>
      </c>
      <c r="R285" s="23">
        <v>3435779</v>
      </c>
      <c r="S285" s="23">
        <v>325526</v>
      </c>
      <c r="T285" s="23">
        <v>20649</v>
      </c>
      <c r="U285" s="23">
        <v>1357</v>
      </c>
    </row>
    <row r="286" spans="2:21" s="20" customFormat="1" ht="15" x14ac:dyDescent="0.25">
      <c r="B286" s="8" t="s">
        <v>316</v>
      </c>
      <c r="C286" s="23">
        <v>1127380</v>
      </c>
      <c r="D286" s="23">
        <v>273370</v>
      </c>
      <c r="E286" s="14"/>
      <c r="F286" s="23">
        <v>14324</v>
      </c>
      <c r="G286" s="23">
        <v>3976</v>
      </c>
      <c r="H286" s="23">
        <v>74454</v>
      </c>
      <c r="I286" s="23">
        <v>97018</v>
      </c>
      <c r="J286" s="23">
        <v>34660</v>
      </c>
      <c r="K286" s="23">
        <v>27150</v>
      </c>
      <c r="L286" s="14"/>
      <c r="M286" s="14"/>
      <c r="N286" s="23">
        <v>3778</v>
      </c>
      <c r="O286" s="14"/>
      <c r="P286" s="14"/>
      <c r="Q286" s="23">
        <v>550429</v>
      </c>
      <c r="R286" s="14"/>
      <c r="S286" s="23">
        <v>6362</v>
      </c>
      <c r="T286" s="23">
        <v>36388</v>
      </c>
      <c r="U286" s="23">
        <v>2355</v>
      </c>
    </row>
    <row r="287" spans="2:21" s="20" customFormat="1" ht="15" x14ac:dyDescent="0.25">
      <c r="B287" s="8" t="s">
        <v>317</v>
      </c>
      <c r="C287" s="23">
        <v>1727736</v>
      </c>
      <c r="D287" s="23">
        <v>800844</v>
      </c>
      <c r="E287" s="23">
        <v>96271</v>
      </c>
      <c r="F287" s="23">
        <v>55805</v>
      </c>
      <c r="G287" s="23">
        <v>54608</v>
      </c>
      <c r="H287" s="23">
        <v>192921</v>
      </c>
      <c r="I287" s="23">
        <v>232618</v>
      </c>
      <c r="J287" s="23">
        <v>90219</v>
      </c>
      <c r="K287" s="14"/>
      <c r="L287" s="23">
        <v>42526</v>
      </c>
      <c r="M287" s="14"/>
      <c r="N287" s="23">
        <v>12700</v>
      </c>
      <c r="O287" s="23">
        <v>12531</v>
      </c>
      <c r="P287" s="14"/>
      <c r="Q287" s="14"/>
      <c r="R287" s="14"/>
      <c r="S287" s="23">
        <v>9653</v>
      </c>
      <c r="T287" s="23">
        <v>119576</v>
      </c>
      <c r="U287" s="23">
        <v>1512</v>
      </c>
    </row>
    <row r="288" spans="2:21" s="20" customFormat="1" ht="15" x14ac:dyDescent="0.25">
      <c r="B288" s="8" t="s">
        <v>318</v>
      </c>
      <c r="C288" s="23">
        <v>992668</v>
      </c>
      <c r="D288" s="23">
        <v>473811</v>
      </c>
      <c r="E288" s="23">
        <v>19881</v>
      </c>
      <c r="F288" s="23">
        <v>14122</v>
      </c>
      <c r="G288" s="23">
        <v>49965</v>
      </c>
      <c r="H288" s="23">
        <v>53730</v>
      </c>
      <c r="I288" s="23">
        <v>133169</v>
      </c>
      <c r="J288" s="23">
        <v>58787</v>
      </c>
      <c r="K288" s="14"/>
      <c r="L288" s="14"/>
      <c r="M288" s="14"/>
      <c r="N288" s="14"/>
      <c r="O288" s="14"/>
      <c r="P288" s="14"/>
      <c r="Q288" s="14"/>
      <c r="R288" s="14"/>
      <c r="S288" s="23">
        <v>64296</v>
      </c>
      <c r="T288" s="23">
        <v>72790</v>
      </c>
      <c r="U288" s="23">
        <v>1721</v>
      </c>
    </row>
    <row r="289" spans="2:21" s="20" customFormat="1" ht="15" x14ac:dyDescent="0.25">
      <c r="B289" s="8" t="s">
        <v>319</v>
      </c>
      <c r="C289" s="23">
        <v>4695837</v>
      </c>
      <c r="D289" s="23">
        <v>1473893</v>
      </c>
      <c r="E289" s="23">
        <v>360773</v>
      </c>
      <c r="F289" s="23">
        <v>98623</v>
      </c>
      <c r="G289" s="23">
        <v>689123</v>
      </c>
      <c r="H289" s="23">
        <v>893466</v>
      </c>
      <c r="I289" s="23">
        <v>402252</v>
      </c>
      <c r="J289" s="23">
        <v>150579</v>
      </c>
      <c r="K289" s="14"/>
      <c r="L289" s="23">
        <v>109053</v>
      </c>
      <c r="M289" s="14"/>
      <c r="N289" s="23">
        <v>18538</v>
      </c>
      <c r="O289" s="14"/>
      <c r="P289" s="14"/>
      <c r="Q289" s="14"/>
      <c r="R289" s="14"/>
      <c r="S289" s="23">
        <v>53311</v>
      </c>
      <c r="T289" s="23">
        <v>76497</v>
      </c>
      <c r="U289" s="23">
        <v>3860</v>
      </c>
    </row>
    <row r="290" spans="2:21" s="20" customFormat="1" ht="15" x14ac:dyDescent="0.25">
      <c r="B290" s="8" t="s">
        <v>320</v>
      </c>
      <c r="C290" s="23">
        <v>26451</v>
      </c>
      <c r="D290" s="23">
        <v>10775</v>
      </c>
      <c r="E290" s="14"/>
      <c r="F290" s="14"/>
      <c r="G290" s="14"/>
      <c r="H290" s="23">
        <v>0</v>
      </c>
      <c r="I290" s="23">
        <v>12808</v>
      </c>
      <c r="J290" s="23">
        <v>2215</v>
      </c>
      <c r="K290" s="14"/>
      <c r="L290" s="14"/>
      <c r="M290" s="14"/>
      <c r="N290" s="14"/>
      <c r="O290" s="14"/>
      <c r="P290" s="14"/>
      <c r="Q290" s="14"/>
      <c r="R290" s="14"/>
      <c r="S290" s="14"/>
      <c r="T290" s="23">
        <v>0</v>
      </c>
      <c r="U290" s="14"/>
    </row>
    <row r="291" spans="2:21" s="20" customFormat="1" ht="15" x14ac:dyDescent="0.25">
      <c r="B291" s="8" t="s">
        <v>321</v>
      </c>
      <c r="C291" s="23">
        <v>802318</v>
      </c>
      <c r="D291" s="23">
        <v>296804</v>
      </c>
      <c r="E291" s="23">
        <v>11242</v>
      </c>
      <c r="F291" s="23">
        <v>9273</v>
      </c>
      <c r="G291" s="23">
        <v>37427</v>
      </c>
      <c r="H291" s="23">
        <v>33404</v>
      </c>
      <c r="I291" s="23">
        <v>284362</v>
      </c>
      <c r="J291" s="23">
        <v>79603</v>
      </c>
      <c r="K291" s="14"/>
      <c r="L291" s="23">
        <v>10310</v>
      </c>
      <c r="M291" s="14"/>
      <c r="N291" s="23">
        <v>12094</v>
      </c>
      <c r="O291" s="14"/>
      <c r="P291" s="23">
        <v>3449</v>
      </c>
      <c r="Q291" s="14"/>
      <c r="R291" s="14"/>
      <c r="S291" s="23">
        <v>2555</v>
      </c>
      <c r="T291" s="23">
        <v>15775</v>
      </c>
      <c r="U291" s="23">
        <v>1775</v>
      </c>
    </row>
    <row r="292" spans="2:21" s="20" customFormat="1" ht="15" x14ac:dyDescent="0.25">
      <c r="B292" s="8" t="s">
        <v>322</v>
      </c>
      <c r="C292" s="23">
        <v>91750</v>
      </c>
      <c r="D292" s="23">
        <v>9356</v>
      </c>
      <c r="E292" s="14"/>
      <c r="F292" s="23">
        <v>576</v>
      </c>
      <c r="G292" s="23">
        <v>2539</v>
      </c>
      <c r="H292" s="23">
        <v>3459</v>
      </c>
      <c r="I292" s="23">
        <v>48794</v>
      </c>
      <c r="J292" s="23">
        <v>8047</v>
      </c>
      <c r="K292" s="14"/>
      <c r="L292" s="14"/>
      <c r="M292" s="23">
        <v>3640</v>
      </c>
      <c r="N292" s="23">
        <v>2250</v>
      </c>
      <c r="O292" s="14"/>
      <c r="P292" s="14"/>
      <c r="Q292" s="14"/>
      <c r="R292" s="14"/>
      <c r="S292" s="23">
        <v>5563</v>
      </c>
      <c r="T292" s="23">
        <v>7129</v>
      </c>
      <c r="U292" s="23">
        <v>77</v>
      </c>
    </row>
    <row r="293" spans="2:21" s="20" customFormat="1" ht="15" x14ac:dyDescent="0.25">
      <c r="B293" s="8" t="s">
        <v>323</v>
      </c>
      <c r="C293" s="23">
        <v>3288815</v>
      </c>
      <c r="D293" s="23">
        <v>839325</v>
      </c>
      <c r="E293" s="14"/>
      <c r="F293" s="23">
        <v>63818</v>
      </c>
      <c r="G293" s="23">
        <v>44694</v>
      </c>
      <c r="H293" s="23">
        <v>41229</v>
      </c>
      <c r="I293" s="23">
        <v>296926</v>
      </c>
      <c r="J293" s="23">
        <v>119021</v>
      </c>
      <c r="K293" s="14"/>
      <c r="L293" s="14"/>
      <c r="M293" s="14"/>
      <c r="N293" s="23">
        <v>17506</v>
      </c>
      <c r="O293" s="14"/>
      <c r="P293" s="14"/>
      <c r="Q293" s="23">
        <v>580366</v>
      </c>
      <c r="R293" s="23">
        <v>1052060</v>
      </c>
      <c r="S293" s="23">
        <v>16653</v>
      </c>
      <c r="T293" s="23">
        <v>27016</v>
      </c>
      <c r="U293" s="23">
        <v>2677</v>
      </c>
    </row>
    <row r="294" spans="2:21" s="20" customFormat="1" ht="15" x14ac:dyDescent="0.25">
      <c r="B294" s="8" t="s">
        <v>324</v>
      </c>
      <c r="C294" s="23">
        <v>1845626</v>
      </c>
      <c r="D294" s="23">
        <v>771844</v>
      </c>
      <c r="E294" s="23">
        <v>339083</v>
      </c>
      <c r="F294" s="23">
        <v>49983</v>
      </c>
      <c r="G294" s="23">
        <v>46476</v>
      </c>
      <c r="H294" s="23">
        <v>221215</v>
      </c>
      <c r="I294" s="23">
        <v>141354</v>
      </c>
      <c r="J294" s="23">
        <v>90195</v>
      </c>
      <c r="K294" s="14"/>
      <c r="L294" s="14"/>
      <c r="M294" s="14"/>
      <c r="N294" s="23">
        <v>24981</v>
      </c>
      <c r="O294" s="23">
        <v>70598</v>
      </c>
      <c r="P294" s="23">
        <v>15916</v>
      </c>
      <c r="Q294" s="14"/>
      <c r="R294" s="14"/>
      <c r="S294" s="23">
        <v>8841</v>
      </c>
      <c r="T294" s="23">
        <v>49210</v>
      </c>
      <c r="U294" s="23">
        <v>2520</v>
      </c>
    </row>
    <row r="295" spans="2:21" s="20" customFormat="1" ht="15" x14ac:dyDescent="0.25">
      <c r="B295" s="8" t="s">
        <v>325</v>
      </c>
      <c r="C295" s="23">
        <v>1412734</v>
      </c>
      <c r="D295" s="23">
        <v>514439</v>
      </c>
      <c r="E295" s="23">
        <v>65517</v>
      </c>
      <c r="F295" s="23">
        <v>43207</v>
      </c>
      <c r="G295" s="23">
        <v>37294</v>
      </c>
      <c r="H295" s="23">
        <v>32151</v>
      </c>
      <c r="I295" s="23">
        <v>487126</v>
      </c>
      <c r="J295" s="23">
        <v>147153</v>
      </c>
      <c r="K295" s="14"/>
      <c r="L295" s="14"/>
      <c r="M295" s="14"/>
      <c r="N295" s="14"/>
      <c r="O295" s="23">
        <v>21211</v>
      </c>
      <c r="P295" s="14"/>
      <c r="Q295" s="14"/>
      <c r="R295" s="23">
        <v>1358</v>
      </c>
      <c r="S295" s="23">
        <v>1937</v>
      </c>
      <c r="T295" s="23">
        <v>44412</v>
      </c>
      <c r="U295" s="23">
        <v>2553</v>
      </c>
    </row>
    <row r="296" spans="2:21" s="20" customFormat="1" ht="15" x14ac:dyDescent="0.25">
      <c r="B296" s="8" t="s">
        <v>326</v>
      </c>
      <c r="C296" s="23">
        <v>2021713</v>
      </c>
      <c r="D296" s="23">
        <v>638420</v>
      </c>
      <c r="E296" s="23">
        <v>90817</v>
      </c>
      <c r="F296" s="23">
        <v>61857</v>
      </c>
      <c r="G296" s="23">
        <v>55429</v>
      </c>
      <c r="H296" s="23">
        <v>518115</v>
      </c>
      <c r="I296" s="23">
        <v>143307</v>
      </c>
      <c r="J296" s="23">
        <v>94035</v>
      </c>
      <c r="K296" s="14"/>
      <c r="L296" s="23">
        <v>58953</v>
      </c>
      <c r="M296" s="14"/>
      <c r="N296" s="23">
        <v>16179</v>
      </c>
      <c r="O296" s="23">
        <v>18319</v>
      </c>
      <c r="P296" s="23">
        <v>9651</v>
      </c>
      <c r="Q296" s="14"/>
      <c r="R296" s="14"/>
      <c r="S296" s="23">
        <v>245579</v>
      </c>
      <c r="T296" s="23">
        <v>69711</v>
      </c>
      <c r="U296" s="23">
        <v>1239</v>
      </c>
    </row>
    <row r="297" spans="2:21" s="20" customFormat="1" ht="15" x14ac:dyDescent="0.25">
      <c r="B297" s="8" t="s">
        <v>327</v>
      </c>
      <c r="C297" s="23">
        <v>1410435</v>
      </c>
      <c r="D297" s="23">
        <v>677589</v>
      </c>
      <c r="E297" s="23">
        <v>18548</v>
      </c>
      <c r="F297" s="23">
        <v>23329</v>
      </c>
      <c r="G297" s="23">
        <v>16307</v>
      </c>
      <c r="H297" s="23">
        <v>20505</v>
      </c>
      <c r="I297" s="23">
        <v>494566</v>
      </c>
      <c r="J297" s="23">
        <v>114084</v>
      </c>
      <c r="K297" s="14"/>
      <c r="L297" s="14"/>
      <c r="M297" s="14"/>
      <c r="N297" s="14"/>
      <c r="O297" s="14"/>
      <c r="P297" s="14"/>
      <c r="Q297" s="14"/>
      <c r="R297" s="14"/>
      <c r="S297" s="23">
        <v>8496</v>
      </c>
      <c r="T297" s="23">
        <v>20946</v>
      </c>
      <c r="U297" s="23">
        <v>1882</v>
      </c>
    </row>
    <row r="298" spans="2:21" s="20" customFormat="1" ht="15" x14ac:dyDescent="0.25">
      <c r="B298" s="8" t="s">
        <v>328</v>
      </c>
      <c r="C298" s="23">
        <v>856108</v>
      </c>
      <c r="D298" s="23">
        <v>346173</v>
      </c>
      <c r="E298" s="23">
        <v>46862</v>
      </c>
      <c r="F298" s="23">
        <v>23652</v>
      </c>
      <c r="G298" s="23">
        <v>59949</v>
      </c>
      <c r="H298" s="23">
        <v>97723</v>
      </c>
      <c r="I298" s="23">
        <v>161866</v>
      </c>
      <c r="J298" s="23">
        <v>85053</v>
      </c>
      <c r="K298" s="14"/>
      <c r="L298" s="14"/>
      <c r="M298" s="14"/>
      <c r="N298" s="23">
        <v>3393</v>
      </c>
      <c r="O298" s="14"/>
      <c r="P298" s="23">
        <v>7686</v>
      </c>
      <c r="Q298" s="14"/>
      <c r="R298" s="14"/>
      <c r="S298" s="23">
        <v>8865</v>
      </c>
      <c r="T298" s="23">
        <v>10122</v>
      </c>
      <c r="U298" s="23">
        <v>1425</v>
      </c>
    </row>
    <row r="299" spans="2:21" s="20" customFormat="1" ht="15" x14ac:dyDescent="0.25">
      <c r="B299" s="8" t="s">
        <v>329</v>
      </c>
      <c r="C299" s="23">
        <v>909680</v>
      </c>
      <c r="D299" s="23">
        <v>325298</v>
      </c>
      <c r="E299" s="14"/>
      <c r="F299" s="23">
        <v>13400</v>
      </c>
      <c r="G299" s="23">
        <v>21151</v>
      </c>
      <c r="H299" s="23">
        <v>56909</v>
      </c>
      <c r="I299" s="23">
        <v>321464</v>
      </c>
      <c r="J299" s="23">
        <v>84659</v>
      </c>
      <c r="K299" s="14"/>
      <c r="L299" s="14"/>
      <c r="M299" s="14"/>
      <c r="N299" s="23">
        <v>13253</v>
      </c>
      <c r="O299" s="14"/>
      <c r="P299" s="14"/>
      <c r="Q299" s="14"/>
      <c r="R299" s="14"/>
      <c r="S299" s="23">
        <v>15349</v>
      </c>
      <c r="T299" s="23">
        <v>24201</v>
      </c>
      <c r="U299" s="23">
        <v>172</v>
      </c>
    </row>
    <row r="300" spans="2:21" s="20" customFormat="1" ht="15" x14ac:dyDescent="0.25">
      <c r="B300" s="8" t="s">
        <v>330</v>
      </c>
      <c r="C300" s="23">
        <v>1568028</v>
      </c>
      <c r="D300" s="23">
        <v>712746</v>
      </c>
      <c r="E300" s="23">
        <v>67882</v>
      </c>
      <c r="F300" s="23">
        <v>11320</v>
      </c>
      <c r="G300" s="23">
        <v>39461</v>
      </c>
      <c r="H300" s="23">
        <v>100176</v>
      </c>
      <c r="I300" s="23">
        <v>388366</v>
      </c>
      <c r="J300" s="23">
        <v>126955</v>
      </c>
      <c r="K300" s="14"/>
      <c r="L300" s="23">
        <v>19868</v>
      </c>
      <c r="M300" s="23">
        <v>259</v>
      </c>
      <c r="N300" s="23">
        <v>10946</v>
      </c>
      <c r="O300" s="23">
        <v>0</v>
      </c>
      <c r="P300" s="23">
        <v>19462</v>
      </c>
      <c r="Q300" s="14"/>
      <c r="R300" s="14"/>
      <c r="S300" s="23">
        <v>25506</v>
      </c>
      <c r="T300" s="23">
        <v>43935</v>
      </c>
      <c r="U300" s="23">
        <v>1146</v>
      </c>
    </row>
    <row r="301" spans="2:21" s="20" customFormat="1" ht="15" x14ac:dyDescent="0.25">
      <c r="B301" s="8" t="s">
        <v>331</v>
      </c>
      <c r="C301" s="23">
        <v>83215868</v>
      </c>
      <c r="D301" s="23">
        <v>12007587</v>
      </c>
      <c r="E301" s="23">
        <v>31599187</v>
      </c>
      <c r="F301" s="23">
        <v>4785990</v>
      </c>
      <c r="G301" s="23">
        <v>14232019</v>
      </c>
      <c r="H301" s="23">
        <v>6442039</v>
      </c>
      <c r="I301" s="23">
        <v>453708</v>
      </c>
      <c r="J301" s="23">
        <v>478747</v>
      </c>
      <c r="K301" s="14"/>
      <c r="L301" s="23">
        <v>5264734</v>
      </c>
      <c r="M301" s="23">
        <v>216394</v>
      </c>
      <c r="N301" s="23">
        <v>414704</v>
      </c>
      <c r="O301" s="23">
        <v>1588520</v>
      </c>
      <c r="P301" s="23">
        <v>4138135</v>
      </c>
      <c r="Q301" s="14"/>
      <c r="R301" s="23">
        <v>43923</v>
      </c>
      <c r="S301" s="23">
        <v>1304912</v>
      </c>
      <c r="T301" s="23">
        <v>31026</v>
      </c>
      <c r="U301" s="14"/>
    </row>
    <row r="302" spans="2:21" s="20" customFormat="1" ht="15" x14ac:dyDescent="0.25">
      <c r="B302" s="8" t="s">
        <v>332</v>
      </c>
      <c r="C302" s="14"/>
      <c r="D302" s="14"/>
      <c r="E302" s="14"/>
      <c r="F302" s="14"/>
      <c r="G302" s="14"/>
      <c r="H302" s="14"/>
      <c r="I302" s="14"/>
      <c r="J302" s="14"/>
      <c r="K302" s="14"/>
      <c r="L302" s="14"/>
      <c r="M302" s="14"/>
      <c r="N302" s="14"/>
      <c r="O302" s="14"/>
      <c r="P302" s="14"/>
      <c r="Q302" s="14"/>
      <c r="R302" s="14"/>
      <c r="S302" s="14"/>
      <c r="T302" s="14"/>
      <c r="U302" s="14"/>
    </row>
    <row r="303" spans="2:21" s="20" customFormat="1" ht="15" x14ac:dyDescent="0.25">
      <c r="B303" s="8" t="s">
        <v>333</v>
      </c>
      <c r="C303" s="23">
        <v>512438</v>
      </c>
      <c r="D303" s="23">
        <v>227632</v>
      </c>
      <c r="E303" s="23">
        <v>8198</v>
      </c>
      <c r="F303" s="23">
        <v>17738</v>
      </c>
      <c r="G303" s="23">
        <v>11001</v>
      </c>
      <c r="H303" s="23">
        <v>14410</v>
      </c>
      <c r="I303" s="23">
        <v>142453</v>
      </c>
      <c r="J303" s="23">
        <v>39966</v>
      </c>
      <c r="K303" s="14"/>
      <c r="L303" s="23">
        <v>20915</v>
      </c>
      <c r="M303" s="14"/>
      <c r="N303" s="23">
        <v>2900</v>
      </c>
      <c r="O303" s="23">
        <v>888</v>
      </c>
      <c r="P303" s="14"/>
      <c r="Q303" s="14"/>
      <c r="R303" s="14"/>
      <c r="S303" s="23">
        <v>3153</v>
      </c>
      <c r="T303" s="23">
        <v>22487</v>
      </c>
      <c r="U303" s="23">
        <v>697</v>
      </c>
    </row>
    <row r="304" spans="2:21" s="20" customFormat="1" ht="15" x14ac:dyDescent="0.25">
      <c r="B304" s="8" t="s">
        <v>334</v>
      </c>
      <c r="C304" s="23">
        <v>2773612</v>
      </c>
      <c r="D304" s="23">
        <v>291066</v>
      </c>
      <c r="E304" s="14"/>
      <c r="F304" s="23">
        <v>24003</v>
      </c>
      <c r="G304" s="23">
        <v>23583</v>
      </c>
      <c r="H304" s="23">
        <v>140119</v>
      </c>
      <c r="I304" s="23">
        <v>46256</v>
      </c>
      <c r="J304" s="23">
        <v>36810</v>
      </c>
      <c r="K304" s="14"/>
      <c r="L304" s="23">
        <v>1882</v>
      </c>
      <c r="M304" s="14"/>
      <c r="N304" s="23">
        <v>4100</v>
      </c>
      <c r="O304" s="14"/>
      <c r="P304" s="23">
        <v>4107</v>
      </c>
      <c r="Q304" s="23">
        <v>214940</v>
      </c>
      <c r="R304" s="14"/>
      <c r="S304" s="23">
        <v>4927</v>
      </c>
      <c r="T304" s="23">
        <v>40444</v>
      </c>
      <c r="U304" s="23">
        <v>2818</v>
      </c>
    </row>
    <row r="305" spans="2:21" s="20" customFormat="1" ht="15" x14ac:dyDescent="0.25">
      <c r="B305" s="8" t="s">
        <v>335</v>
      </c>
      <c r="C305" s="23">
        <v>1655510</v>
      </c>
      <c r="D305" s="23">
        <v>630568</v>
      </c>
      <c r="E305" s="14"/>
      <c r="F305" s="23">
        <v>34309</v>
      </c>
      <c r="G305" s="23">
        <v>67185</v>
      </c>
      <c r="H305" s="23">
        <v>156511</v>
      </c>
      <c r="I305" s="23">
        <v>30711</v>
      </c>
      <c r="J305" s="23">
        <v>49501</v>
      </c>
      <c r="K305" s="14"/>
      <c r="L305" s="23">
        <v>27633</v>
      </c>
      <c r="M305" s="14"/>
      <c r="N305" s="23">
        <v>2938</v>
      </c>
      <c r="O305" s="23">
        <v>5247</v>
      </c>
      <c r="P305" s="14"/>
      <c r="Q305" s="23">
        <v>555851</v>
      </c>
      <c r="R305" s="14"/>
      <c r="S305" s="23">
        <v>23366</v>
      </c>
      <c r="T305" s="23">
        <v>52368</v>
      </c>
      <c r="U305" s="23">
        <v>2234</v>
      </c>
    </row>
    <row r="306" spans="2:21" s="20" customFormat="1" ht="15" x14ac:dyDescent="0.25">
      <c r="B306" s="8" t="s">
        <v>336</v>
      </c>
      <c r="C306" s="23">
        <v>970072</v>
      </c>
      <c r="D306" s="23">
        <v>486346</v>
      </c>
      <c r="E306" s="23">
        <v>31083</v>
      </c>
      <c r="F306" s="23">
        <v>13587</v>
      </c>
      <c r="G306" s="23">
        <v>40798</v>
      </c>
      <c r="H306" s="23">
        <v>53214</v>
      </c>
      <c r="I306" s="23">
        <v>103723</v>
      </c>
      <c r="J306" s="23">
        <v>58773</v>
      </c>
      <c r="K306" s="23">
        <v>2254</v>
      </c>
      <c r="L306" s="23">
        <v>15936</v>
      </c>
      <c r="M306" s="14"/>
      <c r="N306" s="23">
        <v>4999</v>
      </c>
      <c r="O306" s="14"/>
      <c r="P306" s="23">
        <v>61635</v>
      </c>
      <c r="Q306" s="14"/>
      <c r="R306" s="23">
        <v>14465</v>
      </c>
      <c r="S306" s="23">
        <v>10819</v>
      </c>
      <c r="T306" s="23">
        <v>70129</v>
      </c>
      <c r="U306" s="23">
        <v>2311</v>
      </c>
    </row>
    <row r="307" spans="2:21" s="20" customFormat="1" ht="15" x14ac:dyDescent="0.25">
      <c r="B307" s="8" t="s">
        <v>337</v>
      </c>
      <c r="C307" s="23">
        <v>739034</v>
      </c>
      <c r="D307" s="23">
        <v>430754</v>
      </c>
      <c r="E307" s="23">
        <v>7558</v>
      </c>
      <c r="F307" s="23">
        <v>17872</v>
      </c>
      <c r="G307" s="23">
        <v>16762</v>
      </c>
      <c r="H307" s="23">
        <v>79918</v>
      </c>
      <c r="I307" s="23">
        <v>19999</v>
      </c>
      <c r="J307" s="23">
        <v>26494</v>
      </c>
      <c r="K307" s="14"/>
      <c r="L307" s="14"/>
      <c r="M307" s="23">
        <v>0</v>
      </c>
      <c r="N307" s="23">
        <v>7683</v>
      </c>
      <c r="O307" s="14"/>
      <c r="P307" s="23">
        <v>23979</v>
      </c>
      <c r="Q307" s="14"/>
      <c r="R307" s="14"/>
      <c r="S307" s="23">
        <v>17642</v>
      </c>
      <c r="T307" s="23">
        <v>76911</v>
      </c>
      <c r="U307" s="23">
        <v>700</v>
      </c>
    </row>
    <row r="308" spans="2:21" s="20" customFormat="1" ht="15" x14ac:dyDescent="0.25">
      <c r="B308" s="8" t="s">
        <v>338</v>
      </c>
      <c r="C308" s="23">
        <v>648897</v>
      </c>
      <c r="D308" s="23">
        <v>300903</v>
      </c>
      <c r="E308" s="14"/>
      <c r="F308" s="23">
        <v>3936</v>
      </c>
      <c r="G308" s="23">
        <v>21622</v>
      </c>
      <c r="H308" s="23">
        <v>40817</v>
      </c>
      <c r="I308" s="23">
        <v>168909</v>
      </c>
      <c r="J308" s="23">
        <v>87938</v>
      </c>
      <c r="K308" s="14"/>
      <c r="L308" s="14"/>
      <c r="M308" s="14"/>
      <c r="N308" s="14"/>
      <c r="O308" s="14"/>
      <c r="P308" s="14"/>
      <c r="Q308" s="14"/>
      <c r="R308" s="14"/>
      <c r="S308" s="23">
        <v>2753</v>
      </c>
      <c r="T308" s="23">
        <v>12635</v>
      </c>
      <c r="U308" s="23">
        <v>714</v>
      </c>
    </row>
    <row r="309" spans="2:21" s="20" customFormat="1" ht="15" x14ac:dyDescent="0.25">
      <c r="B309" s="8" t="s">
        <v>339</v>
      </c>
      <c r="C309" s="23">
        <v>6433561</v>
      </c>
      <c r="D309" s="23">
        <v>1852680</v>
      </c>
      <c r="E309" s="23">
        <v>852450</v>
      </c>
      <c r="F309" s="23">
        <v>567039</v>
      </c>
      <c r="G309" s="23">
        <v>420428</v>
      </c>
      <c r="H309" s="23">
        <v>1393187</v>
      </c>
      <c r="I309" s="23">
        <v>137003</v>
      </c>
      <c r="J309" s="23">
        <v>159383</v>
      </c>
      <c r="K309" s="14"/>
      <c r="L309" s="23">
        <v>105257</v>
      </c>
      <c r="M309" s="14"/>
      <c r="N309" s="23">
        <v>28949</v>
      </c>
      <c r="O309" s="23">
        <v>522</v>
      </c>
      <c r="P309" s="23">
        <v>261101</v>
      </c>
      <c r="Q309" s="23">
        <v>417723</v>
      </c>
      <c r="R309" s="14"/>
      <c r="S309" s="23">
        <v>144260</v>
      </c>
      <c r="T309" s="23">
        <v>89409</v>
      </c>
      <c r="U309" s="23">
        <v>4171</v>
      </c>
    </row>
    <row r="310" spans="2:21" s="20" customFormat="1" ht="15" x14ac:dyDescent="0.25">
      <c r="B310" s="8" t="s">
        <v>340</v>
      </c>
      <c r="C310" s="23">
        <v>53857751</v>
      </c>
      <c r="D310" s="23">
        <v>6499268</v>
      </c>
      <c r="E310" s="23">
        <v>16764103</v>
      </c>
      <c r="F310" s="23">
        <v>2340259</v>
      </c>
      <c r="G310" s="23">
        <v>8814010</v>
      </c>
      <c r="H310" s="23">
        <v>5509337</v>
      </c>
      <c r="I310" s="23">
        <v>232508</v>
      </c>
      <c r="J310" s="23">
        <v>387880</v>
      </c>
      <c r="K310" s="14"/>
      <c r="L310" s="23">
        <v>5695961</v>
      </c>
      <c r="M310" s="23">
        <v>488328</v>
      </c>
      <c r="N310" s="23">
        <v>174538</v>
      </c>
      <c r="O310" s="23">
        <v>409354</v>
      </c>
      <c r="P310" s="23">
        <v>4300432</v>
      </c>
      <c r="Q310" s="14"/>
      <c r="R310" s="14"/>
      <c r="S310" s="23">
        <v>2213101</v>
      </c>
      <c r="T310" s="23">
        <v>28060</v>
      </c>
      <c r="U310" s="23">
        <v>612</v>
      </c>
    </row>
    <row r="311" spans="2:21" s="20" customFormat="1" ht="15" x14ac:dyDescent="0.25">
      <c r="B311" s="8" t="s">
        <v>341</v>
      </c>
      <c r="C311" s="23">
        <v>840470</v>
      </c>
      <c r="D311" s="23">
        <v>424325</v>
      </c>
      <c r="E311" s="23">
        <v>24844</v>
      </c>
      <c r="F311" s="23">
        <v>21529</v>
      </c>
      <c r="G311" s="23">
        <v>24580</v>
      </c>
      <c r="H311" s="23">
        <v>32342</v>
      </c>
      <c r="I311" s="23">
        <v>203913</v>
      </c>
      <c r="J311" s="23">
        <v>69826</v>
      </c>
      <c r="K311" s="14"/>
      <c r="L311" s="14"/>
      <c r="M311" s="14"/>
      <c r="N311" s="23">
        <v>4507</v>
      </c>
      <c r="O311" s="14"/>
      <c r="P311" s="14"/>
      <c r="Q311" s="14"/>
      <c r="R311" s="14"/>
      <c r="S311" s="23">
        <v>18832</v>
      </c>
      <c r="T311" s="23">
        <v>14272</v>
      </c>
      <c r="U311" s="23">
        <v>1500</v>
      </c>
    </row>
    <row r="312" spans="2:21" s="20" customFormat="1" ht="15" x14ac:dyDescent="0.25">
      <c r="B312" s="8" t="s">
        <v>342</v>
      </c>
      <c r="C312" s="23">
        <v>9992271</v>
      </c>
      <c r="D312" s="23">
        <v>3597021</v>
      </c>
      <c r="E312" s="23">
        <v>1552355</v>
      </c>
      <c r="F312" s="23">
        <v>393490</v>
      </c>
      <c r="G312" s="23">
        <v>252591</v>
      </c>
      <c r="H312" s="23">
        <v>3105748</v>
      </c>
      <c r="I312" s="23">
        <v>59070</v>
      </c>
      <c r="J312" s="23">
        <v>205895</v>
      </c>
      <c r="K312" s="14"/>
      <c r="L312" s="23">
        <v>243367</v>
      </c>
      <c r="M312" s="23">
        <v>5353</v>
      </c>
      <c r="N312" s="14"/>
      <c r="O312" s="23">
        <v>37200</v>
      </c>
      <c r="P312" s="23">
        <v>66975</v>
      </c>
      <c r="Q312" s="14"/>
      <c r="R312" s="14"/>
      <c r="S312" s="23">
        <v>390040</v>
      </c>
      <c r="T312" s="23">
        <v>25296</v>
      </c>
      <c r="U312" s="23">
        <v>486</v>
      </c>
    </row>
    <row r="313" spans="2:21" s="20" customFormat="1" ht="15" x14ac:dyDescent="0.25">
      <c r="B313" s="8" t="s">
        <v>343</v>
      </c>
      <c r="C313" s="23">
        <v>960522</v>
      </c>
      <c r="D313" s="23">
        <v>689834</v>
      </c>
      <c r="E313" s="23">
        <v>14055</v>
      </c>
      <c r="F313" s="23">
        <v>11168</v>
      </c>
      <c r="G313" s="23">
        <v>6996</v>
      </c>
      <c r="H313" s="23">
        <v>48902</v>
      </c>
      <c r="I313" s="23">
        <v>27708</v>
      </c>
      <c r="J313" s="23">
        <v>64472</v>
      </c>
      <c r="K313" s="14"/>
      <c r="L313" s="23">
        <v>26823</v>
      </c>
      <c r="M313" s="14"/>
      <c r="N313" s="23">
        <v>19571</v>
      </c>
      <c r="O313" s="23">
        <v>0</v>
      </c>
      <c r="P313" s="14"/>
      <c r="Q313" s="14"/>
      <c r="R313" s="14"/>
      <c r="S313" s="23">
        <v>668</v>
      </c>
      <c r="T313" s="23">
        <v>47954</v>
      </c>
      <c r="U313" s="23">
        <v>1126</v>
      </c>
    </row>
    <row r="314" spans="2:21" s="20" customFormat="1" ht="15" x14ac:dyDescent="0.25">
      <c r="B314" s="8" t="s">
        <v>344</v>
      </c>
      <c r="C314" s="23">
        <v>2877388</v>
      </c>
      <c r="D314" s="23">
        <v>1407095</v>
      </c>
      <c r="E314" s="23">
        <v>273029</v>
      </c>
      <c r="F314" s="23">
        <v>111611</v>
      </c>
      <c r="G314" s="23">
        <v>139167</v>
      </c>
      <c r="H314" s="23">
        <v>446426</v>
      </c>
      <c r="I314" s="23">
        <v>45822</v>
      </c>
      <c r="J314" s="23">
        <v>114019</v>
      </c>
      <c r="K314" s="14"/>
      <c r="L314" s="23">
        <v>152195</v>
      </c>
      <c r="M314" s="14"/>
      <c r="N314" s="23">
        <v>30951</v>
      </c>
      <c r="O314" s="23">
        <v>0</v>
      </c>
      <c r="P314" s="23">
        <v>71041</v>
      </c>
      <c r="Q314" s="14"/>
      <c r="R314" s="14"/>
      <c r="S314" s="23">
        <v>53751</v>
      </c>
      <c r="T314" s="23">
        <v>30065</v>
      </c>
      <c r="U314" s="23">
        <v>2215</v>
      </c>
    </row>
    <row r="315" spans="2:21" s="20" customFormat="1" ht="15" x14ac:dyDescent="0.25">
      <c r="B315" s="8" t="s">
        <v>345</v>
      </c>
      <c r="C315" s="23">
        <v>1556428</v>
      </c>
      <c r="D315" s="23">
        <v>690614</v>
      </c>
      <c r="E315" s="23">
        <v>84116</v>
      </c>
      <c r="F315" s="23">
        <v>38208</v>
      </c>
      <c r="G315" s="23">
        <v>53437</v>
      </c>
      <c r="H315" s="23">
        <v>124559</v>
      </c>
      <c r="I315" s="23">
        <v>252540</v>
      </c>
      <c r="J315" s="23">
        <v>93603</v>
      </c>
      <c r="K315" s="14"/>
      <c r="L315" s="23">
        <v>48874</v>
      </c>
      <c r="M315" s="14"/>
      <c r="N315" s="23">
        <v>2442</v>
      </c>
      <c r="O315" s="14"/>
      <c r="P315" s="23">
        <v>1651</v>
      </c>
      <c r="Q315" s="14"/>
      <c r="R315" s="14"/>
      <c r="S315" s="23">
        <v>13461</v>
      </c>
      <c r="T315" s="23">
        <v>66268</v>
      </c>
      <c r="U315" s="23">
        <v>1273</v>
      </c>
    </row>
    <row r="316" spans="2:21" s="20" customFormat="1" ht="15" x14ac:dyDescent="0.25">
      <c r="B316" s="8" t="s">
        <v>346</v>
      </c>
      <c r="C316" s="23">
        <v>3050477</v>
      </c>
      <c r="D316" s="23">
        <v>303339</v>
      </c>
      <c r="E316" s="14"/>
      <c r="F316" s="23">
        <v>18021</v>
      </c>
      <c r="G316" s="23">
        <v>47011</v>
      </c>
      <c r="H316" s="23">
        <v>84155</v>
      </c>
      <c r="I316" s="23">
        <v>149735</v>
      </c>
      <c r="J316" s="23">
        <v>57642</v>
      </c>
      <c r="K316" s="23">
        <v>18511</v>
      </c>
      <c r="L316" s="23">
        <v>19973</v>
      </c>
      <c r="M316" s="14"/>
      <c r="N316" s="23">
        <v>14553</v>
      </c>
      <c r="O316" s="14"/>
      <c r="P316" s="14"/>
      <c r="Q316" s="14"/>
      <c r="R316" s="23">
        <v>2231909</v>
      </c>
      <c r="S316" s="23">
        <v>54480</v>
      </c>
      <c r="T316" s="23">
        <v>30264</v>
      </c>
      <c r="U316" s="23">
        <v>1329</v>
      </c>
    </row>
    <row r="317" spans="2:21" s="20" customFormat="1" ht="15" x14ac:dyDescent="0.25">
      <c r="B317" s="8" t="s">
        <v>347</v>
      </c>
      <c r="C317" s="23">
        <v>662480</v>
      </c>
      <c r="D317" s="23">
        <v>255713</v>
      </c>
      <c r="E317" s="14"/>
      <c r="F317" s="14"/>
      <c r="G317" s="23">
        <v>105017</v>
      </c>
      <c r="H317" s="23">
        <v>14433</v>
      </c>
      <c r="I317" s="23">
        <v>182321</v>
      </c>
      <c r="J317" s="23">
        <v>45087</v>
      </c>
      <c r="K317" s="14"/>
      <c r="L317" s="23">
        <v>14112</v>
      </c>
      <c r="M317" s="14"/>
      <c r="N317" s="23">
        <v>7035</v>
      </c>
      <c r="O317" s="14"/>
      <c r="P317" s="14"/>
      <c r="Q317" s="14"/>
      <c r="R317" s="14"/>
      <c r="S317" s="23">
        <v>2724</v>
      </c>
      <c r="T317" s="23">
        <v>450</v>
      </c>
      <c r="U317" s="14"/>
    </row>
    <row r="318" spans="2:21" s="20" customFormat="1" ht="15" x14ac:dyDescent="0.25">
      <c r="B318" s="8" t="s">
        <v>348</v>
      </c>
      <c r="C318" s="23">
        <v>657721</v>
      </c>
      <c r="D318" s="23">
        <v>378746</v>
      </c>
      <c r="E318" s="23">
        <v>12190</v>
      </c>
      <c r="F318" s="23">
        <v>8283</v>
      </c>
      <c r="G318" s="23">
        <v>14153</v>
      </c>
      <c r="H318" s="23">
        <v>49690</v>
      </c>
      <c r="I318" s="23">
        <v>95869</v>
      </c>
      <c r="J318" s="23">
        <v>60540</v>
      </c>
      <c r="K318" s="14"/>
      <c r="L318" s="14"/>
      <c r="M318" s="14"/>
      <c r="N318" s="23">
        <v>14609</v>
      </c>
      <c r="O318" s="23">
        <v>57</v>
      </c>
      <c r="P318" s="14"/>
      <c r="Q318" s="14"/>
      <c r="R318" s="14"/>
      <c r="S318" s="23">
        <v>1871</v>
      </c>
      <c r="T318" s="23">
        <v>21159</v>
      </c>
      <c r="U318" s="23">
        <v>553</v>
      </c>
    </row>
    <row r="319" spans="2:21" s="20" customFormat="1" ht="15" x14ac:dyDescent="0.25">
      <c r="B319" s="8" t="s">
        <v>349</v>
      </c>
      <c r="C319" s="23">
        <v>2975922</v>
      </c>
      <c r="D319" s="23">
        <v>866387</v>
      </c>
      <c r="E319" s="23">
        <v>140255</v>
      </c>
      <c r="F319" s="23">
        <v>36388</v>
      </c>
      <c r="G319" s="23">
        <v>174976</v>
      </c>
      <c r="H319" s="23">
        <v>670707</v>
      </c>
      <c r="I319" s="23">
        <v>330081</v>
      </c>
      <c r="J319" s="23">
        <v>237984</v>
      </c>
      <c r="K319" s="23">
        <v>21741</v>
      </c>
      <c r="L319" s="23">
        <v>12543</v>
      </c>
      <c r="M319" s="23">
        <v>319</v>
      </c>
      <c r="N319" s="23">
        <v>38101</v>
      </c>
      <c r="O319" s="23">
        <v>22030</v>
      </c>
      <c r="P319" s="23">
        <v>19829</v>
      </c>
      <c r="Q319" s="23">
        <v>189683</v>
      </c>
      <c r="R319" s="14"/>
      <c r="S319" s="23">
        <v>131019</v>
      </c>
      <c r="T319" s="23">
        <v>83221</v>
      </c>
      <c r="U319" s="23">
        <v>659</v>
      </c>
    </row>
    <row r="320" spans="2:21" s="20" customFormat="1" ht="15" x14ac:dyDescent="0.25">
      <c r="B320" s="8" t="s">
        <v>350</v>
      </c>
      <c r="C320" s="23">
        <v>4718613</v>
      </c>
      <c r="D320" s="23">
        <v>1191084</v>
      </c>
      <c r="E320" s="23">
        <v>542039</v>
      </c>
      <c r="F320" s="23">
        <v>119379</v>
      </c>
      <c r="G320" s="23">
        <v>218322</v>
      </c>
      <c r="H320" s="23">
        <v>1308056</v>
      </c>
      <c r="I320" s="23">
        <v>574161</v>
      </c>
      <c r="J320" s="23">
        <v>265836</v>
      </c>
      <c r="K320" s="14"/>
      <c r="L320" s="23">
        <v>171137</v>
      </c>
      <c r="M320" s="23">
        <v>7085</v>
      </c>
      <c r="N320" s="23">
        <v>48181</v>
      </c>
      <c r="O320" s="23">
        <v>0</v>
      </c>
      <c r="P320" s="23">
        <v>620</v>
      </c>
      <c r="Q320" s="23">
        <v>82268</v>
      </c>
      <c r="R320" s="14"/>
      <c r="S320" s="23">
        <v>99322</v>
      </c>
      <c r="T320" s="23">
        <v>89333</v>
      </c>
      <c r="U320" s="23">
        <v>1790</v>
      </c>
    </row>
    <row r="321" spans="2:21" s="20" customFormat="1" ht="15" x14ac:dyDescent="0.25">
      <c r="B321" s="8" t="s">
        <v>351</v>
      </c>
      <c r="C321" s="23">
        <v>3844447</v>
      </c>
      <c r="D321" s="23">
        <v>334565</v>
      </c>
      <c r="E321" s="23">
        <v>11681</v>
      </c>
      <c r="F321" s="23">
        <v>30634</v>
      </c>
      <c r="G321" s="14"/>
      <c r="H321" s="23">
        <v>36378</v>
      </c>
      <c r="I321" s="23">
        <v>263141</v>
      </c>
      <c r="J321" s="23">
        <v>74042</v>
      </c>
      <c r="K321" s="23">
        <v>86391</v>
      </c>
      <c r="L321" s="23">
        <v>13736</v>
      </c>
      <c r="M321" s="14"/>
      <c r="N321" s="23">
        <v>13443</v>
      </c>
      <c r="O321" s="14"/>
      <c r="P321" s="14"/>
      <c r="Q321" s="23">
        <v>990978</v>
      </c>
      <c r="R321" s="23">
        <v>1824969</v>
      </c>
      <c r="S321" s="23">
        <v>64872</v>
      </c>
      <c r="T321" s="23">
        <v>69878</v>
      </c>
      <c r="U321" s="23">
        <v>2095</v>
      </c>
    </row>
    <row r="322" spans="2:21" s="20" customFormat="1" ht="15" x14ac:dyDescent="0.25">
      <c r="B322" s="8" t="s">
        <v>352</v>
      </c>
      <c r="C322" s="23">
        <v>23270145</v>
      </c>
      <c r="D322" s="23">
        <v>3948147</v>
      </c>
      <c r="E322" s="23">
        <v>4918484</v>
      </c>
      <c r="F322" s="23">
        <v>1772483</v>
      </c>
      <c r="G322" s="23">
        <v>3611519</v>
      </c>
      <c r="H322" s="23">
        <v>3909186</v>
      </c>
      <c r="I322" s="23">
        <v>261468</v>
      </c>
      <c r="J322" s="23">
        <v>325885</v>
      </c>
      <c r="K322" s="23">
        <v>71913</v>
      </c>
      <c r="L322" s="23">
        <v>2096713</v>
      </c>
      <c r="M322" s="23">
        <v>111492</v>
      </c>
      <c r="N322" s="23">
        <v>125100</v>
      </c>
      <c r="O322" s="23">
        <v>281057</v>
      </c>
      <c r="P322" s="23">
        <v>1090702</v>
      </c>
      <c r="Q322" s="23">
        <v>303710</v>
      </c>
      <c r="R322" s="14"/>
      <c r="S322" s="23">
        <v>417183</v>
      </c>
      <c r="T322" s="23">
        <v>24647</v>
      </c>
      <c r="U322" s="23">
        <v>459</v>
      </c>
    </row>
    <row r="323" spans="2:21" s="20" customFormat="1" ht="15" x14ac:dyDescent="0.25">
      <c r="B323" s="8" t="s">
        <v>353</v>
      </c>
      <c r="C323" s="23">
        <v>5673813</v>
      </c>
      <c r="D323" s="23">
        <v>1679122</v>
      </c>
      <c r="E323" s="23">
        <v>1209545</v>
      </c>
      <c r="F323" s="23">
        <v>317181</v>
      </c>
      <c r="G323" s="23">
        <v>187647</v>
      </c>
      <c r="H323" s="23">
        <v>1104654</v>
      </c>
      <c r="I323" s="23">
        <v>149663</v>
      </c>
      <c r="J323" s="23">
        <v>148901</v>
      </c>
      <c r="K323" s="14"/>
      <c r="L323" s="23">
        <v>355277</v>
      </c>
      <c r="M323" s="23">
        <v>48761</v>
      </c>
      <c r="N323" s="23">
        <v>25865</v>
      </c>
      <c r="O323" s="23">
        <v>17230</v>
      </c>
      <c r="P323" s="23">
        <v>361483</v>
      </c>
      <c r="Q323" s="14"/>
      <c r="R323" s="14"/>
      <c r="S323" s="23">
        <v>36887</v>
      </c>
      <c r="T323" s="23">
        <v>30696</v>
      </c>
      <c r="U323" s="23">
        <v>900</v>
      </c>
    </row>
    <row r="324" spans="2:21" s="20" customFormat="1" ht="15" x14ac:dyDescent="0.25">
      <c r="B324" s="8" t="s">
        <v>354</v>
      </c>
      <c r="C324" s="14"/>
      <c r="D324" s="14"/>
      <c r="E324" s="14"/>
      <c r="F324" s="14"/>
      <c r="G324" s="14"/>
      <c r="H324" s="14"/>
      <c r="I324" s="14"/>
      <c r="J324" s="14"/>
      <c r="K324" s="14"/>
      <c r="L324" s="14"/>
      <c r="M324" s="14"/>
      <c r="N324" s="14"/>
      <c r="O324" s="14"/>
      <c r="P324" s="14"/>
      <c r="Q324" s="14"/>
      <c r="R324" s="14"/>
      <c r="S324" s="14"/>
      <c r="T324" s="14"/>
      <c r="U324" s="14"/>
    </row>
    <row r="325" spans="2:21" s="20" customFormat="1" ht="15" x14ac:dyDescent="0.25">
      <c r="B325" s="8" t="s">
        <v>355</v>
      </c>
      <c r="C325" s="23">
        <v>70299534</v>
      </c>
      <c r="D325" s="23">
        <v>9568010</v>
      </c>
      <c r="E325" s="23">
        <v>15986422</v>
      </c>
      <c r="F325" s="23">
        <v>6275863</v>
      </c>
      <c r="G325" s="23">
        <v>14571591</v>
      </c>
      <c r="H325" s="23">
        <v>15505097</v>
      </c>
      <c r="I325" s="23">
        <v>37829</v>
      </c>
      <c r="J325" s="23">
        <v>290124</v>
      </c>
      <c r="K325" s="23">
        <v>29563</v>
      </c>
      <c r="L325" s="23">
        <v>1483047</v>
      </c>
      <c r="M325" s="23">
        <v>45865</v>
      </c>
      <c r="N325" s="23">
        <v>346010</v>
      </c>
      <c r="O325" s="23">
        <v>222949</v>
      </c>
      <c r="P325" s="23">
        <v>1317277</v>
      </c>
      <c r="Q325" s="14"/>
      <c r="R325" s="14"/>
      <c r="S325" s="23">
        <v>4581226</v>
      </c>
      <c r="T325" s="23">
        <v>36855</v>
      </c>
      <c r="U325" s="23">
        <v>1806</v>
      </c>
    </row>
    <row r="326" spans="2:21" s="20" customFormat="1" ht="15" x14ac:dyDescent="0.25">
      <c r="B326" s="8" t="s">
        <v>356</v>
      </c>
      <c r="C326" s="23">
        <v>6466492</v>
      </c>
      <c r="D326" s="23">
        <v>1487908</v>
      </c>
      <c r="E326" s="23">
        <v>893865</v>
      </c>
      <c r="F326" s="23">
        <v>536570</v>
      </c>
      <c r="G326" s="23">
        <v>805859</v>
      </c>
      <c r="H326" s="23">
        <v>1717920</v>
      </c>
      <c r="I326" s="23">
        <v>136361</v>
      </c>
      <c r="J326" s="23">
        <v>143865</v>
      </c>
      <c r="K326" s="14"/>
      <c r="L326" s="14"/>
      <c r="M326" s="23">
        <v>4679</v>
      </c>
      <c r="N326" s="23">
        <v>36863</v>
      </c>
      <c r="O326" s="23">
        <v>1036</v>
      </c>
      <c r="P326" s="23">
        <v>241224</v>
      </c>
      <c r="Q326" s="14"/>
      <c r="R326" s="14"/>
      <c r="S326" s="23">
        <v>75320</v>
      </c>
      <c r="T326" s="23">
        <v>6462</v>
      </c>
      <c r="U326" s="23">
        <v>1104</v>
      </c>
    </row>
    <row r="327" spans="2:21" s="20" customFormat="1" ht="15" x14ac:dyDescent="0.25">
      <c r="B327" s="8" t="s">
        <v>357</v>
      </c>
      <c r="C327" s="23">
        <v>833249</v>
      </c>
      <c r="D327" s="23">
        <v>324916</v>
      </c>
      <c r="E327" s="23">
        <v>23539</v>
      </c>
      <c r="F327" s="23">
        <v>11811</v>
      </c>
      <c r="G327" s="23">
        <v>13454</v>
      </c>
      <c r="H327" s="23">
        <v>103946</v>
      </c>
      <c r="I327" s="23">
        <v>184097</v>
      </c>
      <c r="J327" s="23">
        <v>103322</v>
      </c>
      <c r="K327" s="14"/>
      <c r="L327" s="14"/>
      <c r="M327" s="14"/>
      <c r="N327" s="23">
        <v>7912</v>
      </c>
      <c r="O327" s="14"/>
      <c r="P327" s="23">
        <v>5617</v>
      </c>
      <c r="Q327" s="14"/>
      <c r="R327" s="14"/>
      <c r="S327" s="23">
        <v>4616</v>
      </c>
      <c r="T327" s="23">
        <v>42372</v>
      </c>
      <c r="U327" s="23">
        <v>2090</v>
      </c>
    </row>
    <row r="328" spans="2:21" s="20" customFormat="1" ht="15" x14ac:dyDescent="0.25">
      <c r="B328" s="8" t="s">
        <v>358</v>
      </c>
      <c r="C328" s="23">
        <v>702622</v>
      </c>
      <c r="D328" s="23">
        <v>375555</v>
      </c>
      <c r="E328" s="23">
        <v>9006</v>
      </c>
      <c r="F328" s="23">
        <v>14397</v>
      </c>
      <c r="G328" s="23">
        <v>25958</v>
      </c>
      <c r="H328" s="23">
        <v>18611</v>
      </c>
      <c r="I328" s="23">
        <v>121788</v>
      </c>
      <c r="J328" s="23">
        <v>62045</v>
      </c>
      <c r="K328" s="14"/>
      <c r="L328" s="14"/>
      <c r="M328" s="14"/>
      <c r="N328" s="14"/>
      <c r="O328" s="14"/>
      <c r="P328" s="14"/>
      <c r="Q328" s="14"/>
      <c r="R328" s="14"/>
      <c r="S328" s="23">
        <v>541</v>
      </c>
      <c r="T328" s="23">
        <v>32384</v>
      </c>
      <c r="U328" s="23">
        <v>1673</v>
      </c>
    </row>
    <row r="329" spans="2:21" s="20" customFormat="1" ht="15" x14ac:dyDescent="0.25">
      <c r="B329" s="8" t="s">
        <v>359</v>
      </c>
      <c r="C329" s="23">
        <v>1139974</v>
      </c>
      <c r="D329" s="23">
        <v>674321</v>
      </c>
      <c r="E329" s="23">
        <v>3039</v>
      </c>
      <c r="F329" s="23">
        <v>10895</v>
      </c>
      <c r="G329" s="23">
        <v>4663</v>
      </c>
      <c r="H329" s="23">
        <v>35182</v>
      </c>
      <c r="I329" s="23">
        <v>265576</v>
      </c>
      <c r="J329" s="23">
        <v>91080</v>
      </c>
      <c r="K329" s="14"/>
      <c r="L329" s="14"/>
      <c r="M329" s="14"/>
      <c r="N329" s="23">
        <v>11640</v>
      </c>
      <c r="O329" s="14"/>
      <c r="P329" s="14"/>
      <c r="Q329" s="14"/>
      <c r="R329" s="14"/>
      <c r="S329" s="23">
        <v>11437</v>
      </c>
      <c r="T329" s="23">
        <v>29420</v>
      </c>
      <c r="U329" s="14"/>
    </row>
    <row r="330" spans="2:21" s="20" customFormat="1" ht="15" x14ac:dyDescent="0.25">
      <c r="B330" s="8" t="s">
        <v>360</v>
      </c>
      <c r="C330" s="23">
        <v>777765</v>
      </c>
      <c r="D330" s="23">
        <v>441063</v>
      </c>
      <c r="E330" s="23">
        <v>4984</v>
      </c>
      <c r="F330" s="23">
        <v>19894</v>
      </c>
      <c r="G330" s="23">
        <v>19137</v>
      </c>
      <c r="H330" s="23">
        <v>91299</v>
      </c>
      <c r="I330" s="23">
        <v>40116</v>
      </c>
      <c r="J330" s="23">
        <v>75408</v>
      </c>
      <c r="K330" s="14"/>
      <c r="L330" s="14"/>
      <c r="M330" s="14"/>
      <c r="N330" s="23">
        <v>5471</v>
      </c>
      <c r="O330" s="23">
        <v>1116</v>
      </c>
      <c r="P330" s="14"/>
      <c r="Q330" s="14"/>
      <c r="R330" s="14"/>
      <c r="S330" s="23">
        <v>9251</v>
      </c>
      <c r="T330" s="23">
        <v>58155</v>
      </c>
      <c r="U330" s="23">
        <v>360</v>
      </c>
    </row>
    <row r="331" spans="2:21" s="20" customFormat="1" ht="15" x14ac:dyDescent="0.25">
      <c r="B331" s="8" t="s">
        <v>361</v>
      </c>
      <c r="C331" s="23">
        <v>1071827</v>
      </c>
      <c r="D331" s="23">
        <v>359691</v>
      </c>
      <c r="E331" s="23">
        <v>11344</v>
      </c>
      <c r="F331" s="23">
        <v>14752</v>
      </c>
      <c r="G331" s="23">
        <v>16027</v>
      </c>
      <c r="H331" s="23">
        <v>449702</v>
      </c>
      <c r="I331" s="23">
        <v>50768</v>
      </c>
      <c r="J331" s="23">
        <v>27702</v>
      </c>
      <c r="K331" s="14"/>
      <c r="L331" s="14"/>
      <c r="M331" s="14"/>
      <c r="N331" s="23">
        <v>13284</v>
      </c>
      <c r="O331" s="14"/>
      <c r="P331" s="14"/>
      <c r="Q331" s="14"/>
      <c r="R331" s="14"/>
      <c r="S331" s="23">
        <v>20016</v>
      </c>
      <c r="T331" s="23">
        <v>75335</v>
      </c>
      <c r="U331" s="23">
        <v>774</v>
      </c>
    </row>
    <row r="332" spans="2:21" s="20" customFormat="1" ht="15" x14ac:dyDescent="0.25">
      <c r="B332" s="8" t="s">
        <v>362</v>
      </c>
      <c r="C332" s="23">
        <v>5168708</v>
      </c>
      <c r="D332" s="23">
        <v>2673982</v>
      </c>
      <c r="E332" s="23">
        <v>698418</v>
      </c>
      <c r="F332" s="23">
        <v>290276</v>
      </c>
      <c r="G332" s="23">
        <v>198043</v>
      </c>
      <c r="H332" s="23">
        <v>479170</v>
      </c>
      <c r="I332" s="23">
        <v>273936</v>
      </c>
      <c r="J332" s="23">
        <v>183214</v>
      </c>
      <c r="K332" s="14"/>
      <c r="L332" s="23">
        <v>115690</v>
      </c>
      <c r="M332" s="14"/>
      <c r="N332" s="23">
        <v>40662</v>
      </c>
      <c r="O332" s="23">
        <v>36495</v>
      </c>
      <c r="P332" s="23">
        <v>112569</v>
      </c>
      <c r="Q332" s="14"/>
      <c r="R332" s="14"/>
      <c r="S332" s="23">
        <v>18677</v>
      </c>
      <c r="T332" s="23">
        <v>44874</v>
      </c>
      <c r="U332" s="23">
        <v>2704</v>
      </c>
    </row>
    <row r="333" spans="2:21" s="20" customFormat="1" ht="15" x14ac:dyDescent="0.25">
      <c r="B333" s="8" t="s">
        <v>363</v>
      </c>
      <c r="C333" s="23">
        <v>1622343</v>
      </c>
      <c r="D333" s="23">
        <v>624019</v>
      </c>
      <c r="E333" s="14"/>
      <c r="F333" s="23">
        <v>60094</v>
      </c>
      <c r="G333" s="23">
        <v>38348</v>
      </c>
      <c r="H333" s="23">
        <v>203252</v>
      </c>
      <c r="I333" s="23">
        <v>291452</v>
      </c>
      <c r="J333" s="23">
        <v>96246</v>
      </c>
      <c r="K333" s="14"/>
      <c r="L333" s="23">
        <v>31911</v>
      </c>
      <c r="M333" s="14"/>
      <c r="N333" s="23">
        <v>21669</v>
      </c>
      <c r="O333" s="23">
        <v>1273</v>
      </c>
      <c r="P333" s="23">
        <v>22265</v>
      </c>
      <c r="Q333" s="14"/>
      <c r="R333" s="14"/>
      <c r="S333" s="23">
        <v>10549</v>
      </c>
      <c r="T333" s="23">
        <v>23899</v>
      </c>
      <c r="U333" s="23">
        <v>2116</v>
      </c>
    </row>
    <row r="334" spans="2:21" s="20" customFormat="1" ht="15" x14ac:dyDescent="0.25">
      <c r="B334" s="8" t="s">
        <v>364</v>
      </c>
      <c r="C334" s="23">
        <v>778949</v>
      </c>
      <c r="D334" s="23">
        <v>408794</v>
      </c>
      <c r="E334" s="14"/>
      <c r="F334" s="23">
        <v>16421</v>
      </c>
      <c r="G334" s="23">
        <v>39931</v>
      </c>
      <c r="H334" s="23">
        <v>147408</v>
      </c>
      <c r="I334" s="23">
        <v>70732</v>
      </c>
      <c r="J334" s="23">
        <v>29594</v>
      </c>
      <c r="K334" s="14"/>
      <c r="L334" s="23">
        <v>14405</v>
      </c>
      <c r="M334" s="14"/>
      <c r="N334" s="14"/>
      <c r="O334" s="23">
        <v>0</v>
      </c>
      <c r="P334" s="14"/>
      <c r="Q334" s="14"/>
      <c r="R334" s="14"/>
      <c r="S334" s="23">
        <v>6670</v>
      </c>
      <c r="T334" s="23">
        <v>31545</v>
      </c>
      <c r="U334" s="23">
        <v>310</v>
      </c>
    </row>
    <row r="335" spans="2:21" s="20" customFormat="1" ht="15" x14ac:dyDescent="0.25">
      <c r="B335" s="8" t="s">
        <v>365</v>
      </c>
      <c r="C335" s="23">
        <v>1362442</v>
      </c>
      <c r="D335" s="23">
        <v>387026</v>
      </c>
      <c r="E335" s="23">
        <v>5263</v>
      </c>
      <c r="F335" s="23">
        <v>389174</v>
      </c>
      <c r="G335" s="23">
        <v>39882</v>
      </c>
      <c r="H335" s="23">
        <v>158056</v>
      </c>
      <c r="I335" s="23">
        <v>206072</v>
      </c>
      <c r="J335" s="23">
        <v>67151</v>
      </c>
      <c r="K335" s="14"/>
      <c r="L335" s="14"/>
      <c r="M335" s="14"/>
      <c r="N335" s="14"/>
      <c r="O335" s="23">
        <v>2718</v>
      </c>
      <c r="P335" s="14"/>
      <c r="Q335" s="14"/>
      <c r="R335" s="14"/>
      <c r="S335" s="23">
        <v>66242</v>
      </c>
      <c r="T335" s="23">
        <v>32825</v>
      </c>
      <c r="U335" s="23">
        <v>825</v>
      </c>
    </row>
    <row r="336" spans="2:21" s="20" customFormat="1" ht="15" x14ac:dyDescent="0.25">
      <c r="B336" s="8" t="s">
        <v>366</v>
      </c>
      <c r="C336" s="23">
        <v>1655535</v>
      </c>
      <c r="D336" s="23">
        <v>629155</v>
      </c>
      <c r="E336" s="14"/>
      <c r="F336" s="23">
        <v>48795</v>
      </c>
      <c r="G336" s="23">
        <v>33634</v>
      </c>
      <c r="H336" s="23">
        <v>184461</v>
      </c>
      <c r="I336" s="23">
        <v>332003</v>
      </c>
      <c r="J336" s="23">
        <v>109886</v>
      </c>
      <c r="K336" s="23">
        <v>19947</v>
      </c>
      <c r="L336" s="23">
        <v>9274</v>
      </c>
      <c r="M336" s="14"/>
      <c r="N336" s="23">
        <v>20323</v>
      </c>
      <c r="O336" s="23">
        <v>1693</v>
      </c>
      <c r="P336" s="23">
        <v>1018</v>
      </c>
      <c r="Q336" s="14"/>
      <c r="R336" s="14"/>
      <c r="S336" s="23">
        <v>5187</v>
      </c>
      <c r="T336" s="23">
        <v>71228</v>
      </c>
      <c r="U336" s="23">
        <v>1817</v>
      </c>
    </row>
    <row r="337" spans="1:21" s="20" customFormat="1" ht="15" x14ac:dyDescent="0.25">
      <c r="B337" s="8" t="s">
        <v>367</v>
      </c>
      <c r="C337" s="23">
        <v>73176</v>
      </c>
      <c r="D337" s="23">
        <v>8904</v>
      </c>
      <c r="E337" s="14"/>
      <c r="F337" s="14"/>
      <c r="G337" s="23">
        <v>201</v>
      </c>
      <c r="H337" s="23">
        <v>204</v>
      </c>
      <c r="I337" s="23">
        <v>57078</v>
      </c>
      <c r="J337" s="23">
        <v>5087</v>
      </c>
      <c r="K337" s="14"/>
      <c r="L337" s="14"/>
      <c r="M337" s="23">
        <v>46</v>
      </c>
      <c r="N337" s="23">
        <v>581</v>
      </c>
      <c r="O337" s="23">
        <v>0</v>
      </c>
      <c r="P337" s="14"/>
      <c r="Q337" s="14"/>
      <c r="R337" s="14"/>
      <c r="S337" s="23">
        <v>40</v>
      </c>
      <c r="T337" s="23">
        <v>959</v>
      </c>
      <c r="U337" s="14"/>
    </row>
    <row r="338" spans="1:21" s="20" customFormat="1" ht="15" x14ac:dyDescent="0.25">
      <c r="B338" s="8" t="s">
        <v>368</v>
      </c>
      <c r="C338" s="23">
        <v>2014260</v>
      </c>
      <c r="D338" s="23">
        <v>731998</v>
      </c>
      <c r="E338" s="23">
        <v>37772</v>
      </c>
      <c r="F338" s="23">
        <v>41994</v>
      </c>
      <c r="G338" s="23">
        <v>101136</v>
      </c>
      <c r="H338" s="23">
        <v>206948</v>
      </c>
      <c r="I338" s="23">
        <v>361259</v>
      </c>
      <c r="J338" s="23">
        <v>170171</v>
      </c>
      <c r="K338" s="14"/>
      <c r="L338" s="14"/>
      <c r="M338" s="14"/>
      <c r="N338" s="23">
        <v>23927</v>
      </c>
      <c r="O338" s="23">
        <v>7523</v>
      </c>
      <c r="P338" s="14"/>
      <c r="Q338" s="23">
        <v>198969</v>
      </c>
      <c r="R338" s="14"/>
      <c r="S338" s="23">
        <v>6656</v>
      </c>
      <c r="T338" s="23">
        <v>121820</v>
      </c>
      <c r="U338" s="23">
        <v>2163</v>
      </c>
    </row>
    <row r="339" spans="1:21" s="20" customFormat="1" ht="15" x14ac:dyDescent="0.25">
      <c r="B339" s="8" t="s">
        <v>369</v>
      </c>
      <c r="C339" s="23">
        <v>1197722</v>
      </c>
      <c r="D339" s="23">
        <v>491268</v>
      </c>
      <c r="E339" s="14"/>
      <c r="F339" s="23">
        <v>52491</v>
      </c>
      <c r="G339" s="23">
        <v>54372</v>
      </c>
      <c r="H339" s="23">
        <v>42979</v>
      </c>
      <c r="I339" s="23">
        <v>201347</v>
      </c>
      <c r="J339" s="23">
        <v>64601</v>
      </c>
      <c r="K339" s="23">
        <v>6763</v>
      </c>
      <c r="L339" s="23">
        <v>12593</v>
      </c>
      <c r="M339" s="14"/>
      <c r="N339" s="23">
        <v>10922</v>
      </c>
      <c r="O339" s="14"/>
      <c r="P339" s="23">
        <v>10386</v>
      </c>
      <c r="Q339" s="14"/>
      <c r="R339" s="14"/>
      <c r="S339" s="23">
        <v>1631</v>
      </c>
      <c r="T339" s="23">
        <v>31799</v>
      </c>
      <c r="U339" s="23">
        <v>1903</v>
      </c>
    </row>
    <row r="340" spans="1:21" s="20" customFormat="1" ht="15" x14ac:dyDescent="0.25">
      <c r="B340" s="8" t="s">
        <v>370</v>
      </c>
      <c r="C340" s="23">
        <v>5068208</v>
      </c>
      <c r="D340" s="23">
        <v>1952130</v>
      </c>
      <c r="E340" s="23">
        <v>578908</v>
      </c>
      <c r="F340" s="23">
        <v>558815</v>
      </c>
      <c r="G340" s="23">
        <v>426776</v>
      </c>
      <c r="H340" s="23">
        <v>695108</v>
      </c>
      <c r="I340" s="23">
        <v>17450</v>
      </c>
      <c r="J340" s="23">
        <v>163493</v>
      </c>
      <c r="K340" s="23">
        <v>40736</v>
      </c>
      <c r="L340" s="23">
        <v>72129</v>
      </c>
      <c r="M340" s="14"/>
      <c r="N340" s="23">
        <v>45778</v>
      </c>
      <c r="O340" s="14"/>
      <c r="P340" s="23">
        <v>137175</v>
      </c>
      <c r="Q340" s="23">
        <v>270022</v>
      </c>
      <c r="R340" s="14"/>
      <c r="S340" s="23">
        <v>36996</v>
      </c>
      <c r="T340" s="23">
        <v>71571</v>
      </c>
      <c r="U340" s="23">
        <v>1121</v>
      </c>
    </row>
    <row r="341" spans="1:21" s="20" customFormat="1" ht="15" x14ac:dyDescent="0.25">
      <c r="B341" s="8" t="s">
        <v>371</v>
      </c>
      <c r="C341" s="23">
        <v>6141017</v>
      </c>
      <c r="D341" s="23">
        <v>2952189</v>
      </c>
      <c r="E341" s="23">
        <v>516427</v>
      </c>
      <c r="F341" s="23">
        <v>358159</v>
      </c>
      <c r="G341" s="23">
        <v>88104</v>
      </c>
      <c r="H341" s="23">
        <v>1040477</v>
      </c>
      <c r="I341" s="23">
        <v>510123</v>
      </c>
      <c r="J341" s="23">
        <v>233198</v>
      </c>
      <c r="K341" s="14"/>
      <c r="L341" s="23">
        <v>119295</v>
      </c>
      <c r="M341" s="14"/>
      <c r="N341" s="23">
        <v>42496</v>
      </c>
      <c r="O341" s="14"/>
      <c r="P341" s="23">
        <v>117083</v>
      </c>
      <c r="Q341" s="14"/>
      <c r="R341" s="14"/>
      <c r="S341" s="23">
        <v>24763</v>
      </c>
      <c r="T341" s="23">
        <v>36114</v>
      </c>
      <c r="U341" s="23">
        <v>2809</v>
      </c>
    </row>
    <row r="342" spans="1:21" s="20" customFormat="1" ht="15" x14ac:dyDescent="0.25">
      <c r="B342" s="8" t="s">
        <v>372</v>
      </c>
      <c r="C342" s="23">
        <v>610997</v>
      </c>
      <c r="D342" s="23">
        <v>285733</v>
      </c>
      <c r="E342" s="23">
        <v>17623</v>
      </c>
      <c r="F342" s="23">
        <v>6479</v>
      </c>
      <c r="G342" s="23">
        <v>11914</v>
      </c>
      <c r="H342" s="23">
        <v>47836</v>
      </c>
      <c r="I342" s="23">
        <v>29772</v>
      </c>
      <c r="J342" s="23">
        <v>50542</v>
      </c>
      <c r="K342" s="14"/>
      <c r="L342" s="14"/>
      <c r="M342" s="14"/>
      <c r="N342" s="23">
        <v>5077</v>
      </c>
      <c r="O342" s="23">
        <v>0</v>
      </c>
      <c r="P342" s="23">
        <v>2608</v>
      </c>
      <c r="Q342" s="23">
        <v>108018</v>
      </c>
      <c r="R342" s="14"/>
      <c r="S342" s="23">
        <v>7480</v>
      </c>
      <c r="T342" s="23">
        <v>37897</v>
      </c>
      <c r="U342" s="23">
        <v>17</v>
      </c>
    </row>
    <row r="343" spans="1:21" s="20" customFormat="1" ht="15" x14ac:dyDescent="0.25">
      <c r="B343" s="8" t="s">
        <v>373</v>
      </c>
      <c r="C343" s="23">
        <v>1934610</v>
      </c>
      <c r="D343" s="23">
        <v>684710</v>
      </c>
      <c r="E343" s="23">
        <v>72592</v>
      </c>
      <c r="F343" s="23">
        <v>82966</v>
      </c>
      <c r="G343" s="23">
        <v>145217</v>
      </c>
      <c r="H343" s="23">
        <v>192175</v>
      </c>
      <c r="I343" s="23">
        <v>243772</v>
      </c>
      <c r="J343" s="23">
        <v>106219</v>
      </c>
      <c r="K343" s="14"/>
      <c r="L343" s="23">
        <v>177125</v>
      </c>
      <c r="M343" s="14"/>
      <c r="N343" s="23">
        <v>29686</v>
      </c>
      <c r="O343" s="14"/>
      <c r="P343" s="14"/>
      <c r="Q343" s="14"/>
      <c r="R343" s="14"/>
      <c r="S343" s="23">
        <v>85137</v>
      </c>
      <c r="T343" s="23">
        <v>53204</v>
      </c>
      <c r="U343" s="23">
        <v>2993</v>
      </c>
    </row>
    <row r="344" spans="1:21" s="20" customFormat="1" ht="15" x14ac:dyDescent="0.25">
      <c r="B344" s="8" t="s">
        <v>374</v>
      </c>
      <c r="C344" s="23">
        <v>5401820</v>
      </c>
      <c r="D344" s="23">
        <v>1520473</v>
      </c>
      <c r="E344" s="14"/>
      <c r="F344" s="23">
        <v>292815</v>
      </c>
      <c r="G344" s="23">
        <v>296397</v>
      </c>
      <c r="H344" s="23">
        <v>1337524</v>
      </c>
      <c r="I344" s="23">
        <v>304808</v>
      </c>
      <c r="J344" s="23">
        <v>171496</v>
      </c>
      <c r="K344" s="23">
        <v>139922</v>
      </c>
      <c r="L344" s="23">
        <v>148593</v>
      </c>
      <c r="M344" s="14"/>
      <c r="N344" s="23">
        <v>52441</v>
      </c>
      <c r="O344" s="23">
        <v>73876</v>
      </c>
      <c r="P344" s="23">
        <v>310208</v>
      </c>
      <c r="Q344" s="14"/>
      <c r="R344" s="14"/>
      <c r="S344" s="23">
        <v>48991</v>
      </c>
      <c r="T344" s="23">
        <v>21453</v>
      </c>
      <c r="U344" s="23">
        <v>2625</v>
      </c>
    </row>
    <row r="345" spans="1:21" s="20" customFormat="1" ht="15" x14ac:dyDescent="0.25"/>
    <row r="346" spans="1:21" s="20" customFormat="1" ht="15" x14ac:dyDescent="0.25">
      <c r="A346" s="20" t="s">
        <v>375</v>
      </c>
    </row>
    <row r="347" spans="1:21" s="20" customFormat="1" ht="15" x14ac:dyDescent="0.25">
      <c r="A347" s="20" t="s">
        <v>376</v>
      </c>
    </row>
    <row r="348" spans="1:21" s="20" customFormat="1" ht="15" x14ac:dyDescent="0.25">
      <c r="A348" s="20" t="s">
        <v>377</v>
      </c>
    </row>
    <row r="349" spans="1:21" s="20" customFormat="1" ht="15" x14ac:dyDescent="0.25">
      <c r="A349" s="20" t="s">
        <v>378</v>
      </c>
    </row>
    <row r="350" spans="1:21" s="20" customFormat="1" ht="15" x14ac:dyDescent="0.25">
      <c r="A350" s="20" t="s">
        <v>379</v>
      </c>
    </row>
    <row r="351" spans="1:21" s="20" customFormat="1" ht="15" x14ac:dyDescent="0.25">
      <c r="A351" s="20" t="s">
        <v>380</v>
      </c>
    </row>
    <row r="352" spans="1:21" s="20" customFormat="1" ht="15" x14ac:dyDescent="0.25">
      <c r="A352" s="20" t="s">
        <v>381</v>
      </c>
    </row>
    <row r="353" spans="1:1" s="20" customFormat="1" ht="15" x14ac:dyDescent="0.25">
      <c r="A353" s="20" t="s">
        <v>382</v>
      </c>
    </row>
    <row r="354" spans="1:1" s="20" customFormat="1" ht="15" x14ac:dyDescent="0.25">
      <c r="A354" s="20" t="s">
        <v>383</v>
      </c>
    </row>
    <row r="355" spans="1:1" s="20" customFormat="1" ht="15" x14ac:dyDescent="0.25">
      <c r="A355" s="20" t="s">
        <v>384</v>
      </c>
    </row>
    <row r="356" spans="1:1" s="20" customFormat="1" ht="15" x14ac:dyDescent="0.25">
      <c r="A356" s="20" t="s">
        <v>385</v>
      </c>
    </row>
    <row r="357" spans="1:1" s="20" customFormat="1" ht="15" x14ac:dyDescent="0.25">
      <c r="A357" s="20" t="s">
        <v>386</v>
      </c>
    </row>
    <row r="358" spans="1:1" s="20" customFormat="1" ht="15" x14ac:dyDescent="0.25">
      <c r="A358" s="20" t="s">
        <v>387</v>
      </c>
    </row>
    <row r="359" spans="1:1" s="20" customFormat="1" ht="15" x14ac:dyDescent="0.25">
      <c r="A359" s="20" t="s">
        <v>388</v>
      </c>
    </row>
    <row r="360" spans="1:1" s="20" customFormat="1" ht="15" x14ac:dyDescent="0.25">
      <c r="A360" s="20" t="s">
        <v>389</v>
      </c>
    </row>
    <row r="361" spans="1:1" s="20" customFormat="1" ht="15" x14ac:dyDescent="0.25">
      <c r="A361" s="20" t="s">
        <v>390</v>
      </c>
    </row>
    <row r="362" spans="1:1" s="20" customFormat="1" ht="15" x14ac:dyDescent="0.25">
      <c r="A362" s="20" t="s">
        <v>391</v>
      </c>
    </row>
    <row r="363" spans="1:1" s="20" customFormat="1" ht="15" x14ac:dyDescent="0.25">
      <c r="A363" s="20" t="s">
        <v>392</v>
      </c>
    </row>
    <row r="364" spans="1:1" s="20" customFormat="1" ht="15" x14ac:dyDescent="0.25">
      <c r="A364" s="20" t="s">
        <v>393</v>
      </c>
    </row>
    <row r="365" spans="1:1" s="20" customFormat="1" ht="15" x14ac:dyDescent="0.25">
      <c r="A365" s="20" t="s">
        <v>394</v>
      </c>
    </row>
    <row r="366" spans="1:1" s="20" customFormat="1" ht="15" x14ac:dyDescent="0.25">
      <c r="A366" s="20" t="s">
        <v>395</v>
      </c>
    </row>
    <row r="367" spans="1:1" s="20" customFormat="1" ht="15" x14ac:dyDescent="0.25">
      <c r="A367" s="20" t="s">
        <v>396</v>
      </c>
    </row>
    <row r="368" spans="1:1" s="20" customFormat="1" ht="15" x14ac:dyDescent="0.25">
      <c r="A368" s="20" t="s">
        <v>397</v>
      </c>
    </row>
    <row r="369" spans="1:1" s="20" customFormat="1" ht="15" x14ac:dyDescent="0.25">
      <c r="A369" s="20" t="s">
        <v>398</v>
      </c>
    </row>
    <row r="370" spans="1:1" s="20" customFormat="1" ht="15" x14ac:dyDescent="0.25"/>
    <row r="371" spans="1:1" s="20" customFormat="1" ht="15" x14ac:dyDescent="0.25">
      <c r="A371" s="20" t="s">
        <v>399</v>
      </c>
    </row>
    <row r="372" spans="1:1" s="20" customFormat="1" ht="15" x14ac:dyDescent="0.25">
      <c r="A372" s="20" t="s">
        <v>400</v>
      </c>
    </row>
    <row r="373" spans="1:1" s="20" customFormat="1" ht="15" x14ac:dyDescent="0.25">
      <c r="A373" s="20" t="s">
        <v>401</v>
      </c>
    </row>
    <row r="374" spans="1:1" s="20" customFormat="1" ht="15" x14ac:dyDescent="0.25"/>
    <row r="375" spans="1:1" s="20" customFormat="1" ht="15" x14ac:dyDescent="0.25">
      <c r="A375" s="20" t="s">
        <v>402</v>
      </c>
    </row>
    <row r="376" spans="1:1" s="20" customFormat="1" ht="15" x14ac:dyDescent="0.25">
      <c r="A376" s="20" t="s">
        <v>403</v>
      </c>
    </row>
    <row r="377" spans="1:1" s="20" customFormat="1" ht="15" x14ac:dyDescent="0.25"/>
    <row r="378" spans="1:1" s="20" customFormat="1" ht="15" x14ac:dyDescent="0.25"/>
    <row r="379" spans="1:1" s="20" customFormat="1" ht="15" x14ac:dyDescent="0.25">
      <c r="A379" s="20" t="s">
        <v>404</v>
      </c>
    </row>
    <row r="380" spans="1:1" s="20" customFormat="1" ht="15" x14ac:dyDescent="0.25"/>
    <row r="390" spans="1:1" x14ac:dyDescent="0.2">
      <c r="A390" s="18" t="s">
        <v>405</v>
      </c>
    </row>
    <row r="391" spans="1:1" x14ac:dyDescent="0.2">
      <c r="A391" s="18" t="s">
        <v>406</v>
      </c>
    </row>
  </sheetData>
  <autoFilter ref="A5:U5" xr:uid="{5E26B68A-C397-4289-AE13-5FFD99F138ED}"/>
  <hyperlinks>
    <hyperlink ref="A2" r:id="rId1" display="https://vero2.stat.fi/PXWeb/pxweb/fi/Vero/Vero__Kiinteistoverot/kive_301.px/table/tableViewLayout1/" xr:uid="{3501969A-3523-415E-A5F4-E62DA6196B5A}"/>
  </hyperlinks>
  <printOptions horizontalCentered="1"/>
  <pageMargins left="0.39370078740157483" right="0.39370078740157483" top="1.5748031496062993" bottom="0.78740157480314965" header="0.39370078740157483" footer="0.39370078740157483"/>
  <pageSetup paperSize="9" orientation="portrait" r:id="rId2"/>
  <headerFooter scaleWithDoc="0">
    <oddHeader>&amp;L&amp;G</oddHeader>
    <oddFooter>&amp;L&amp;8&amp;K06+000&amp;P/&amp;N | &amp;D &amp;T | &amp;Z&amp;F&amp;R&amp;8&amp;K06+000&amp;G</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FB50-B065-43D9-AD48-002FC77D2C2B}">
  <dimension ref="A1:M334"/>
  <sheetViews>
    <sheetView workbookViewId="0"/>
  </sheetViews>
  <sheetFormatPr defaultRowHeight="12" x14ac:dyDescent="0.2"/>
  <cols>
    <col min="1" max="1" width="24.5703125" customWidth="1"/>
    <col min="2" max="2" width="19" bestFit="1" customWidth="1"/>
    <col min="3" max="3" width="20" bestFit="1" customWidth="1"/>
    <col min="4" max="4" width="14.28515625" customWidth="1"/>
    <col min="5" max="5" width="15.140625" customWidth="1"/>
    <col min="6" max="7" width="9.85546875" bestFit="1" customWidth="1"/>
    <col min="8" max="8" width="10.7109375" bestFit="1" customWidth="1"/>
    <col min="9" max="9" width="7.42578125" bestFit="1" customWidth="1"/>
    <col min="10" max="10" width="9" bestFit="1" customWidth="1"/>
    <col min="11" max="13" width="10.5703125" bestFit="1" customWidth="1"/>
  </cols>
  <sheetData>
    <row r="1" spans="1:13" ht="23.25" x14ac:dyDescent="0.35">
      <c r="A1" s="11" t="s">
        <v>408</v>
      </c>
    </row>
    <row r="2" spans="1:13" x14ac:dyDescent="0.2">
      <c r="A2" s="6" t="s">
        <v>407</v>
      </c>
    </row>
    <row r="3" spans="1:13" x14ac:dyDescent="0.2">
      <c r="A3" s="6"/>
    </row>
    <row r="4" spans="1:13" ht="15" x14ac:dyDescent="0.25">
      <c r="C4" s="8" t="s">
        <v>14</v>
      </c>
      <c r="D4" s="8"/>
    </row>
    <row r="5" spans="1:13" ht="60" x14ac:dyDescent="0.2">
      <c r="A5" s="9"/>
      <c r="B5" s="12" t="s">
        <v>409</v>
      </c>
      <c r="C5" s="12" t="s">
        <v>15</v>
      </c>
      <c r="D5" s="12" t="s">
        <v>410</v>
      </c>
      <c r="E5" s="12" t="s">
        <v>29</v>
      </c>
      <c r="F5" s="12" t="s">
        <v>411</v>
      </c>
      <c r="G5" s="12" t="s">
        <v>412</v>
      </c>
      <c r="H5" s="12" t="s">
        <v>30</v>
      </c>
      <c r="I5" s="12" t="s">
        <v>413</v>
      </c>
      <c r="J5" s="12" t="s">
        <v>414</v>
      </c>
      <c r="K5" s="12" t="s">
        <v>415</v>
      </c>
      <c r="L5" s="12" t="s">
        <v>416</v>
      </c>
      <c r="M5" s="12" t="s">
        <v>417</v>
      </c>
    </row>
    <row r="6" spans="1:13" s="10" customFormat="1" ht="30.75" customHeight="1" x14ac:dyDescent="0.2">
      <c r="A6" s="9" t="s">
        <v>418</v>
      </c>
      <c r="B6" s="13">
        <v>5533611</v>
      </c>
      <c r="C6" s="24">
        <v>1691108547</v>
      </c>
      <c r="D6" s="24">
        <f>C6/B6</f>
        <v>305.60669100159009</v>
      </c>
      <c r="E6" s="24">
        <v>35908294</v>
      </c>
      <c r="F6" s="24">
        <f>E6/B6</f>
        <v>6.4891250939034206</v>
      </c>
      <c r="G6" s="25">
        <f>E6/C6</f>
        <v>2.1233583180512421E-2</v>
      </c>
      <c r="H6" s="24">
        <v>42645344</v>
      </c>
      <c r="I6" s="24">
        <f>H6/B6</f>
        <v>7.7066031566006359</v>
      </c>
      <c r="J6" s="25">
        <f>H6/C6</f>
        <v>2.5217390140716969E-2</v>
      </c>
      <c r="K6" s="24">
        <f>SUM(E6,H6)</f>
        <v>78553638</v>
      </c>
      <c r="L6" s="24">
        <f>K6/B6</f>
        <v>14.195728250504056</v>
      </c>
      <c r="M6" s="25">
        <f>K6/C6</f>
        <v>4.645097332122939E-2</v>
      </c>
    </row>
    <row r="7" spans="1:13" ht="15" x14ac:dyDescent="0.25">
      <c r="A7" s="8" t="s">
        <v>56</v>
      </c>
      <c r="B7" s="14">
        <v>9183</v>
      </c>
      <c r="C7" s="15">
        <v>2248141</v>
      </c>
      <c r="D7" s="15">
        <f>C7/B7</f>
        <v>244.81552869432647</v>
      </c>
      <c r="E7" s="16"/>
      <c r="F7" s="15">
        <f>E7/B7</f>
        <v>0</v>
      </c>
      <c r="G7" s="17">
        <f>E7/C7</f>
        <v>0</v>
      </c>
      <c r="H7" s="16"/>
      <c r="I7" s="15">
        <f>H7/B7</f>
        <v>0</v>
      </c>
      <c r="J7" s="17">
        <f>H7/C7</f>
        <v>0</v>
      </c>
      <c r="K7" s="36">
        <f>SUM(E7,H7)</f>
        <v>0</v>
      </c>
      <c r="L7" s="36">
        <f>K7/B7</f>
        <v>0</v>
      </c>
      <c r="M7" s="37">
        <f>K7/C7</f>
        <v>0</v>
      </c>
    </row>
    <row r="8" spans="1:13" ht="15" x14ac:dyDescent="0.25">
      <c r="A8" s="8" t="s">
        <v>57</v>
      </c>
      <c r="B8" s="14">
        <v>2447</v>
      </c>
      <c r="C8" s="15">
        <v>765187</v>
      </c>
      <c r="D8" s="15">
        <f>C8/B8</f>
        <v>312.70412750306497</v>
      </c>
      <c r="E8" s="15">
        <v>368889</v>
      </c>
      <c r="F8" s="15">
        <f>E8/B8</f>
        <v>150.75153248876174</v>
      </c>
      <c r="G8" s="17">
        <f>E8/C8</f>
        <v>0.4820899989152978</v>
      </c>
      <c r="H8" s="16"/>
      <c r="I8" s="15">
        <f>H8/B8</f>
        <v>0</v>
      </c>
      <c r="J8" s="17">
        <f>H8/C8</f>
        <v>0</v>
      </c>
      <c r="K8" s="36">
        <f>SUM(E8,H8)</f>
        <v>368889</v>
      </c>
      <c r="L8" s="36">
        <f>K8/B8</f>
        <v>150.75153248876174</v>
      </c>
      <c r="M8" s="37">
        <f>K8/C8</f>
        <v>0.4820899989152978</v>
      </c>
    </row>
    <row r="9" spans="1:13" ht="15" x14ac:dyDescent="0.25">
      <c r="A9" s="8" t="s">
        <v>58</v>
      </c>
      <c r="B9" s="14">
        <v>11102</v>
      </c>
      <c r="C9" s="15">
        <v>2971359</v>
      </c>
      <c r="D9" s="15">
        <f>C9/B9</f>
        <v>267.64177625653036</v>
      </c>
      <c r="E9" s="16"/>
      <c r="F9" s="15">
        <f>E9/B9</f>
        <v>0</v>
      </c>
      <c r="G9" s="17">
        <f>E9/C9</f>
        <v>0</v>
      </c>
      <c r="H9" s="16"/>
      <c r="I9" s="15">
        <f>H9/B9</f>
        <v>0</v>
      </c>
      <c r="J9" s="17">
        <f>H9/C9</f>
        <v>0</v>
      </c>
      <c r="K9" s="36">
        <f>SUM(E9,H9)</f>
        <v>0</v>
      </c>
      <c r="L9" s="36">
        <f>K9/B9</f>
        <v>0</v>
      </c>
      <c r="M9" s="37">
        <f>K9/C9</f>
        <v>0</v>
      </c>
    </row>
    <row r="10" spans="1:13" ht="15" x14ac:dyDescent="0.25">
      <c r="A10" s="8" t="s">
        <v>59</v>
      </c>
      <c r="B10" s="14">
        <v>8014</v>
      </c>
      <c r="C10" s="15">
        <v>2412069</v>
      </c>
      <c r="D10" s="15">
        <f>C10/B10</f>
        <v>300.98190666333915</v>
      </c>
      <c r="E10" s="16"/>
      <c r="F10" s="15">
        <f>E10/B10</f>
        <v>0</v>
      </c>
      <c r="G10" s="17">
        <f>E10/C10</f>
        <v>0</v>
      </c>
      <c r="H10" s="16"/>
      <c r="I10" s="15">
        <f>H10/B10</f>
        <v>0</v>
      </c>
      <c r="J10" s="17">
        <f>H10/C10</f>
        <v>0</v>
      </c>
      <c r="K10" s="36">
        <f>SUM(E10,H10)</f>
        <v>0</v>
      </c>
      <c r="L10" s="36">
        <f>K10/B10</f>
        <v>0</v>
      </c>
      <c r="M10" s="37">
        <f>K10/C10</f>
        <v>0</v>
      </c>
    </row>
    <row r="11" spans="1:13" ht="15" x14ac:dyDescent="0.25">
      <c r="A11" s="8" t="s">
        <v>60</v>
      </c>
      <c r="B11" s="14">
        <v>4763</v>
      </c>
      <c r="C11" s="15">
        <v>1177862</v>
      </c>
      <c r="D11" s="15">
        <f>C11/B11</f>
        <v>247.29414234726013</v>
      </c>
      <c r="E11" s="16"/>
      <c r="F11" s="15">
        <f>E11/B11</f>
        <v>0</v>
      </c>
      <c r="G11" s="17">
        <f>E11/C11</f>
        <v>0</v>
      </c>
      <c r="H11" s="16"/>
      <c r="I11" s="15">
        <f>H11/B11</f>
        <v>0</v>
      </c>
      <c r="J11" s="17">
        <f>H11/C11</f>
        <v>0</v>
      </c>
      <c r="K11" s="36">
        <f>SUM(E11,H11)</f>
        <v>0</v>
      </c>
      <c r="L11" s="36">
        <f>K11/B11</f>
        <v>0</v>
      </c>
      <c r="M11" s="37">
        <f>K11/C11</f>
        <v>0</v>
      </c>
    </row>
    <row r="12" spans="1:13" ht="15" x14ac:dyDescent="0.25">
      <c r="A12" s="8" t="s">
        <v>61</v>
      </c>
      <c r="B12" s="14">
        <v>3965</v>
      </c>
      <c r="C12" s="15">
        <v>829621</v>
      </c>
      <c r="D12" s="15">
        <f>C12/B12</f>
        <v>209.2360655737705</v>
      </c>
      <c r="E12" s="16"/>
      <c r="F12" s="15">
        <f>E12/B12</f>
        <v>0</v>
      </c>
      <c r="G12" s="17">
        <f>E12/C12</f>
        <v>0</v>
      </c>
      <c r="H12" s="16"/>
      <c r="I12" s="15">
        <f>H12/B12</f>
        <v>0</v>
      </c>
      <c r="J12" s="17">
        <f>H12/C12</f>
        <v>0</v>
      </c>
      <c r="K12" s="36">
        <f>SUM(E12,H12)</f>
        <v>0</v>
      </c>
      <c r="L12" s="36">
        <f>K12/B12</f>
        <v>0</v>
      </c>
      <c r="M12" s="37">
        <f>K12/C12</f>
        <v>0</v>
      </c>
    </row>
    <row r="13" spans="1:13" ht="15" x14ac:dyDescent="0.25">
      <c r="A13" s="8" t="s">
        <v>55</v>
      </c>
      <c r="B13" s="14">
        <v>16473</v>
      </c>
      <c r="C13" s="15">
        <v>3585672</v>
      </c>
      <c r="D13" s="15">
        <f>C13/B13</f>
        <v>217.66964123110546</v>
      </c>
      <c r="E13" s="16"/>
      <c r="F13" s="15">
        <f>E13/B13</f>
        <v>0</v>
      </c>
      <c r="G13" s="17">
        <f>E13/C13</f>
        <v>0</v>
      </c>
      <c r="H13" s="16"/>
      <c r="I13" s="15">
        <f>H13/B13</f>
        <v>0</v>
      </c>
      <c r="J13" s="17">
        <f>H13/C13</f>
        <v>0</v>
      </c>
      <c r="K13" s="36">
        <f>SUM(E13,H13)</f>
        <v>0</v>
      </c>
      <c r="L13" s="36">
        <f>K13/B13</f>
        <v>0</v>
      </c>
      <c r="M13" s="37">
        <f>K13/C13</f>
        <v>0</v>
      </c>
    </row>
    <row r="14" spans="1:13" ht="15" x14ac:dyDescent="0.25">
      <c r="A14" s="8" t="s">
        <v>64</v>
      </c>
      <c r="B14" s="14">
        <v>1341</v>
      </c>
      <c r="C14" s="15">
        <v>483510</v>
      </c>
      <c r="D14" s="15">
        <f>C14/B14</f>
        <v>360.55928411633107</v>
      </c>
      <c r="E14" s="16"/>
      <c r="F14" s="15">
        <f>E14/B14</f>
        <v>0</v>
      </c>
      <c r="G14" s="17">
        <f>E14/C14</f>
        <v>0</v>
      </c>
      <c r="H14" s="16"/>
      <c r="I14" s="15">
        <f>H14/B14</f>
        <v>0</v>
      </c>
      <c r="J14" s="17">
        <f>H14/C14</f>
        <v>0</v>
      </c>
      <c r="K14" s="36">
        <f>SUM(E14,H14)</f>
        <v>0</v>
      </c>
      <c r="L14" s="36">
        <f>K14/B14</f>
        <v>0</v>
      </c>
      <c r="M14" s="37">
        <f>K14/C14</f>
        <v>0</v>
      </c>
    </row>
    <row r="15" spans="1:13" ht="15" x14ac:dyDescent="0.25">
      <c r="A15" s="8" t="s">
        <v>65</v>
      </c>
      <c r="B15" s="14">
        <v>1811</v>
      </c>
      <c r="C15" s="15">
        <v>845673</v>
      </c>
      <c r="D15" s="15">
        <f>C15/B15</f>
        <v>466.96466040861401</v>
      </c>
      <c r="E15" s="15">
        <v>2734</v>
      </c>
      <c r="F15" s="15">
        <f>E15/B15</f>
        <v>1.5096631695196023</v>
      </c>
      <c r="G15" s="17">
        <f>E15/C15</f>
        <v>3.232928093955938E-3</v>
      </c>
      <c r="H15" s="16"/>
      <c r="I15" s="15">
        <f>H15/B15</f>
        <v>0</v>
      </c>
      <c r="J15" s="17">
        <f>H15/C15</f>
        <v>0</v>
      </c>
      <c r="K15" s="36">
        <f>SUM(E15,H15)</f>
        <v>2734</v>
      </c>
      <c r="L15" s="36">
        <f>K15/B15</f>
        <v>1.5096631695196023</v>
      </c>
      <c r="M15" s="37">
        <f>K15/C15</f>
        <v>3.232928093955938E-3</v>
      </c>
    </row>
    <row r="16" spans="1:13" ht="15" x14ac:dyDescent="0.25">
      <c r="A16" s="8" t="s">
        <v>66</v>
      </c>
      <c r="B16" s="14">
        <v>305274</v>
      </c>
      <c r="C16" s="15">
        <v>82674560</v>
      </c>
      <c r="D16" s="15">
        <f>C16/B16</f>
        <v>270.82083636339814</v>
      </c>
      <c r="E16" s="16"/>
      <c r="F16" s="15">
        <f>E16/B16</f>
        <v>0</v>
      </c>
      <c r="G16" s="17">
        <f>E16/C16</f>
        <v>0</v>
      </c>
      <c r="H16" s="16"/>
      <c r="I16" s="15">
        <f>H16/B16</f>
        <v>0</v>
      </c>
      <c r="J16" s="17">
        <f>H16/C16</f>
        <v>0</v>
      </c>
      <c r="K16" s="36">
        <f>SUM(E16,H16)</f>
        <v>0</v>
      </c>
      <c r="L16" s="36">
        <f>K16/B16</f>
        <v>0</v>
      </c>
      <c r="M16" s="37">
        <f>K16/C16</f>
        <v>0</v>
      </c>
    </row>
    <row r="17" spans="1:13" ht="15" x14ac:dyDescent="0.25">
      <c r="A17" s="8" t="s">
        <v>67</v>
      </c>
      <c r="B17" s="14">
        <v>11276</v>
      </c>
      <c r="C17" s="15">
        <v>3188836</v>
      </c>
      <c r="D17" s="15">
        <f>C17/B17</f>
        <v>282.79851010996805</v>
      </c>
      <c r="E17" s="16"/>
      <c r="F17" s="15">
        <f>E17/B17</f>
        <v>0</v>
      </c>
      <c r="G17" s="17">
        <f>E17/C17</f>
        <v>0</v>
      </c>
      <c r="H17" s="16"/>
      <c r="I17" s="15">
        <f>H17/B17</f>
        <v>0</v>
      </c>
      <c r="J17" s="17">
        <f>H17/C17</f>
        <v>0</v>
      </c>
      <c r="K17" s="36">
        <f>SUM(E17,H17)</f>
        <v>0</v>
      </c>
      <c r="L17" s="36">
        <f>K17/B17</f>
        <v>0</v>
      </c>
      <c r="M17" s="37">
        <f>K17/C17</f>
        <v>0</v>
      </c>
    </row>
    <row r="18" spans="1:13" ht="15" x14ac:dyDescent="0.25">
      <c r="A18" s="8" t="s">
        <v>68</v>
      </c>
      <c r="B18" s="14">
        <v>9211</v>
      </c>
      <c r="C18" s="15">
        <v>25020955</v>
      </c>
      <c r="D18" s="15">
        <f>C18/B18</f>
        <v>2716.421126913473</v>
      </c>
      <c r="E18" s="15">
        <v>50829</v>
      </c>
      <c r="F18" s="15">
        <f>E18/B18</f>
        <v>5.5182933449136904</v>
      </c>
      <c r="G18" s="17">
        <f>E18/C18</f>
        <v>2.0314572325476786E-3</v>
      </c>
      <c r="H18" s="16"/>
      <c r="I18" s="15">
        <f>H18/B18</f>
        <v>0</v>
      </c>
      <c r="J18" s="17">
        <f>H18/C18</f>
        <v>0</v>
      </c>
      <c r="K18" s="36">
        <f>SUM(E18,H18)</f>
        <v>50829</v>
      </c>
      <c r="L18" s="36">
        <f>K18/B18</f>
        <v>5.5182933449136904</v>
      </c>
      <c r="M18" s="37">
        <f>K18/C18</f>
        <v>2.0314572325476786E-3</v>
      </c>
    </row>
    <row r="19" spans="1:13" ht="15" x14ac:dyDescent="0.25">
      <c r="A19" s="8" t="s">
        <v>69</v>
      </c>
      <c r="B19" s="14">
        <v>2346</v>
      </c>
      <c r="C19" s="15">
        <v>798629</v>
      </c>
      <c r="D19" s="15">
        <f>C19/B19</f>
        <v>340.42156862745099</v>
      </c>
      <c r="E19" s="16"/>
      <c r="F19" s="15">
        <f>E19/B19</f>
        <v>0</v>
      </c>
      <c r="G19" s="17">
        <f>E19/C19</f>
        <v>0</v>
      </c>
      <c r="H19" s="16"/>
      <c r="I19" s="15">
        <f>H19/B19</f>
        <v>0</v>
      </c>
      <c r="J19" s="17">
        <f>H19/C19</f>
        <v>0</v>
      </c>
      <c r="K19" s="36">
        <f>SUM(E19,H19)</f>
        <v>0</v>
      </c>
      <c r="L19" s="36">
        <f>K19/B19</f>
        <v>0</v>
      </c>
      <c r="M19" s="37">
        <f>K19/C19</f>
        <v>0</v>
      </c>
    </row>
    <row r="20" spans="1:13" ht="15" x14ac:dyDescent="0.25">
      <c r="A20" s="8" t="s">
        <v>71</v>
      </c>
      <c r="B20" s="14">
        <v>16459</v>
      </c>
      <c r="C20" s="15">
        <v>4662958</v>
      </c>
      <c r="D20" s="15">
        <f>C20/B20</f>
        <v>283.30749134212283</v>
      </c>
      <c r="E20" s="16"/>
      <c r="F20" s="15">
        <f>E20/B20</f>
        <v>0</v>
      </c>
      <c r="G20" s="17">
        <f>E20/C20</f>
        <v>0</v>
      </c>
      <c r="H20" s="16"/>
      <c r="I20" s="15">
        <f>H20/B20</f>
        <v>0</v>
      </c>
      <c r="J20" s="17">
        <f>H20/C20</f>
        <v>0</v>
      </c>
      <c r="K20" s="36">
        <f>SUM(E20,H20)</f>
        <v>0</v>
      </c>
      <c r="L20" s="36">
        <f>K20/B20</f>
        <v>0</v>
      </c>
      <c r="M20" s="37">
        <f>K20/C20</f>
        <v>0</v>
      </c>
    </row>
    <row r="21" spans="1:13" ht="15" x14ac:dyDescent="0.25">
      <c r="A21" s="8" t="s">
        <v>74</v>
      </c>
      <c r="B21" s="14">
        <v>6687</v>
      </c>
      <c r="C21" s="15">
        <v>2894416</v>
      </c>
      <c r="D21" s="15">
        <f>C21/B21</f>
        <v>432.84223119485569</v>
      </c>
      <c r="E21" s="15">
        <v>803608</v>
      </c>
      <c r="F21" s="15">
        <f>E21/B21</f>
        <v>120.17466726484223</v>
      </c>
      <c r="G21" s="17">
        <f>E21/C21</f>
        <v>0.27764080906130978</v>
      </c>
      <c r="H21" s="15">
        <v>33159</v>
      </c>
      <c r="I21" s="15">
        <f>H21/B21</f>
        <v>4.9587258860475547</v>
      </c>
      <c r="J21" s="17">
        <f>H21/C21</f>
        <v>1.1456197035947838E-2</v>
      </c>
      <c r="K21" s="36">
        <f>SUM(E21,H21)</f>
        <v>836767</v>
      </c>
      <c r="L21" s="36">
        <f>K21/B21</f>
        <v>125.13339315088979</v>
      </c>
      <c r="M21" s="37">
        <f>K21/C21</f>
        <v>0.28909700609725764</v>
      </c>
    </row>
    <row r="22" spans="1:13" ht="15" x14ac:dyDescent="0.25">
      <c r="A22" s="8" t="s">
        <v>75</v>
      </c>
      <c r="B22" s="14">
        <v>6591</v>
      </c>
      <c r="C22" s="15">
        <v>1934543</v>
      </c>
      <c r="D22" s="15">
        <f>C22/B22</f>
        <v>293.5128205128205</v>
      </c>
      <c r="E22" s="15">
        <v>312151</v>
      </c>
      <c r="F22" s="15">
        <f>E22/B22</f>
        <v>47.360188135336067</v>
      </c>
      <c r="G22" s="17">
        <f>E22/C22</f>
        <v>0.16135645472858448</v>
      </c>
      <c r="H22" s="16"/>
      <c r="I22" s="15">
        <f>H22/B22</f>
        <v>0</v>
      </c>
      <c r="J22" s="17">
        <f>H22/C22</f>
        <v>0</v>
      </c>
      <c r="K22" s="36">
        <f>SUM(E22,H22)</f>
        <v>312151</v>
      </c>
      <c r="L22" s="36">
        <f>K22/B22</f>
        <v>47.360188135336067</v>
      </c>
      <c r="M22" s="37">
        <f>K22/C22</f>
        <v>0.16135645472858448</v>
      </c>
    </row>
    <row r="23" spans="1:13" ht="15" x14ac:dyDescent="0.25">
      <c r="A23" s="8" t="s">
        <v>76</v>
      </c>
      <c r="B23" s="14">
        <v>960</v>
      </c>
      <c r="C23" s="15">
        <v>309280</v>
      </c>
      <c r="D23" s="15">
        <f>C23/B23</f>
        <v>322.16666666666669</v>
      </c>
      <c r="E23" s="16"/>
      <c r="F23" s="15">
        <f>E23/B23</f>
        <v>0</v>
      </c>
      <c r="G23" s="17">
        <f>E23/C23</f>
        <v>0</v>
      </c>
      <c r="H23" s="16"/>
      <c r="I23" s="15">
        <f>H23/B23</f>
        <v>0</v>
      </c>
      <c r="J23" s="17">
        <f>H23/C23</f>
        <v>0</v>
      </c>
      <c r="K23" s="36">
        <f>SUM(E23,H23)</f>
        <v>0</v>
      </c>
      <c r="L23" s="36">
        <f>K23/B23</f>
        <v>0</v>
      </c>
      <c r="M23" s="37">
        <f>K23/C23</f>
        <v>0</v>
      </c>
    </row>
    <row r="24" spans="1:13" ht="15" x14ac:dyDescent="0.25">
      <c r="A24" s="8" t="s">
        <v>77</v>
      </c>
      <c r="B24" s="14">
        <v>1052</v>
      </c>
      <c r="C24" s="15">
        <v>385475</v>
      </c>
      <c r="D24" s="15">
        <f>C24/B24</f>
        <v>366.42110266159693</v>
      </c>
      <c r="E24" s="16"/>
      <c r="F24" s="15">
        <f>E24/B24</f>
        <v>0</v>
      </c>
      <c r="G24" s="17">
        <f>E24/C24</f>
        <v>0</v>
      </c>
      <c r="H24" s="16"/>
      <c r="I24" s="15">
        <f>H24/B24</f>
        <v>0</v>
      </c>
      <c r="J24" s="17">
        <f>H24/C24</f>
        <v>0</v>
      </c>
      <c r="K24" s="36">
        <f>SUM(E24,H24)</f>
        <v>0</v>
      </c>
      <c r="L24" s="36">
        <f>K24/B24</f>
        <v>0</v>
      </c>
      <c r="M24" s="37">
        <f>K24/C24</f>
        <v>0</v>
      </c>
    </row>
    <row r="25" spans="1:13" ht="15" x14ac:dyDescent="0.25">
      <c r="A25" s="8" t="s">
        <v>78</v>
      </c>
      <c r="B25" s="14">
        <v>19549</v>
      </c>
      <c r="C25" s="15">
        <v>7075295</v>
      </c>
      <c r="D25" s="15">
        <f>C25/B25</f>
        <v>361.9261854826334</v>
      </c>
      <c r="E25" s="15">
        <v>51806</v>
      </c>
      <c r="F25" s="15">
        <f>E25/B25</f>
        <v>2.6500588265384417</v>
      </c>
      <c r="G25" s="17">
        <f>E25/C25</f>
        <v>7.3220975238488285E-3</v>
      </c>
      <c r="H25" s="16"/>
      <c r="I25" s="15">
        <f>H25/B25</f>
        <v>0</v>
      </c>
      <c r="J25" s="17">
        <f>H25/C25</f>
        <v>0</v>
      </c>
      <c r="K25" s="36">
        <f>SUM(E25,H25)</f>
        <v>51806</v>
      </c>
      <c r="L25" s="36">
        <f>K25/B25</f>
        <v>2.6500588265384417</v>
      </c>
      <c r="M25" s="37">
        <f>K25/C25</f>
        <v>7.3220975238488285E-3</v>
      </c>
    </row>
    <row r="26" spans="1:13" ht="15" x14ac:dyDescent="0.25">
      <c r="A26" s="8" t="s">
        <v>80</v>
      </c>
      <c r="B26" s="14">
        <v>4601</v>
      </c>
      <c r="C26" s="15">
        <v>1291873</v>
      </c>
      <c r="D26" s="15">
        <f>C26/B26</f>
        <v>280.7809171919148</v>
      </c>
      <c r="E26" s="16"/>
      <c r="F26" s="15">
        <f>E26/B26</f>
        <v>0</v>
      </c>
      <c r="G26" s="17">
        <f>E26/C26</f>
        <v>0</v>
      </c>
      <c r="H26" s="16"/>
      <c r="I26" s="15">
        <f>H26/B26</f>
        <v>0</v>
      </c>
      <c r="J26" s="17">
        <f>H26/C26</f>
        <v>0</v>
      </c>
      <c r="K26" s="36">
        <f>SUM(E26,H26)</f>
        <v>0</v>
      </c>
      <c r="L26" s="36">
        <f>K26/B26</f>
        <v>0</v>
      </c>
      <c r="M26" s="37">
        <f>K26/C26</f>
        <v>0</v>
      </c>
    </row>
    <row r="27" spans="1:13" ht="15" x14ac:dyDescent="0.25">
      <c r="A27" s="8" t="s">
        <v>81</v>
      </c>
      <c r="B27" s="14">
        <v>7832</v>
      </c>
      <c r="C27" s="15">
        <v>2662013</v>
      </c>
      <c r="D27" s="15">
        <f>C27/B27</f>
        <v>339.88930030643513</v>
      </c>
      <c r="E27" s="16"/>
      <c r="F27" s="15">
        <f>E27/B27</f>
        <v>0</v>
      </c>
      <c r="G27" s="17">
        <f>E27/C27</f>
        <v>0</v>
      </c>
      <c r="H27" s="16"/>
      <c r="I27" s="15">
        <f>H27/B27</f>
        <v>0</v>
      </c>
      <c r="J27" s="17">
        <f>H27/C27</f>
        <v>0</v>
      </c>
      <c r="K27" s="36">
        <f>SUM(E27,H27)</f>
        <v>0</v>
      </c>
      <c r="L27" s="36">
        <f>K27/B27</f>
        <v>0</v>
      </c>
      <c r="M27" s="37">
        <f>K27/C27</f>
        <v>0</v>
      </c>
    </row>
    <row r="28" spans="1:13" ht="15" x14ac:dyDescent="0.25">
      <c r="A28" s="8" t="s">
        <v>82</v>
      </c>
      <c r="B28" s="14">
        <v>6753</v>
      </c>
      <c r="C28" s="15">
        <v>3032425</v>
      </c>
      <c r="D28" s="15">
        <f>C28/B28</f>
        <v>449.04857100547906</v>
      </c>
      <c r="E28" s="16"/>
      <c r="F28" s="15">
        <f>E28/B28</f>
        <v>0</v>
      </c>
      <c r="G28" s="17">
        <f>E28/C28</f>
        <v>0</v>
      </c>
      <c r="H28" s="16"/>
      <c r="I28" s="15">
        <f>H28/B28</f>
        <v>0</v>
      </c>
      <c r="J28" s="17">
        <f>H28/C28</f>
        <v>0</v>
      </c>
      <c r="K28" s="36">
        <f>SUM(E28,H28)</f>
        <v>0</v>
      </c>
      <c r="L28" s="36">
        <f>K28/B28</f>
        <v>0</v>
      </c>
      <c r="M28" s="37">
        <f>K28/C28</f>
        <v>0</v>
      </c>
    </row>
    <row r="29" spans="1:13" ht="15" x14ac:dyDescent="0.25">
      <c r="A29" s="8" t="s">
        <v>83</v>
      </c>
      <c r="B29" s="14">
        <v>2574</v>
      </c>
      <c r="C29" s="15">
        <v>1043083</v>
      </c>
      <c r="D29" s="15">
        <f>C29/B29</f>
        <v>405.23815073815075</v>
      </c>
      <c r="E29" s="16"/>
      <c r="F29" s="15">
        <f>E29/B29</f>
        <v>0</v>
      </c>
      <c r="G29" s="17">
        <f>E29/C29</f>
        <v>0</v>
      </c>
      <c r="H29" s="16"/>
      <c r="I29" s="15">
        <f>H29/B29</f>
        <v>0</v>
      </c>
      <c r="J29" s="17">
        <f>H29/C29</f>
        <v>0</v>
      </c>
      <c r="K29" s="36">
        <f>SUM(E29,H29)</f>
        <v>0</v>
      </c>
      <c r="L29" s="36">
        <f>K29/B29</f>
        <v>0</v>
      </c>
      <c r="M29" s="37">
        <f>K29/C29</f>
        <v>0</v>
      </c>
    </row>
    <row r="30" spans="1:13" ht="15" x14ac:dyDescent="0.25">
      <c r="A30" s="8" t="s">
        <v>84</v>
      </c>
      <c r="B30" s="14">
        <v>9359</v>
      </c>
      <c r="C30" s="15">
        <v>2354914</v>
      </c>
      <c r="D30" s="15">
        <f>C30/B30</f>
        <v>251.62025857463405</v>
      </c>
      <c r="E30" s="16"/>
      <c r="F30" s="15">
        <f>E30/B30</f>
        <v>0</v>
      </c>
      <c r="G30" s="17">
        <f>E30/C30</f>
        <v>0</v>
      </c>
      <c r="H30" s="16"/>
      <c r="I30" s="15">
        <f>H30/B30</f>
        <v>0</v>
      </c>
      <c r="J30" s="17">
        <f>H30/C30</f>
        <v>0</v>
      </c>
      <c r="K30" s="36">
        <f>SUM(E30,H30)</f>
        <v>0</v>
      </c>
      <c r="L30" s="36">
        <f>K30/B30</f>
        <v>0</v>
      </c>
      <c r="M30" s="37">
        <f>K30/C30</f>
        <v>0</v>
      </c>
    </row>
    <row r="31" spans="1:13" ht="15" x14ac:dyDescent="0.25">
      <c r="A31" s="8" t="s">
        <v>85</v>
      </c>
      <c r="B31" s="14">
        <v>8031</v>
      </c>
      <c r="C31" s="15">
        <v>1508360</v>
      </c>
      <c r="D31" s="15">
        <f>C31/B31</f>
        <v>187.81720831776866</v>
      </c>
      <c r="E31" s="16"/>
      <c r="F31" s="15">
        <f>E31/B31</f>
        <v>0</v>
      </c>
      <c r="G31" s="17">
        <f>E31/C31</f>
        <v>0</v>
      </c>
      <c r="H31" s="16"/>
      <c r="I31" s="15">
        <f>H31/B31</f>
        <v>0</v>
      </c>
      <c r="J31" s="17">
        <f>H31/C31</f>
        <v>0</v>
      </c>
      <c r="K31" s="36">
        <f>SUM(E31,H31)</f>
        <v>0</v>
      </c>
      <c r="L31" s="36">
        <f>K31/B31</f>
        <v>0</v>
      </c>
      <c r="M31" s="37">
        <f>K31/C31</f>
        <v>0</v>
      </c>
    </row>
    <row r="32" spans="1:13" ht="15" x14ac:dyDescent="0.25">
      <c r="A32" s="8" t="s">
        <v>87</v>
      </c>
      <c r="B32" s="14">
        <v>3061</v>
      </c>
      <c r="C32" s="15">
        <v>1148401</v>
      </c>
      <c r="D32" s="15">
        <f>C32/B32</f>
        <v>375.17183926821298</v>
      </c>
      <c r="E32" s="16"/>
      <c r="F32" s="15">
        <f>E32/B32</f>
        <v>0</v>
      </c>
      <c r="G32" s="17">
        <f>E32/C32</f>
        <v>0</v>
      </c>
      <c r="H32" s="16"/>
      <c r="I32" s="15">
        <f>H32/B32</f>
        <v>0</v>
      </c>
      <c r="J32" s="17">
        <f>H32/C32</f>
        <v>0</v>
      </c>
      <c r="K32" s="36">
        <f>SUM(E32,H32)</f>
        <v>0</v>
      </c>
      <c r="L32" s="36">
        <f>K32/B32</f>
        <v>0</v>
      </c>
      <c r="M32" s="37">
        <f>K32/C32</f>
        <v>0</v>
      </c>
    </row>
    <row r="33" spans="1:13" ht="15" x14ac:dyDescent="0.25">
      <c r="A33" s="8" t="s">
        <v>88</v>
      </c>
      <c r="B33" s="14">
        <v>664028</v>
      </c>
      <c r="C33" s="15">
        <v>177938339</v>
      </c>
      <c r="D33" s="15">
        <f>C33/B33</f>
        <v>267.96812634406984</v>
      </c>
      <c r="E33" s="16"/>
      <c r="F33" s="15">
        <f>E33/B33</f>
        <v>0</v>
      </c>
      <c r="G33" s="17">
        <f>E33/C33</f>
        <v>0</v>
      </c>
      <c r="H33" s="16"/>
      <c r="I33" s="15">
        <f>H33/B33</f>
        <v>0</v>
      </c>
      <c r="J33" s="17">
        <f>H33/C33</f>
        <v>0</v>
      </c>
      <c r="K33" s="36">
        <f>SUM(E33,H33)</f>
        <v>0</v>
      </c>
      <c r="L33" s="36">
        <f>K33/B33</f>
        <v>0</v>
      </c>
      <c r="M33" s="37">
        <f>K33/C33</f>
        <v>0</v>
      </c>
    </row>
    <row r="34" spans="1:13" ht="15" x14ac:dyDescent="0.25">
      <c r="A34" s="8" t="s">
        <v>355</v>
      </c>
      <c r="B34" s="14">
        <v>242819</v>
      </c>
      <c r="C34" s="15">
        <v>70299534</v>
      </c>
      <c r="D34" s="15">
        <f>C34/B34</f>
        <v>289.51414016201369</v>
      </c>
      <c r="E34" s="16"/>
      <c r="F34" s="15">
        <f>E34/B34</f>
        <v>0</v>
      </c>
      <c r="G34" s="17">
        <f>E34/C34</f>
        <v>0</v>
      </c>
      <c r="H34" s="16"/>
      <c r="I34" s="15">
        <f>H34/B34</f>
        <v>0</v>
      </c>
      <c r="J34" s="17">
        <f>H34/C34</f>
        <v>0</v>
      </c>
      <c r="K34" s="36">
        <f>SUM(E34,H34)</f>
        <v>0</v>
      </c>
      <c r="L34" s="36">
        <f>K34/B34</f>
        <v>0</v>
      </c>
      <c r="M34" s="37">
        <f>K34/C34</f>
        <v>0</v>
      </c>
    </row>
    <row r="35" spans="1:13" ht="15" x14ac:dyDescent="0.25">
      <c r="A35" s="8" t="s">
        <v>89</v>
      </c>
      <c r="B35" s="14">
        <v>2091</v>
      </c>
      <c r="C35" s="15">
        <v>999283</v>
      </c>
      <c r="D35" s="15">
        <f>C35/B35</f>
        <v>477.89717838354852</v>
      </c>
      <c r="E35" s="16"/>
      <c r="F35" s="15">
        <f>E35/B35</f>
        <v>0</v>
      </c>
      <c r="G35" s="17">
        <f>E35/C35</f>
        <v>0</v>
      </c>
      <c r="H35" s="16"/>
      <c r="I35" s="15">
        <f>H35/B35</f>
        <v>0</v>
      </c>
      <c r="J35" s="17">
        <f>H35/C35</f>
        <v>0</v>
      </c>
      <c r="K35" s="36">
        <f>SUM(E35,H35)</f>
        <v>0</v>
      </c>
      <c r="L35" s="36">
        <f>K35/B35</f>
        <v>0</v>
      </c>
      <c r="M35" s="37">
        <f>K35/C35</f>
        <v>0</v>
      </c>
    </row>
    <row r="36" spans="1:13" ht="15" x14ac:dyDescent="0.25">
      <c r="A36" s="8" t="s">
        <v>90</v>
      </c>
      <c r="B36" s="14">
        <v>22943</v>
      </c>
      <c r="C36" s="15">
        <v>5295620</v>
      </c>
      <c r="D36" s="15">
        <f>C36/B36</f>
        <v>230.81637100640719</v>
      </c>
      <c r="E36" s="16"/>
      <c r="F36" s="15">
        <f>E36/B36</f>
        <v>0</v>
      </c>
      <c r="G36" s="17">
        <f>E36/C36</f>
        <v>0</v>
      </c>
      <c r="H36" s="16"/>
      <c r="I36" s="15">
        <f>H36/B36</f>
        <v>0</v>
      </c>
      <c r="J36" s="17">
        <f>H36/C36</f>
        <v>0</v>
      </c>
      <c r="K36" s="36">
        <f>SUM(E36,H36)</f>
        <v>0</v>
      </c>
      <c r="L36" s="36">
        <f>K36/B36</f>
        <v>0</v>
      </c>
      <c r="M36" s="37">
        <f>K36/C36</f>
        <v>0</v>
      </c>
    </row>
    <row r="37" spans="1:13" ht="15" x14ac:dyDescent="0.25">
      <c r="A37" s="8" t="s">
        <v>92</v>
      </c>
      <c r="B37" s="14">
        <v>9745</v>
      </c>
      <c r="C37" s="15">
        <v>2711106</v>
      </c>
      <c r="D37" s="15">
        <f>C37/B37</f>
        <v>278.20482298614672</v>
      </c>
      <c r="E37" s="15">
        <v>307</v>
      </c>
      <c r="F37" s="15">
        <f>E37/B37</f>
        <v>3.1503335043612107E-2</v>
      </c>
      <c r="G37" s="17">
        <f>E37/C37</f>
        <v>1.1323791839935436E-4</v>
      </c>
      <c r="H37" s="16"/>
      <c r="I37" s="15">
        <f>H37/B37</f>
        <v>0</v>
      </c>
      <c r="J37" s="17">
        <f>H37/C37</f>
        <v>0</v>
      </c>
      <c r="K37" s="36">
        <f>SUM(E37,H37)</f>
        <v>307</v>
      </c>
      <c r="L37" s="36">
        <f>K37/B37</f>
        <v>3.1503335043612107E-2</v>
      </c>
      <c r="M37" s="37">
        <f>K37/C37</f>
        <v>1.1323791839935436E-4</v>
      </c>
    </row>
    <row r="38" spans="1:13" ht="15" x14ac:dyDescent="0.25">
      <c r="A38" s="8" t="s">
        <v>93</v>
      </c>
      <c r="B38" s="14">
        <v>2161</v>
      </c>
      <c r="C38" s="15">
        <v>679698</v>
      </c>
      <c r="D38" s="15">
        <f>C38/B38</f>
        <v>314.52938454419251</v>
      </c>
      <c r="E38" s="15">
        <v>120129</v>
      </c>
      <c r="F38" s="15">
        <f>E38/B38</f>
        <v>55.589541878759832</v>
      </c>
      <c r="G38" s="17">
        <f>E38/C38</f>
        <v>0.17673878693184325</v>
      </c>
      <c r="H38" s="16"/>
      <c r="I38" s="15">
        <f>H38/B38</f>
        <v>0</v>
      </c>
      <c r="J38" s="17">
        <f>H38/C38</f>
        <v>0</v>
      </c>
      <c r="K38" s="36">
        <f>SUM(E38,H38)</f>
        <v>120129</v>
      </c>
      <c r="L38" s="36">
        <f>K38/B38</f>
        <v>55.589541878759832</v>
      </c>
      <c r="M38" s="37">
        <f>K38/C38</f>
        <v>0.17673878693184325</v>
      </c>
    </row>
    <row r="39" spans="1:13" ht="15" x14ac:dyDescent="0.25">
      <c r="A39" s="8" t="s">
        <v>94</v>
      </c>
      <c r="B39" s="14">
        <v>2094</v>
      </c>
      <c r="C39" s="15">
        <v>1218640</v>
      </c>
      <c r="D39" s="15">
        <f>C39/B39</f>
        <v>581.96752626552052</v>
      </c>
      <c r="E39" s="15">
        <v>404640</v>
      </c>
      <c r="F39" s="15">
        <f>E39/B39</f>
        <v>193.23782234957019</v>
      </c>
      <c r="G39" s="17">
        <f>E39/C39</f>
        <v>0.33204227663625024</v>
      </c>
      <c r="H39" s="16"/>
      <c r="I39" s="15">
        <f>H39/B39</f>
        <v>0</v>
      </c>
      <c r="J39" s="17">
        <f>H39/C39</f>
        <v>0</v>
      </c>
      <c r="K39" s="36">
        <f>SUM(E39,H39)</f>
        <v>404640</v>
      </c>
      <c r="L39" s="36">
        <f>K39/B39</f>
        <v>193.23782234957019</v>
      </c>
      <c r="M39" s="37">
        <f>K39/C39</f>
        <v>0.33204227663625024</v>
      </c>
    </row>
    <row r="40" spans="1:13" ht="15" x14ac:dyDescent="0.25">
      <c r="A40" s="8" t="s">
        <v>95</v>
      </c>
      <c r="B40" s="14">
        <v>46797</v>
      </c>
      <c r="C40" s="15">
        <v>11171013</v>
      </c>
      <c r="D40" s="15">
        <f>C40/B40</f>
        <v>238.71216103596385</v>
      </c>
      <c r="E40" s="16"/>
      <c r="F40" s="15">
        <f>E40/B40</f>
        <v>0</v>
      </c>
      <c r="G40" s="17">
        <f>E40/C40</f>
        <v>0</v>
      </c>
      <c r="H40" s="16"/>
      <c r="I40" s="15">
        <f>H40/B40</f>
        <v>0</v>
      </c>
      <c r="J40" s="17">
        <f>H40/C40</f>
        <v>0</v>
      </c>
      <c r="K40" s="36">
        <f>SUM(E40,H40)</f>
        <v>0</v>
      </c>
      <c r="L40" s="36">
        <f>K40/B40</f>
        <v>0</v>
      </c>
      <c r="M40" s="37">
        <f>K40/C40</f>
        <v>0</v>
      </c>
    </row>
    <row r="41" spans="1:13" ht="15" x14ac:dyDescent="0.25">
      <c r="A41" s="8" t="s">
        <v>97</v>
      </c>
      <c r="B41" s="14">
        <v>10257</v>
      </c>
      <c r="C41" s="15">
        <v>2117421</v>
      </c>
      <c r="D41" s="15">
        <f>C41/B41</f>
        <v>206.43667739105001</v>
      </c>
      <c r="E41" s="16"/>
      <c r="F41" s="15">
        <f>E41/B41</f>
        <v>0</v>
      </c>
      <c r="G41" s="17">
        <f>E41/C41</f>
        <v>0</v>
      </c>
      <c r="H41" s="16"/>
      <c r="I41" s="15">
        <f>H41/B41</f>
        <v>0</v>
      </c>
      <c r="J41" s="17">
        <f>H41/C41</f>
        <v>0</v>
      </c>
      <c r="K41" s="36">
        <f>SUM(E41,H41)</f>
        <v>0</v>
      </c>
      <c r="L41" s="36">
        <f>K41/B41</f>
        <v>0</v>
      </c>
      <c r="M41" s="37">
        <f>K41/C41</f>
        <v>0</v>
      </c>
    </row>
    <row r="42" spans="1:13" ht="15" x14ac:dyDescent="0.25">
      <c r="A42" s="8" t="s">
        <v>98</v>
      </c>
      <c r="B42" s="14">
        <v>68043</v>
      </c>
      <c r="C42" s="15">
        <v>23847201</v>
      </c>
      <c r="D42" s="15">
        <f>C42/B42</f>
        <v>350.47251003042192</v>
      </c>
      <c r="E42" s="16"/>
      <c r="F42" s="15">
        <f>E42/B42</f>
        <v>0</v>
      </c>
      <c r="G42" s="17">
        <f>E42/C42</f>
        <v>0</v>
      </c>
      <c r="H42" s="16"/>
      <c r="I42" s="15">
        <f>H42/B42</f>
        <v>0</v>
      </c>
      <c r="J42" s="17">
        <f>H42/C42</f>
        <v>0</v>
      </c>
      <c r="K42" s="36">
        <f>SUM(E42,H42)</f>
        <v>0</v>
      </c>
      <c r="L42" s="36">
        <f>K42/B42</f>
        <v>0</v>
      </c>
      <c r="M42" s="37">
        <f>K42/C42</f>
        <v>0</v>
      </c>
    </row>
    <row r="43" spans="1:13" ht="15" x14ac:dyDescent="0.25">
      <c r="A43" s="8" t="s">
        <v>86</v>
      </c>
      <c r="B43" s="14">
        <v>18131</v>
      </c>
      <c r="C43" s="15">
        <v>5610706</v>
      </c>
      <c r="D43" s="15">
        <f>C43/B43</f>
        <v>309.45375324030664</v>
      </c>
      <c r="E43" s="16"/>
      <c r="F43" s="15">
        <f>E43/B43</f>
        <v>0</v>
      </c>
      <c r="G43" s="17">
        <f>E43/C43</f>
        <v>0</v>
      </c>
      <c r="H43" s="16"/>
      <c r="I43" s="15">
        <f>H43/B43</f>
        <v>0</v>
      </c>
      <c r="J43" s="17">
        <f>H43/C43</f>
        <v>0</v>
      </c>
      <c r="K43" s="36">
        <f>SUM(E43,H43)</f>
        <v>0</v>
      </c>
      <c r="L43" s="36">
        <f>K43/B43</f>
        <v>0</v>
      </c>
      <c r="M43" s="37">
        <f>K43/C43</f>
        <v>0</v>
      </c>
    </row>
    <row r="44" spans="1:13" ht="15" x14ac:dyDescent="0.25">
      <c r="A44" s="8" t="s">
        <v>99</v>
      </c>
      <c r="B44" s="14">
        <v>9853</v>
      </c>
      <c r="C44" s="15">
        <v>4713443</v>
      </c>
      <c r="D44" s="15">
        <f>C44/B44</f>
        <v>478.3764335735309</v>
      </c>
      <c r="E44" s="15">
        <v>1257567</v>
      </c>
      <c r="F44" s="15">
        <f>E44/B44</f>
        <v>127.63290368415711</v>
      </c>
      <c r="G44" s="17">
        <f>E44/C44</f>
        <v>0.26680432965880779</v>
      </c>
      <c r="H44" s="15">
        <v>1291716</v>
      </c>
      <c r="I44" s="15">
        <f>H44/B44</f>
        <v>131.09875164924389</v>
      </c>
      <c r="J44" s="17">
        <f>H44/C44</f>
        <v>0.27404935203417119</v>
      </c>
      <c r="K44" s="36">
        <f>SUM(E44,H44)</f>
        <v>2549283</v>
      </c>
      <c r="L44" s="36">
        <f>K44/B44</f>
        <v>258.73165533340102</v>
      </c>
      <c r="M44" s="37">
        <f>K44/C44</f>
        <v>0.54085368169297898</v>
      </c>
    </row>
    <row r="45" spans="1:13" ht="15" x14ac:dyDescent="0.25">
      <c r="A45" s="8" t="s">
        <v>100</v>
      </c>
      <c r="B45" s="14">
        <v>20801</v>
      </c>
      <c r="C45" s="15">
        <v>5544479</v>
      </c>
      <c r="D45" s="15">
        <f>C45/B45</f>
        <v>266.54867554444496</v>
      </c>
      <c r="E45" s="16"/>
      <c r="F45" s="15">
        <f>E45/B45</f>
        <v>0</v>
      </c>
      <c r="G45" s="17">
        <f>E45/C45</f>
        <v>0</v>
      </c>
      <c r="H45" s="16"/>
      <c r="I45" s="15">
        <f>H45/B45</f>
        <v>0</v>
      </c>
      <c r="J45" s="17">
        <f>H45/C45</f>
        <v>0</v>
      </c>
      <c r="K45" s="36">
        <f>SUM(E45,H45)</f>
        <v>0</v>
      </c>
      <c r="L45" s="36">
        <f>K45/B45</f>
        <v>0</v>
      </c>
      <c r="M45" s="37">
        <f>K45/C45</f>
        <v>0</v>
      </c>
    </row>
    <row r="46" spans="1:13" ht="15" x14ac:dyDescent="0.25">
      <c r="A46" s="8" t="s">
        <v>101</v>
      </c>
      <c r="B46" s="14">
        <v>6504</v>
      </c>
      <c r="C46" s="15">
        <v>2708047</v>
      </c>
      <c r="D46" s="15">
        <f>C46/B46</f>
        <v>416.36638991389913</v>
      </c>
      <c r="E46" s="16"/>
      <c r="F46" s="15">
        <f>E46/B46</f>
        <v>0</v>
      </c>
      <c r="G46" s="17">
        <f>E46/C46</f>
        <v>0</v>
      </c>
      <c r="H46" s="16"/>
      <c r="I46" s="15">
        <f>H46/B46</f>
        <v>0</v>
      </c>
      <c r="J46" s="17">
        <f>H46/C46</f>
        <v>0</v>
      </c>
      <c r="K46" s="36">
        <f>SUM(E46,H46)</f>
        <v>0</v>
      </c>
      <c r="L46" s="36">
        <f>K46/B46</f>
        <v>0</v>
      </c>
      <c r="M46" s="37">
        <f>K46/C46</f>
        <v>0</v>
      </c>
    </row>
    <row r="47" spans="1:13" ht="15" x14ac:dyDescent="0.25">
      <c r="A47" s="8" t="s">
        <v>102</v>
      </c>
      <c r="B47" s="14">
        <v>6804</v>
      </c>
      <c r="C47" s="15">
        <v>2434529</v>
      </c>
      <c r="D47" s="15">
        <f>C47/B47</f>
        <v>357.80849500293942</v>
      </c>
      <c r="E47" s="15">
        <v>3562</v>
      </c>
      <c r="F47" s="15">
        <f>E47/B47</f>
        <v>0.52351557907113466</v>
      </c>
      <c r="G47" s="17">
        <f>E47/C47</f>
        <v>1.463116684993278E-3</v>
      </c>
      <c r="H47" s="16"/>
      <c r="I47" s="15">
        <f>H47/B47</f>
        <v>0</v>
      </c>
      <c r="J47" s="17">
        <f>H47/C47</f>
        <v>0</v>
      </c>
      <c r="K47" s="36">
        <f>SUM(E47,H47)</f>
        <v>3562</v>
      </c>
      <c r="L47" s="36">
        <f>K47/B47</f>
        <v>0.52351557907113466</v>
      </c>
      <c r="M47" s="37">
        <f>K47/C47</f>
        <v>1.463116684993278E-3</v>
      </c>
    </row>
    <row r="48" spans="1:13" ht="15" x14ac:dyDescent="0.25">
      <c r="A48" s="8" t="s">
        <v>103</v>
      </c>
      <c r="B48" s="14">
        <v>12369</v>
      </c>
      <c r="C48" s="15">
        <v>3016446</v>
      </c>
      <c r="D48" s="15">
        <f>C48/B48</f>
        <v>243.87145282561241</v>
      </c>
      <c r="E48" s="15">
        <v>299805</v>
      </c>
      <c r="F48" s="15">
        <f>E48/B48</f>
        <v>24.238418627213193</v>
      </c>
      <c r="G48" s="17">
        <f>E48/C48</f>
        <v>9.9390143234786898E-2</v>
      </c>
      <c r="H48" s="16"/>
      <c r="I48" s="15">
        <f>H48/B48</f>
        <v>0</v>
      </c>
      <c r="J48" s="17">
        <f>H48/C48</f>
        <v>0</v>
      </c>
      <c r="K48" s="36">
        <f>SUM(E48,H48)</f>
        <v>299805</v>
      </c>
      <c r="L48" s="36">
        <f>K48/B48</f>
        <v>24.238418627213193</v>
      </c>
      <c r="M48" s="37">
        <f>K48/C48</f>
        <v>9.9390143234786898E-2</v>
      </c>
    </row>
    <row r="49" spans="1:13" ht="15" x14ac:dyDescent="0.25">
      <c r="A49" s="8" t="s">
        <v>104</v>
      </c>
      <c r="B49" s="14">
        <v>4492</v>
      </c>
      <c r="C49" s="15">
        <v>1329093</v>
      </c>
      <c r="D49" s="15">
        <f>C49/B49</f>
        <v>295.88000890471949</v>
      </c>
      <c r="E49" s="16"/>
      <c r="F49" s="15">
        <f>E49/B49</f>
        <v>0</v>
      </c>
      <c r="G49" s="17">
        <f>E49/C49</f>
        <v>0</v>
      </c>
      <c r="H49" s="16"/>
      <c r="I49" s="15">
        <f>H49/B49</f>
        <v>0</v>
      </c>
      <c r="J49" s="17">
        <f>H49/C49</f>
        <v>0</v>
      </c>
      <c r="K49" s="36">
        <f>SUM(E49,H49)</f>
        <v>0</v>
      </c>
      <c r="L49" s="36">
        <f>K49/B49</f>
        <v>0</v>
      </c>
      <c r="M49" s="37">
        <f>K49/C49</f>
        <v>0</v>
      </c>
    </row>
    <row r="50" spans="1:13" ht="15" x14ac:dyDescent="0.25">
      <c r="A50" s="8" t="s">
        <v>106</v>
      </c>
      <c r="B50" s="14">
        <v>7047</v>
      </c>
      <c r="C50" s="15">
        <v>4083111</v>
      </c>
      <c r="D50" s="15">
        <f>C50/B50</f>
        <v>579.41123882503189</v>
      </c>
      <c r="E50" s="16"/>
      <c r="F50" s="15">
        <f>E50/B50</f>
        <v>0</v>
      </c>
      <c r="G50" s="17">
        <f>E50/C50</f>
        <v>0</v>
      </c>
      <c r="H50" s="16"/>
      <c r="I50" s="15">
        <f>H50/B50</f>
        <v>0</v>
      </c>
      <c r="J50" s="17">
        <f>H50/C50</f>
        <v>0</v>
      </c>
      <c r="K50" s="36">
        <f>SUM(E50,H50)</f>
        <v>0</v>
      </c>
      <c r="L50" s="36">
        <f>K50/B50</f>
        <v>0</v>
      </c>
      <c r="M50" s="37">
        <f>K50/C50</f>
        <v>0</v>
      </c>
    </row>
    <row r="51" spans="1:13" ht="15" x14ac:dyDescent="0.25">
      <c r="A51" s="8" t="s">
        <v>107</v>
      </c>
      <c r="B51" s="14">
        <v>5384</v>
      </c>
      <c r="C51" s="15">
        <v>2142271</v>
      </c>
      <c r="D51" s="15">
        <f>C51/B51</f>
        <v>397.89580237741455</v>
      </c>
      <c r="E51" s="16"/>
      <c r="F51" s="15">
        <f>E51/B51</f>
        <v>0</v>
      </c>
      <c r="G51" s="17">
        <f>E51/C51</f>
        <v>0</v>
      </c>
      <c r="H51" s="16"/>
      <c r="I51" s="15">
        <f>H51/B51</f>
        <v>0</v>
      </c>
      <c r="J51" s="17">
        <f>H51/C51</f>
        <v>0</v>
      </c>
      <c r="K51" s="36">
        <f>SUM(E51,H51)</f>
        <v>0</v>
      </c>
      <c r="L51" s="36">
        <f>K51/B51</f>
        <v>0</v>
      </c>
      <c r="M51" s="37">
        <f>K51/C51</f>
        <v>0</v>
      </c>
    </row>
    <row r="52" spans="1:13" ht="15" x14ac:dyDescent="0.25">
      <c r="A52" s="8" t="s">
        <v>108</v>
      </c>
      <c r="B52" s="14">
        <v>1852</v>
      </c>
      <c r="C52" s="15">
        <v>1136270</v>
      </c>
      <c r="D52" s="15">
        <f>C52/B52</f>
        <v>613.53671706263503</v>
      </c>
      <c r="E52" s="16"/>
      <c r="F52" s="15">
        <f>E52/B52</f>
        <v>0</v>
      </c>
      <c r="G52" s="17">
        <f>E52/C52</f>
        <v>0</v>
      </c>
      <c r="H52" s="16"/>
      <c r="I52" s="15">
        <f>H52/B52</f>
        <v>0</v>
      </c>
      <c r="J52" s="17">
        <f>H52/C52</f>
        <v>0</v>
      </c>
      <c r="K52" s="36">
        <f>SUM(E52,H52)</f>
        <v>0</v>
      </c>
      <c r="L52" s="36">
        <f>K52/B52</f>
        <v>0</v>
      </c>
      <c r="M52" s="37">
        <f>K52/C52</f>
        <v>0</v>
      </c>
    </row>
    <row r="53" spans="1:13" ht="15" x14ac:dyDescent="0.25">
      <c r="A53" s="8" t="s">
        <v>109</v>
      </c>
      <c r="B53" s="14">
        <v>4406</v>
      </c>
      <c r="C53" s="15">
        <v>947579</v>
      </c>
      <c r="D53" s="15">
        <f>C53/B53</f>
        <v>215.06559237403542</v>
      </c>
      <c r="E53" s="16"/>
      <c r="F53" s="15">
        <f>E53/B53</f>
        <v>0</v>
      </c>
      <c r="G53" s="17">
        <f>E53/C53</f>
        <v>0</v>
      </c>
      <c r="H53" s="16"/>
      <c r="I53" s="15">
        <f>H53/B53</f>
        <v>0</v>
      </c>
      <c r="J53" s="17">
        <f>H53/C53</f>
        <v>0</v>
      </c>
      <c r="K53" s="36">
        <f>SUM(E53,H53)</f>
        <v>0</v>
      </c>
      <c r="L53" s="36">
        <f>K53/B53</f>
        <v>0</v>
      </c>
      <c r="M53" s="37">
        <f>K53/C53</f>
        <v>0</v>
      </c>
    </row>
    <row r="54" spans="1:13" ht="15" x14ac:dyDescent="0.25">
      <c r="A54" s="8" t="s">
        <v>105</v>
      </c>
      <c r="B54" s="14">
        <v>25208</v>
      </c>
      <c r="C54" s="15">
        <v>10916994</v>
      </c>
      <c r="D54" s="15">
        <f>C54/B54</f>
        <v>433.07656299587433</v>
      </c>
      <c r="E54" s="16"/>
      <c r="F54" s="15">
        <f>E54/B54</f>
        <v>0</v>
      </c>
      <c r="G54" s="17">
        <f>E54/C54</f>
        <v>0</v>
      </c>
      <c r="H54" s="15">
        <v>1690819</v>
      </c>
      <c r="I54" s="15">
        <f>H54/B54</f>
        <v>67.074698508410023</v>
      </c>
      <c r="J54" s="17">
        <f>H54/C54</f>
        <v>0.15487953918450445</v>
      </c>
      <c r="K54" s="36">
        <f>SUM(E54,H54)</f>
        <v>1690819</v>
      </c>
      <c r="L54" s="36">
        <f>K54/B54</f>
        <v>67.074698508410023</v>
      </c>
      <c r="M54" s="37">
        <f>K54/C54</f>
        <v>0.15487953918450445</v>
      </c>
    </row>
    <row r="55" spans="1:13" ht="15" x14ac:dyDescent="0.25">
      <c r="A55" s="8" t="s">
        <v>111</v>
      </c>
      <c r="B55" s="14">
        <v>16280</v>
      </c>
      <c r="C55" s="15">
        <v>3735899</v>
      </c>
      <c r="D55" s="15">
        <f>C55/B55</f>
        <v>229.47782555282555</v>
      </c>
      <c r="E55" s="16"/>
      <c r="F55" s="15">
        <f>E55/B55</f>
        <v>0</v>
      </c>
      <c r="G55" s="17">
        <f>E55/C55</f>
        <v>0</v>
      </c>
      <c r="H55" s="16"/>
      <c r="I55" s="15">
        <f>H55/B55</f>
        <v>0</v>
      </c>
      <c r="J55" s="17">
        <f>H55/C55</f>
        <v>0</v>
      </c>
      <c r="K55" s="36">
        <f>SUM(E55,H55)</f>
        <v>0</v>
      </c>
      <c r="L55" s="36">
        <f>K55/B55</f>
        <v>0</v>
      </c>
      <c r="M55" s="37">
        <f>K55/C55</f>
        <v>0</v>
      </c>
    </row>
    <row r="56" spans="1:13" ht="15" x14ac:dyDescent="0.25">
      <c r="A56" s="8" t="s">
        <v>112</v>
      </c>
      <c r="B56" s="14">
        <v>77513</v>
      </c>
      <c r="C56" s="15">
        <v>20949631</v>
      </c>
      <c r="D56" s="15">
        <f>C56/B56</f>
        <v>270.27248332537766</v>
      </c>
      <c r="E56" s="16"/>
      <c r="F56" s="15">
        <f>E56/B56</f>
        <v>0</v>
      </c>
      <c r="G56" s="17">
        <f>E56/C56</f>
        <v>0</v>
      </c>
      <c r="H56" s="16"/>
      <c r="I56" s="15">
        <f>H56/B56</f>
        <v>0</v>
      </c>
      <c r="J56" s="17">
        <f>H56/C56</f>
        <v>0</v>
      </c>
      <c r="K56" s="36">
        <f>SUM(E56,H56)</f>
        <v>0</v>
      </c>
      <c r="L56" s="36">
        <f>K56/B56</f>
        <v>0</v>
      </c>
      <c r="M56" s="37">
        <f>K56/C56</f>
        <v>0</v>
      </c>
    </row>
    <row r="57" spans="1:13" ht="15" x14ac:dyDescent="0.25">
      <c r="A57" s="8" t="s">
        <v>113</v>
      </c>
      <c r="B57" s="14">
        <v>4990</v>
      </c>
      <c r="C57" s="15">
        <v>1196871</v>
      </c>
      <c r="D57" s="15">
        <f>C57/B57</f>
        <v>239.85390781563126</v>
      </c>
      <c r="E57" s="15">
        <v>141389</v>
      </c>
      <c r="F57" s="15">
        <f>E57/B57</f>
        <v>28.334468937875751</v>
      </c>
      <c r="G57" s="17">
        <f>E57/C57</f>
        <v>0.11813219636869805</v>
      </c>
      <c r="H57" s="16"/>
      <c r="I57" s="15">
        <f>H57/B57</f>
        <v>0</v>
      </c>
      <c r="J57" s="17">
        <f>H57/C57</f>
        <v>0</v>
      </c>
      <c r="K57" s="36">
        <f>SUM(E57,H57)</f>
        <v>141389</v>
      </c>
      <c r="L57" s="36">
        <f>K57/B57</f>
        <v>28.334468937875751</v>
      </c>
      <c r="M57" s="37">
        <f>K57/C57</f>
        <v>0.11813219636869805</v>
      </c>
    </row>
    <row r="58" spans="1:13" ht="15" x14ac:dyDescent="0.25">
      <c r="A58" s="8" t="s">
        <v>115</v>
      </c>
      <c r="B58" s="14">
        <v>4540</v>
      </c>
      <c r="C58" s="15">
        <v>1063520</v>
      </c>
      <c r="D58" s="15">
        <f>C58/B58</f>
        <v>234.2555066079295</v>
      </c>
      <c r="E58" s="16"/>
      <c r="F58" s="15">
        <f>E58/B58</f>
        <v>0</v>
      </c>
      <c r="G58" s="17">
        <f>E58/C58</f>
        <v>0</v>
      </c>
      <c r="H58" s="16"/>
      <c r="I58" s="15">
        <f>H58/B58</f>
        <v>0</v>
      </c>
      <c r="J58" s="17">
        <f>H58/C58</f>
        <v>0</v>
      </c>
      <c r="K58" s="36">
        <f>SUM(E58,H58)</f>
        <v>0</v>
      </c>
      <c r="L58" s="36">
        <f>K58/B58</f>
        <v>0</v>
      </c>
      <c r="M58" s="37">
        <f>K58/C58</f>
        <v>0</v>
      </c>
    </row>
    <row r="59" spans="1:13" ht="15" x14ac:dyDescent="0.25">
      <c r="A59" s="8" t="s">
        <v>116</v>
      </c>
      <c r="B59" s="14">
        <v>4171</v>
      </c>
      <c r="C59" s="15">
        <v>1489581</v>
      </c>
      <c r="D59" s="15">
        <f>C59/B59</f>
        <v>357.12802685207384</v>
      </c>
      <c r="E59" s="16"/>
      <c r="F59" s="15">
        <f>E59/B59</f>
        <v>0</v>
      </c>
      <c r="G59" s="17">
        <f>E59/C59</f>
        <v>0</v>
      </c>
      <c r="H59" s="16"/>
      <c r="I59" s="15">
        <f>H59/B59</f>
        <v>0</v>
      </c>
      <c r="J59" s="17">
        <f>H59/C59</f>
        <v>0</v>
      </c>
      <c r="K59" s="36">
        <f>SUM(E59,H59)</f>
        <v>0</v>
      </c>
      <c r="L59" s="36">
        <f>K59/B59</f>
        <v>0</v>
      </c>
      <c r="M59" s="37">
        <f>K59/C59</f>
        <v>0</v>
      </c>
    </row>
    <row r="60" spans="1:13" ht="15" x14ac:dyDescent="0.25">
      <c r="A60" s="8" t="s">
        <v>118</v>
      </c>
      <c r="B60" s="14">
        <v>4352</v>
      </c>
      <c r="C60" s="15">
        <v>1071046</v>
      </c>
      <c r="D60" s="15">
        <f>C60/B60</f>
        <v>246.10431985294119</v>
      </c>
      <c r="E60" s="16"/>
      <c r="F60" s="15">
        <f>E60/B60</f>
        <v>0</v>
      </c>
      <c r="G60" s="17">
        <f>E60/C60</f>
        <v>0</v>
      </c>
      <c r="H60" s="16"/>
      <c r="I60" s="15">
        <f>H60/B60</f>
        <v>0</v>
      </c>
      <c r="J60" s="17">
        <f>H60/C60</f>
        <v>0</v>
      </c>
      <c r="K60" s="36">
        <f>SUM(E60,H60)</f>
        <v>0</v>
      </c>
      <c r="L60" s="36">
        <f>K60/B60</f>
        <v>0</v>
      </c>
      <c r="M60" s="37">
        <f>K60/C60</f>
        <v>0</v>
      </c>
    </row>
    <row r="61" spans="1:13" ht="15" x14ac:dyDescent="0.25">
      <c r="A61" s="8" t="s">
        <v>119</v>
      </c>
      <c r="B61" s="14">
        <v>1768</v>
      </c>
      <c r="C61" s="15">
        <v>519310</v>
      </c>
      <c r="D61" s="15">
        <f>C61/B61</f>
        <v>293.72737556561088</v>
      </c>
      <c r="E61" s="16"/>
      <c r="F61" s="15">
        <f>E61/B61</f>
        <v>0</v>
      </c>
      <c r="G61" s="17">
        <f>E61/C61</f>
        <v>0</v>
      </c>
      <c r="H61" s="16"/>
      <c r="I61" s="15">
        <f>H61/B61</f>
        <v>0</v>
      </c>
      <c r="J61" s="17">
        <f>H61/C61</f>
        <v>0</v>
      </c>
      <c r="K61" s="36">
        <f>SUM(E61,H61)</f>
        <v>0</v>
      </c>
      <c r="L61" s="36">
        <f>K61/B61</f>
        <v>0</v>
      </c>
      <c r="M61" s="37">
        <f>K61/C61</f>
        <v>0</v>
      </c>
    </row>
    <row r="62" spans="1:13" ht="15" x14ac:dyDescent="0.25">
      <c r="A62" s="8" t="s">
        <v>120</v>
      </c>
      <c r="B62" s="14">
        <v>5769</v>
      </c>
      <c r="C62" s="15">
        <v>1369114</v>
      </c>
      <c r="D62" s="15">
        <f>C62/B62</f>
        <v>237.3225862367828</v>
      </c>
      <c r="E62" s="16"/>
      <c r="F62" s="15">
        <f>E62/B62</f>
        <v>0</v>
      </c>
      <c r="G62" s="17">
        <f>E62/C62</f>
        <v>0</v>
      </c>
      <c r="H62" s="16"/>
      <c r="I62" s="15">
        <f>H62/B62</f>
        <v>0</v>
      </c>
      <c r="J62" s="17">
        <f>H62/C62</f>
        <v>0</v>
      </c>
      <c r="K62" s="36">
        <f>SUM(E62,H62)</f>
        <v>0</v>
      </c>
      <c r="L62" s="36">
        <f>K62/B62</f>
        <v>0</v>
      </c>
      <c r="M62" s="37">
        <f>K62/C62</f>
        <v>0</v>
      </c>
    </row>
    <row r="63" spans="1:13" ht="15" x14ac:dyDescent="0.25">
      <c r="A63" s="8" t="s">
        <v>121</v>
      </c>
      <c r="B63" s="14">
        <v>145887</v>
      </c>
      <c r="C63" s="15">
        <v>46629849</v>
      </c>
      <c r="D63" s="15">
        <f>C63/B63</f>
        <v>319.62991219231321</v>
      </c>
      <c r="E63" s="16"/>
      <c r="F63" s="15">
        <f>E63/B63</f>
        <v>0</v>
      </c>
      <c r="G63" s="17">
        <f>E63/C63</f>
        <v>0</v>
      </c>
      <c r="H63" s="16"/>
      <c r="I63" s="15">
        <f>H63/B63</f>
        <v>0</v>
      </c>
      <c r="J63" s="17">
        <f>H63/C63</f>
        <v>0</v>
      </c>
      <c r="K63" s="36">
        <f>SUM(E63,H63)</f>
        <v>0</v>
      </c>
      <c r="L63" s="36">
        <f>K63/B63</f>
        <v>0</v>
      </c>
      <c r="M63" s="37">
        <f>K63/C63</f>
        <v>0</v>
      </c>
    </row>
    <row r="64" spans="1:13" ht="15" x14ac:dyDescent="0.25">
      <c r="A64" s="8" t="s">
        <v>122</v>
      </c>
      <c r="B64" s="14">
        <v>1683</v>
      </c>
      <c r="C64" s="15">
        <v>716350</v>
      </c>
      <c r="D64" s="15">
        <f>C64/B64</f>
        <v>425.6387403446227</v>
      </c>
      <c r="E64" s="15">
        <v>337557</v>
      </c>
      <c r="F64" s="15">
        <f>E64/B64</f>
        <v>200.56862745098039</v>
      </c>
      <c r="G64" s="17">
        <f>E64/C64</f>
        <v>0.47121798003769105</v>
      </c>
      <c r="H64" s="16"/>
      <c r="I64" s="15">
        <f>H64/B64</f>
        <v>0</v>
      </c>
      <c r="J64" s="17">
        <f>H64/C64</f>
        <v>0</v>
      </c>
      <c r="K64" s="36">
        <f>SUM(E64,H64)</f>
        <v>337557</v>
      </c>
      <c r="L64" s="36">
        <f>K64/B64</f>
        <v>200.56862745098039</v>
      </c>
      <c r="M64" s="37">
        <f>K64/C64</f>
        <v>0.47121798003769105</v>
      </c>
    </row>
    <row r="65" spans="1:13" ht="15" x14ac:dyDescent="0.25">
      <c r="A65" s="8" t="s">
        <v>123</v>
      </c>
      <c r="B65" s="14">
        <v>19347</v>
      </c>
      <c r="C65" s="15">
        <v>5078462</v>
      </c>
      <c r="D65" s="15">
        <f>C65/B65</f>
        <v>262.49351320618183</v>
      </c>
      <c r="E65" s="16"/>
      <c r="F65" s="15">
        <f>E65/B65</f>
        <v>0</v>
      </c>
      <c r="G65" s="17">
        <f>E65/C65</f>
        <v>0</v>
      </c>
      <c r="H65" s="16"/>
      <c r="I65" s="15">
        <f>H65/B65</f>
        <v>0</v>
      </c>
      <c r="J65" s="17">
        <f>H65/C65</f>
        <v>0</v>
      </c>
      <c r="K65" s="36">
        <f>SUM(E65,H65)</f>
        <v>0</v>
      </c>
      <c r="L65" s="36">
        <f>K65/B65</f>
        <v>0</v>
      </c>
      <c r="M65" s="37">
        <f>K65/C65</f>
        <v>0</v>
      </c>
    </row>
    <row r="66" spans="1:13" ht="15" x14ac:dyDescent="0.25">
      <c r="A66" s="8" t="s">
        <v>124</v>
      </c>
      <c r="B66" s="14">
        <v>45630</v>
      </c>
      <c r="C66" s="15">
        <v>12959039</v>
      </c>
      <c r="D66" s="15">
        <f>C66/B66</f>
        <v>284.00260793337719</v>
      </c>
      <c r="E66" s="16"/>
      <c r="F66" s="15">
        <f>E66/B66</f>
        <v>0</v>
      </c>
      <c r="G66" s="17">
        <f>E66/C66</f>
        <v>0</v>
      </c>
      <c r="H66" s="16"/>
      <c r="I66" s="15">
        <f>H66/B66</f>
        <v>0</v>
      </c>
      <c r="J66" s="17">
        <f>H66/C66</f>
        <v>0</v>
      </c>
      <c r="K66" s="36">
        <f>SUM(E66,H66)</f>
        <v>0</v>
      </c>
      <c r="L66" s="36">
        <f>K66/B66</f>
        <v>0</v>
      </c>
      <c r="M66" s="37">
        <f>K66/C66</f>
        <v>0</v>
      </c>
    </row>
    <row r="67" spans="1:13" ht="15" x14ac:dyDescent="0.25">
      <c r="A67" s="8" t="s">
        <v>125</v>
      </c>
      <c r="B67" s="14">
        <v>35848</v>
      </c>
      <c r="C67" s="15">
        <v>6324910</v>
      </c>
      <c r="D67" s="15">
        <f>C67/B67</f>
        <v>176.43690024548093</v>
      </c>
      <c r="E67" s="16"/>
      <c r="F67" s="15">
        <f>E67/B67</f>
        <v>0</v>
      </c>
      <c r="G67" s="17">
        <f>E67/C67</f>
        <v>0</v>
      </c>
      <c r="H67" s="16"/>
      <c r="I67" s="15">
        <f>H67/B67</f>
        <v>0</v>
      </c>
      <c r="J67" s="17">
        <f>H67/C67</f>
        <v>0</v>
      </c>
      <c r="K67" s="36">
        <f>SUM(E67,H67)</f>
        <v>0</v>
      </c>
      <c r="L67" s="36">
        <f>K67/B67</f>
        <v>0</v>
      </c>
      <c r="M67" s="37">
        <f>K67/C67</f>
        <v>0</v>
      </c>
    </row>
    <row r="68" spans="1:13" ht="15" x14ac:dyDescent="0.25">
      <c r="A68" s="8" t="s">
        <v>126</v>
      </c>
      <c r="B68" s="14">
        <v>2689</v>
      </c>
      <c r="C68" s="15">
        <v>1155560</v>
      </c>
      <c r="D68" s="15">
        <f>C68/B68</f>
        <v>429.73596132391225</v>
      </c>
      <c r="E68" s="16"/>
      <c r="F68" s="15">
        <f>E68/B68</f>
        <v>0</v>
      </c>
      <c r="G68" s="17">
        <f>E68/C68</f>
        <v>0</v>
      </c>
      <c r="H68" s="16"/>
      <c r="I68" s="15">
        <f>H68/B68</f>
        <v>0</v>
      </c>
      <c r="J68" s="17">
        <f>H68/C68</f>
        <v>0</v>
      </c>
      <c r="K68" s="36">
        <f>SUM(E68,H68)</f>
        <v>0</v>
      </c>
      <c r="L68" s="36">
        <f>K68/B68</f>
        <v>0</v>
      </c>
      <c r="M68" s="37">
        <f>K68/C68</f>
        <v>0</v>
      </c>
    </row>
    <row r="69" spans="1:13" ht="15" x14ac:dyDescent="0.25">
      <c r="A69" s="8" t="s">
        <v>127</v>
      </c>
      <c r="B69" s="14">
        <v>36297</v>
      </c>
      <c r="C69" s="15">
        <v>10220369</v>
      </c>
      <c r="D69" s="15">
        <f>C69/B69</f>
        <v>281.57613576879629</v>
      </c>
      <c r="E69" s="15">
        <v>235333</v>
      </c>
      <c r="F69" s="15">
        <f>E69/B69</f>
        <v>6.4835385844560154</v>
      </c>
      <c r="G69" s="17">
        <f>E69/C69</f>
        <v>2.3025880963789075E-2</v>
      </c>
      <c r="H69" s="15">
        <v>578332</v>
      </c>
      <c r="I69" s="15">
        <f>H69/B69</f>
        <v>15.93332782323608</v>
      </c>
      <c r="J69" s="17">
        <f>H69/C69</f>
        <v>5.6586215233520434E-2</v>
      </c>
      <c r="K69" s="36">
        <f>SUM(E69,H69)</f>
        <v>813665</v>
      </c>
      <c r="L69" s="36">
        <f>K69/B69</f>
        <v>22.416866407692094</v>
      </c>
      <c r="M69" s="37">
        <f>K69/C69</f>
        <v>7.9612096197309509E-2</v>
      </c>
    </row>
    <row r="70" spans="1:13" ht="15" x14ac:dyDescent="0.25">
      <c r="A70" s="8" t="s">
        <v>128</v>
      </c>
      <c r="B70" s="14">
        <v>12335</v>
      </c>
      <c r="C70" s="15">
        <v>7556635</v>
      </c>
      <c r="D70" s="15">
        <f>C70/B70</f>
        <v>612.617349006891</v>
      </c>
      <c r="E70" s="15">
        <v>3665135</v>
      </c>
      <c r="F70" s="15">
        <f>E70/B70</f>
        <v>297.13295500608024</v>
      </c>
      <c r="G70" s="17">
        <f>E70/C70</f>
        <v>0.48502210309218324</v>
      </c>
      <c r="H70" s="16"/>
      <c r="I70" s="15">
        <f>H70/B70</f>
        <v>0</v>
      </c>
      <c r="J70" s="17">
        <f>H70/C70</f>
        <v>0</v>
      </c>
      <c r="K70" s="36">
        <f>SUM(E70,H70)</f>
        <v>3665135</v>
      </c>
      <c r="L70" s="36">
        <f>K70/B70</f>
        <v>297.13295500608024</v>
      </c>
      <c r="M70" s="37">
        <f>K70/C70</f>
        <v>0.48502210309218324</v>
      </c>
    </row>
    <row r="71" spans="1:13" ht="15" x14ac:dyDescent="0.25">
      <c r="A71" s="8" t="s">
        <v>129</v>
      </c>
      <c r="B71" s="14">
        <v>32959</v>
      </c>
      <c r="C71" s="15">
        <v>6213242</v>
      </c>
      <c r="D71" s="15">
        <f>C71/B71</f>
        <v>188.51427531175096</v>
      </c>
      <c r="E71" s="16"/>
      <c r="F71" s="15">
        <f>E71/B71</f>
        <v>0</v>
      </c>
      <c r="G71" s="17">
        <f>E71/C71</f>
        <v>0</v>
      </c>
      <c r="H71" s="16"/>
      <c r="I71" s="15">
        <f>H71/B71</f>
        <v>0</v>
      </c>
      <c r="J71" s="17">
        <f>H71/C71</f>
        <v>0</v>
      </c>
      <c r="K71" s="36">
        <f>SUM(E71,H71)</f>
        <v>0</v>
      </c>
      <c r="L71" s="36">
        <f>K71/B71</f>
        <v>0</v>
      </c>
      <c r="M71" s="37">
        <f>K71/C71</f>
        <v>0</v>
      </c>
    </row>
    <row r="72" spans="1:13" ht="15" x14ac:dyDescent="0.25">
      <c r="A72" s="8" t="s">
        <v>130</v>
      </c>
      <c r="B72" s="14">
        <v>5154</v>
      </c>
      <c r="C72" s="15">
        <v>1670763</v>
      </c>
      <c r="D72" s="15">
        <f>C72/B72</f>
        <v>324.16821885913851</v>
      </c>
      <c r="E72" s="16"/>
      <c r="F72" s="15">
        <f>E72/B72</f>
        <v>0</v>
      </c>
      <c r="G72" s="17">
        <f>E72/C72</f>
        <v>0</v>
      </c>
      <c r="H72" s="16"/>
      <c r="I72" s="15">
        <f>H72/B72</f>
        <v>0</v>
      </c>
      <c r="J72" s="17">
        <f>H72/C72</f>
        <v>0</v>
      </c>
      <c r="K72" s="36">
        <f>SUM(E72,H72)</f>
        <v>0</v>
      </c>
      <c r="L72" s="36">
        <f>K72/B72</f>
        <v>0</v>
      </c>
      <c r="M72" s="37">
        <f>K72/C72</f>
        <v>0</v>
      </c>
    </row>
    <row r="73" spans="1:13" ht="15" x14ac:dyDescent="0.25">
      <c r="A73" s="8" t="s">
        <v>131</v>
      </c>
      <c r="B73" s="14">
        <v>12528</v>
      </c>
      <c r="C73" s="15">
        <v>4089777</v>
      </c>
      <c r="D73" s="15">
        <f>C73/B73</f>
        <v>326.45090996168585</v>
      </c>
      <c r="E73" s="15">
        <v>488884</v>
      </c>
      <c r="F73" s="15">
        <f>E73/B73</f>
        <v>39.023307790549168</v>
      </c>
      <c r="G73" s="17">
        <f>E73/C73</f>
        <v>0.11953805794301255</v>
      </c>
      <c r="H73" s="16"/>
      <c r="I73" s="15">
        <f>H73/B73</f>
        <v>0</v>
      </c>
      <c r="J73" s="17">
        <f>H73/C73</f>
        <v>0</v>
      </c>
      <c r="K73" s="36">
        <f>SUM(E73,H73)</f>
        <v>488884</v>
      </c>
      <c r="L73" s="36">
        <f>K73/B73</f>
        <v>39.023307790549168</v>
      </c>
      <c r="M73" s="37">
        <f>K73/C73</f>
        <v>0.11953805794301255</v>
      </c>
    </row>
    <row r="74" spans="1:13" ht="15" x14ac:dyDescent="0.25">
      <c r="A74" s="8" t="s">
        <v>132</v>
      </c>
      <c r="B74" s="14">
        <v>1269</v>
      </c>
      <c r="C74" s="15">
        <v>454122</v>
      </c>
      <c r="D74" s="15">
        <f>C74/B74</f>
        <v>357.8581560283688</v>
      </c>
      <c r="E74" s="16"/>
      <c r="F74" s="15">
        <f>E74/B74</f>
        <v>0</v>
      </c>
      <c r="G74" s="17">
        <f>E74/C74</f>
        <v>0</v>
      </c>
      <c r="H74" s="16"/>
      <c r="I74" s="15">
        <f>H74/B74</f>
        <v>0</v>
      </c>
      <c r="J74" s="17">
        <f>H74/C74</f>
        <v>0</v>
      </c>
      <c r="K74" s="36">
        <f>SUM(E74,H74)</f>
        <v>0</v>
      </c>
      <c r="L74" s="36">
        <f>K74/B74</f>
        <v>0</v>
      </c>
      <c r="M74" s="37">
        <f>K74/C74</f>
        <v>0</v>
      </c>
    </row>
    <row r="75" spans="1:13" ht="15" x14ac:dyDescent="0.25">
      <c r="A75" s="8" t="s">
        <v>133</v>
      </c>
      <c r="B75" s="14">
        <v>5352</v>
      </c>
      <c r="C75" s="15">
        <v>3347351</v>
      </c>
      <c r="D75" s="15">
        <f>C75/B75</f>
        <v>625.43927503736916</v>
      </c>
      <c r="E75" s="15">
        <v>2043515</v>
      </c>
      <c r="F75" s="15">
        <f>E75/B75</f>
        <v>381.82268310911809</v>
      </c>
      <c r="G75" s="17">
        <f>E75/C75</f>
        <v>0.6104872181017168</v>
      </c>
      <c r="H75" s="16"/>
      <c r="I75" s="15">
        <f>H75/B75</f>
        <v>0</v>
      </c>
      <c r="J75" s="17">
        <f>H75/C75</f>
        <v>0</v>
      </c>
      <c r="K75" s="36">
        <f>SUM(E75,H75)</f>
        <v>2043515</v>
      </c>
      <c r="L75" s="36">
        <f>K75/B75</f>
        <v>381.82268310911809</v>
      </c>
      <c r="M75" s="37">
        <f>K75/C75</f>
        <v>0.6104872181017168</v>
      </c>
    </row>
    <row r="76" spans="1:13" ht="15" x14ac:dyDescent="0.25">
      <c r="A76" s="8" t="s">
        <v>134</v>
      </c>
      <c r="B76" s="14">
        <v>1200</v>
      </c>
      <c r="C76" s="15">
        <v>297105</v>
      </c>
      <c r="D76" s="15">
        <f>C76/B76</f>
        <v>247.58750000000001</v>
      </c>
      <c r="E76" s="15">
        <v>44856</v>
      </c>
      <c r="F76" s="15">
        <f>E76/B76</f>
        <v>37.380000000000003</v>
      </c>
      <c r="G76" s="17">
        <f>E76/C76</f>
        <v>0.15097692734891704</v>
      </c>
      <c r="H76" s="16"/>
      <c r="I76" s="15">
        <f>H76/B76</f>
        <v>0</v>
      </c>
      <c r="J76" s="17">
        <f>H76/C76</f>
        <v>0</v>
      </c>
      <c r="K76" s="36">
        <f>SUM(E76,H76)</f>
        <v>44856</v>
      </c>
      <c r="L76" s="36">
        <f>K76/B76</f>
        <v>37.380000000000003</v>
      </c>
      <c r="M76" s="37">
        <f>K76/C76</f>
        <v>0.15097692734891704</v>
      </c>
    </row>
    <row r="77" spans="1:13" ht="15" x14ac:dyDescent="0.25">
      <c r="A77" s="8" t="s">
        <v>135</v>
      </c>
      <c r="B77" s="14">
        <v>8603</v>
      </c>
      <c r="C77" s="15">
        <v>1967913</v>
      </c>
      <c r="D77" s="15">
        <f>C77/B77</f>
        <v>228.74729745437639</v>
      </c>
      <c r="E77" s="16"/>
      <c r="F77" s="15">
        <f>E77/B77</f>
        <v>0</v>
      </c>
      <c r="G77" s="17">
        <f>E77/C77</f>
        <v>0</v>
      </c>
      <c r="H77" s="16"/>
      <c r="I77" s="15">
        <f>H77/B77</f>
        <v>0</v>
      </c>
      <c r="J77" s="17">
        <f>H77/C77</f>
        <v>0</v>
      </c>
      <c r="K77" s="36">
        <f>SUM(E77,H77)</f>
        <v>0</v>
      </c>
      <c r="L77" s="36">
        <f>K77/B77</f>
        <v>0</v>
      </c>
      <c r="M77" s="37">
        <f>K77/C77</f>
        <v>0</v>
      </c>
    </row>
    <row r="78" spans="1:13" ht="15" x14ac:dyDescent="0.25">
      <c r="A78" s="8" t="s">
        <v>136</v>
      </c>
      <c r="B78" s="14">
        <v>3665</v>
      </c>
      <c r="C78" s="15">
        <v>1531952</v>
      </c>
      <c r="D78" s="15">
        <f>C78/B78</f>
        <v>417.99508867667123</v>
      </c>
      <c r="E78" s="16"/>
      <c r="F78" s="15">
        <f>E78/B78</f>
        <v>0</v>
      </c>
      <c r="G78" s="17">
        <f>E78/C78</f>
        <v>0</v>
      </c>
      <c r="H78" s="16"/>
      <c r="I78" s="15">
        <f>H78/B78</f>
        <v>0</v>
      </c>
      <c r="J78" s="17">
        <f>H78/C78</f>
        <v>0</v>
      </c>
      <c r="K78" s="36">
        <f>SUM(E78,H78)</f>
        <v>0</v>
      </c>
      <c r="L78" s="36">
        <f>K78/B78</f>
        <v>0</v>
      </c>
      <c r="M78" s="37">
        <f>K78/C78</f>
        <v>0</v>
      </c>
    </row>
    <row r="79" spans="1:13" ht="15" x14ac:dyDescent="0.25">
      <c r="A79" s="8" t="s">
        <v>137</v>
      </c>
      <c r="B79" s="14">
        <v>2240</v>
      </c>
      <c r="C79" s="15">
        <v>715811</v>
      </c>
      <c r="D79" s="15">
        <f>C79/B79</f>
        <v>319.55848214285714</v>
      </c>
      <c r="E79" s="15">
        <v>242048</v>
      </c>
      <c r="F79" s="15">
        <f>E79/B79</f>
        <v>108.05714285714286</v>
      </c>
      <c r="G79" s="17">
        <f>E79/C79</f>
        <v>0.33814512490028792</v>
      </c>
      <c r="H79" s="16"/>
      <c r="I79" s="15">
        <f>H79/B79</f>
        <v>0</v>
      </c>
      <c r="J79" s="17">
        <f>H79/C79</f>
        <v>0</v>
      </c>
      <c r="K79" s="36">
        <f>SUM(E79,H79)</f>
        <v>242048</v>
      </c>
      <c r="L79" s="36">
        <f>K79/B79</f>
        <v>108.05714285714286</v>
      </c>
      <c r="M79" s="37">
        <f>K79/C79</f>
        <v>0.33814512490028792</v>
      </c>
    </row>
    <row r="80" spans="1:13" ht="15" x14ac:dyDescent="0.25">
      <c r="A80" s="8" t="s">
        <v>138</v>
      </c>
      <c r="B80" s="14">
        <v>1256</v>
      </c>
      <c r="C80" s="15">
        <v>838815</v>
      </c>
      <c r="D80" s="15">
        <f>C80/B80</f>
        <v>667.84633757961785</v>
      </c>
      <c r="E80" s="16"/>
      <c r="F80" s="15">
        <f>E80/B80</f>
        <v>0</v>
      </c>
      <c r="G80" s="17">
        <f>E80/C80</f>
        <v>0</v>
      </c>
      <c r="H80" s="16"/>
      <c r="I80" s="15">
        <f>H80/B80</f>
        <v>0</v>
      </c>
      <c r="J80" s="17">
        <f>H80/C80</f>
        <v>0</v>
      </c>
      <c r="K80" s="36">
        <f>SUM(E80,H80)</f>
        <v>0</v>
      </c>
      <c r="L80" s="36">
        <f>K80/B80</f>
        <v>0</v>
      </c>
      <c r="M80" s="37">
        <f>K80/C80</f>
        <v>0</v>
      </c>
    </row>
    <row r="81" spans="1:13" ht="15" x14ac:dyDescent="0.25">
      <c r="A81" s="8" t="s">
        <v>139</v>
      </c>
      <c r="B81" s="14">
        <v>12750</v>
      </c>
      <c r="C81" s="15">
        <v>3917230</v>
      </c>
      <c r="D81" s="15">
        <f>C81/B81</f>
        <v>307.23372549019609</v>
      </c>
      <c r="E81" s="15">
        <v>325291</v>
      </c>
      <c r="F81" s="15">
        <f>E81/B81</f>
        <v>25.513019607843137</v>
      </c>
      <c r="G81" s="17">
        <f>E81/C81</f>
        <v>8.3041077496087801E-2</v>
      </c>
      <c r="H81" s="16"/>
      <c r="I81" s="15">
        <f>H81/B81</f>
        <v>0</v>
      </c>
      <c r="J81" s="17">
        <f>H81/C81</f>
        <v>0</v>
      </c>
      <c r="K81" s="36">
        <f>SUM(E81,H81)</f>
        <v>325291</v>
      </c>
      <c r="L81" s="36">
        <f>K81/B81</f>
        <v>25.513019607843137</v>
      </c>
      <c r="M81" s="37">
        <f>K81/C81</f>
        <v>8.3041077496087801E-2</v>
      </c>
    </row>
    <row r="82" spans="1:13" ht="15" x14ac:dyDescent="0.25">
      <c r="A82" s="8" t="s">
        <v>140</v>
      </c>
      <c r="B82" s="14">
        <v>15116</v>
      </c>
      <c r="C82" s="15">
        <v>4056447</v>
      </c>
      <c r="D82" s="15">
        <f>C82/B82</f>
        <v>268.35452500661552</v>
      </c>
      <c r="E82" s="16"/>
      <c r="F82" s="15">
        <f>E82/B82</f>
        <v>0</v>
      </c>
      <c r="G82" s="17">
        <f>E82/C82</f>
        <v>0</v>
      </c>
      <c r="H82" s="16"/>
      <c r="I82" s="15">
        <f>H82/B82</f>
        <v>0</v>
      </c>
      <c r="J82" s="17">
        <f>H82/C82</f>
        <v>0</v>
      </c>
      <c r="K82" s="36">
        <f>SUM(E82,H82)</f>
        <v>0</v>
      </c>
      <c r="L82" s="36">
        <f>K82/B82</f>
        <v>0</v>
      </c>
      <c r="M82" s="37">
        <f>K82/C82</f>
        <v>0</v>
      </c>
    </row>
    <row r="83" spans="1:13" ht="15" x14ac:dyDescent="0.25">
      <c r="A83" s="8" t="s">
        <v>141</v>
      </c>
      <c r="B83" s="14">
        <v>10284</v>
      </c>
      <c r="C83" s="15">
        <v>1580731</v>
      </c>
      <c r="D83" s="15">
        <f>C83/B83</f>
        <v>153.70779852197589</v>
      </c>
      <c r="E83" s="16"/>
      <c r="F83" s="15">
        <f>E83/B83</f>
        <v>0</v>
      </c>
      <c r="G83" s="17">
        <f>E83/C83</f>
        <v>0</v>
      </c>
      <c r="H83" s="16"/>
      <c r="I83" s="15">
        <f>H83/B83</f>
        <v>0</v>
      </c>
      <c r="J83" s="17">
        <f>H83/C83</f>
        <v>0</v>
      </c>
      <c r="K83" s="36">
        <f>SUM(E83,H83)</f>
        <v>0</v>
      </c>
      <c r="L83" s="36">
        <f>K83/B83</f>
        <v>0</v>
      </c>
      <c r="M83" s="37">
        <f>K83/C83</f>
        <v>0</v>
      </c>
    </row>
    <row r="84" spans="1:13" ht="15" x14ac:dyDescent="0.25">
      <c r="A84" s="8" t="s">
        <v>142</v>
      </c>
      <c r="B84" s="14">
        <v>4198</v>
      </c>
      <c r="C84" s="15">
        <v>1124559</v>
      </c>
      <c r="D84" s="15">
        <f>C84/B84</f>
        <v>267.87970462124821</v>
      </c>
      <c r="E84" s="16"/>
      <c r="F84" s="15">
        <f>E84/B84</f>
        <v>0</v>
      </c>
      <c r="G84" s="17">
        <f>E84/C84</f>
        <v>0</v>
      </c>
      <c r="H84" s="16"/>
      <c r="I84" s="15">
        <f>H84/B84</f>
        <v>0</v>
      </c>
      <c r="J84" s="17">
        <f>H84/C84</f>
        <v>0</v>
      </c>
      <c r="K84" s="36">
        <f>SUM(E84,H84)</f>
        <v>0</v>
      </c>
      <c r="L84" s="36">
        <f>K84/B84</f>
        <v>0</v>
      </c>
      <c r="M84" s="37">
        <f>K84/C84</f>
        <v>0</v>
      </c>
    </row>
    <row r="85" spans="1:13" ht="15" x14ac:dyDescent="0.25">
      <c r="A85" s="8" t="s">
        <v>143</v>
      </c>
      <c r="B85" s="14">
        <v>2029</v>
      </c>
      <c r="C85" s="15">
        <v>538405</v>
      </c>
      <c r="D85" s="15">
        <f>C85/B85</f>
        <v>265.35485460818137</v>
      </c>
      <c r="E85" s="16"/>
      <c r="F85" s="15">
        <f>E85/B85</f>
        <v>0</v>
      </c>
      <c r="G85" s="17">
        <f>E85/C85</f>
        <v>0</v>
      </c>
      <c r="H85" s="16"/>
      <c r="I85" s="15">
        <f>H85/B85</f>
        <v>0</v>
      </c>
      <c r="J85" s="17">
        <f>H85/C85</f>
        <v>0</v>
      </c>
      <c r="K85" s="36">
        <f>SUM(E85,H85)</f>
        <v>0</v>
      </c>
      <c r="L85" s="36">
        <f>K85/B85</f>
        <v>0</v>
      </c>
      <c r="M85" s="37">
        <f>K85/C85</f>
        <v>0</v>
      </c>
    </row>
    <row r="86" spans="1:13" ht="15" x14ac:dyDescent="0.25">
      <c r="A86" s="8" t="s">
        <v>144</v>
      </c>
      <c r="B86" s="14">
        <v>19499</v>
      </c>
      <c r="C86" s="15">
        <v>7854740</v>
      </c>
      <c r="D86" s="15">
        <f>C86/B86</f>
        <v>402.82783732499104</v>
      </c>
      <c r="E86" s="15">
        <v>307107</v>
      </c>
      <c r="F86" s="15">
        <f>E86/B86</f>
        <v>15.749884609467152</v>
      </c>
      <c r="G86" s="17">
        <f>E86/C86</f>
        <v>3.9098302426305645E-2</v>
      </c>
      <c r="H86" s="15">
        <v>820914</v>
      </c>
      <c r="I86" s="15">
        <f>H86/B86</f>
        <v>42.100312836555723</v>
      </c>
      <c r="J86" s="17">
        <f>H86/C86</f>
        <v>0.1045119252833321</v>
      </c>
      <c r="K86" s="36">
        <f>SUM(E86,H86)</f>
        <v>1128021</v>
      </c>
      <c r="L86" s="36">
        <f>K86/B86</f>
        <v>57.850197446022875</v>
      </c>
      <c r="M86" s="37">
        <f>K86/C86</f>
        <v>0.14361022770963774</v>
      </c>
    </row>
    <row r="87" spans="1:13" ht="15" x14ac:dyDescent="0.25">
      <c r="A87" s="8" t="s">
        <v>146</v>
      </c>
      <c r="B87" s="14">
        <v>7771</v>
      </c>
      <c r="C87" s="15">
        <v>3957175</v>
      </c>
      <c r="D87" s="15">
        <f>C87/B87</f>
        <v>509.22339467250032</v>
      </c>
      <c r="E87" s="16"/>
      <c r="F87" s="15">
        <f>E87/B87</f>
        <v>0</v>
      </c>
      <c r="G87" s="17">
        <f>E87/C87</f>
        <v>0</v>
      </c>
      <c r="H87" s="15">
        <v>2433035</v>
      </c>
      <c r="I87" s="15">
        <f>H87/B87</f>
        <v>313.09162269978123</v>
      </c>
      <c r="J87" s="17">
        <f>H87/C87</f>
        <v>0.6148413956926343</v>
      </c>
      <c r="K87" s="36">
        <f>SUM(E87,H87)</f>
        <v>2433035</v>
      </c>
      <c r="L87" s="36">
        <f>K87/B87</f>
        <v>313.09162269978123</v>
      </c>
      <c r="M87" s="37">
        <f>K87/C87</f>
        <v>0.6148413956926343</v>
      </c>
    </row>
    <row r="88" spans="1:13" ht="15" x14ac:dyDescent="0.25">
      <c r="A88" s="8" t="s">
        <v>148</v>
      </c>
      <c r="B88" s="14">
        <v>19300</v>
      </c>
      <c r="C88" s="15">
        <v>4210654</v>
      </c>
      <c r="D88" s="15">
        <f>C88/B88</f>
        <v>218.16860103626942</v>
      </c>
      <c r="E88" s="16"/>
      <c r="F88" s="15">
        <f>E88/B88</f>
        <v>0</v>
      </c>
      <c r="G88" s="17">
        <f>E88/C88</f>
        <v>0</v>
      </c>
      <c r="H88" s="16"/>
      <c r="I88" s="15">
        <f>H88/B88</f>
        <v>0</v>
      </c>
      <c r="J88" s="17">
        <f>H88/C88</f>
        <v>0</v>
      </c>
      <c r="K88" s="36">
        <f>SUM(E88,H88)</f>
        <v>0</v>
      </c>
      <c r="L88" s="36">
        <f>K88/B88</f>
        <v>0</v>
      </c>
      <c r="M88" s="37">
        <f>K88/C88</f>
        <v>0</v>
      </c>
    </row>
    <row r="89" spans="1:13" ht="15" x14ac:dyDescent="0.25">
      <c r="A89" s="8" t="s">
        <v>149</v>
      </c>
      <c r="B89" s="14">
        <v>37676</v>
      </c>
      <c r="C89" s="15">
        <v>11287413</v>
      </c>
      <c r="D89" s="15">
        <f>C89/B89</f>
        <v>299.59159677248118</v>
      </c>
      <c r="E89" s="16"/>
      <c r="F89" s="15">
        <f>E89/B89</f>
        <v>0</v>
      </c>
      <c r="G89" s="17">
        <f>E89/C89</f>
        <v>0</v>
      </c>
      <c r="H89" s="16"/>
      <c r="I89" s="15">
        <f>H89/B89</f>
        <v>0</v>
      </c>
      <c r="J89" s="17">
        <f>H89/C89</f>
        <v>0</v>
      </c>
      <c r="K89" s="36">
        <f>SUM(E89,H89)</f>
        <v>0</v>
      </c>
      <c r="L89" s="36">
        <f>K89/B89</f>
        <v>0</v>
      </c>
      <c r="M89" s="37">
        <f>K89/C89</f>
        <v>0</v>
      </c>
    </row>
    <row r="90" spans="1:13" ht="15" x14ac:dyDescent="0.25">
      <c r="A90" s="8" t="s">
        <v>150</v>
      </c>
      <c r="B90" s="14">
        <v>9250</v>
      </c>
      <c r="C90" s="15">
        <v>2551206</v>
      </c>
      <c r="D90" s="15">
        <f>C90/B90</f>
        <v>275.80605405405407</v>
      </c>
      <c r="E90" s="16"/>
      <c r="F90" s="15">
        <f>E90/B90</f>
        <v>0</v>
      </c>
      <c r="G90" s="17">
        <f>E90/C90</f>
        <v>0</v>
      </c>
      <c r="H90" s="16"/>
      <c r="I90" s="15">
        <f>H90/B90</f>
        <v>0</v>
      </c>
      <c r="J90" s="17">
        <f>H90/C90</f>
        <v>0</v>
      </c>
      <c r="K90" s="36">
        <f>SUM(E90,H90)</f>
        <v>0</v>
      </c>
      <c r="L90" s="36">
        <f>K90/B90</f>
        <v>0</v>
      </c>
      <c r="M90" s="37">
        <f>K90/C90</f>
        <v>0</v>
      </c>
    </row>
    <row r="91" spans="1:13" ht="15" x14ac:dyDescent="0.25">
      <c r="A91" s="8" t="s">
        <v>151</v>
      </c>
      <c r="B91" s="14">
        <v>1771</v>
      </c>
      <c r="C91" s="15">
        <v>480392</v>
      </c>
      <c r="D91" s="15">
        <f>C91/B91</f>
        <v>271.25465838509319</v>
      </c>
      <c r="E91" s="16"/>
      <c r="F91" s="15">
        <f>E91/B91</f>
        <v>0</v>
      </c>
      <c r="G91" s="17">
        <f>E91/C91</f>
        <v>0</v>
      </c>
      <c r="H91" s="16"/>
      <c r="I91" s="15">
        <f>H91/B91</f>
        <v>0</v>
      </c>
      <c r="J91" s="17">
        <f>H91/C91</f>
        <v>0</v>
      </c>
      <c r="K91" s="36">
        <f>SUM(E91,H91)</f>
        <v>0</v>
      </c>
      <c r="L91" s="36">
        <f>K91/B91</f>
        <v>0</v>
      </c>
      <c r="M91" s="37">
        <f>K91/C91</f>
        <v>0</v>
      </c>
    </row>
    <row r="92" spans="1:13" ht="15" x14ac:dyDescent="0.25">
      <c r="A92" s="8" t="s">
        <v>152</v>
      </c>
      <c r="B92" s="14">
        <v>1554</v>
      </c>
      <c r="C92" s="15">
        <v>408428</v>
      </c>
      <c r="D92" s="15">
        <f>C92/B92</f>
        <v>262.82368082368083</v>
      </c>
      <c r="E92" s="16"/>
      <c r="F92" s="15">
        <f>E92/B92</f>
        <v>0</v>
      </c>
      <c r="G92" s="17">
        <f>E92/C92</f>
        <v>0</v>
      </c>
      <c r="H92" s="16"/>
      <c r="I92" s="15">
        <f>H92/B92</f>
        <v>0</v>
      </c>
      <c r="J92" s="17">
        <f>H92/C92</f>
        <v>0</v>
      </c>
      <c r="K92" s="36">
        <f>SUM(E92,H92)</f>
        <v>0</v>
      </c>
      <c r="L92" s="36">
        <f>K92/B92</f>
        <v>0</v>
      </c>
      <c r="M92" s="37">
        <f>K92/C92</f>
        <v>0</v>
      </c>
    </row>
    <row r="93" spans="1:13" ht="15" x14ac:dyDescent="0.25">
      <c r="A93" s="8" t="s">
        <v>153</v>
      </c>
      <c r="B93" s="14">
        <v>40722</v>
      </c>
      <c r="C93" s="15">
        <v>8556367</v>
      </c>
      <c r="D93" s="15">
        <f>C93/B93</f>
        <v>210.11657089533912</v>
      </c>
      <c r="E93" s="16"/>
      <c r="F93" s="15">
        <f>E93/B93</f>
        <v>0</v>
      </c>
      <c r="G93" s="17">
        <f>E93/C93</f>
        <v>0</v>
      </c>
      <c r="H93" s="16"/>
      <c r="I93" s="15">
        <f>H93/B93</f>
        <v>0</v>
      </c>
      <c r="J93" s="17">
        <f>H93/C93</f>
        <v>0</v>
      </c>
      <c r="K93" s="36">
        <f>SUM(E93,H93)</f>
        <v>0</v>
      </c>
      <c r="L93" s="36">
        <f>K93/B93</f>
        <v>0</v>
      </c>
      <c r="M93" s="37">
        <f>K93/C93</f>
        <v>0</v>
      </c>
    </row>
    <row r="94" spans="1:13" ht="15" x14ac:dyDescent="0.25">
      <c r="A94" s="8" t="s">
        <v>154</v>
      </c>
      <c r="B94" s="14">
        <v>9727</v>
      </c>
      <c r="C94" s="15">
        <v>2649344</v>
      </c>
      <c r="D94" s="15">
        <f>C94/B94</f>
        <v>272.37010383468697</v>
      </c>
      <c r="E94" s="16"/>
      <c r="F94" s="15">
        <f>E94/B94</f>
        <v>0</v>
      </c>
      <c r="G94" s="17">
        <f>E94/C94</f>
        <v>0</v>
      </c>
      <c r="H94" s="16"/>
      <c r="I94" s="15">
        <f>H94/B94</f>
        <v>0</v>
      </c>
      <c r="J94" s="17">
        <f>H94/C94</f>
        <v>0</v>
      </c>
      <c r="K94" s="36">
        <f>SUM(E94,H94)</f>
        <v>0</v>
      </c>
      <c r="L94" s="36">
        <f>K94/B94</f>
        <v>0</v>
      </c>
      <c r="M94" s="37">
        <f>K94/C94</f>
        <v>0</v>
      </c>
    </row>
    <row r="95" spans="1:13" ht="15" x14ac:dyDescent="0.25">
      <c r="A95" s="8" t="s">
        <v>155</v>
      </c>
      <c r="B95" s="14">
        <v>6637</v>
      </c>
      <c r="C95" s="15">
        <v>6277069</v>
      </c>
      <c r="D95" s="15">
        <f>C95/B95</f>
        <v>945.76902214856113</v>
      </c>
      <c r="E95" s="15">
        <v>475397</v>
      </c>
      <c r="F95" s="15">
        <f>E95/B95</f>
        <v>71.628295916829899</v>
      </c>
      <c r="G95" s="17">
        <f>E95/C95</f>
        <v>7.5735506491963048E-2</v>
      </c>
      <c r="H95" s="16"/>
      <c r="I95" s="15">
        <f>H95/B95</f>
        <v>0</v>
      </c>
      <c r="J95" s="17">
        <f>H95/C95</f>
        <v>0</v>
      </c>
      <c r="K95" s="36">
        <f>SUM(E95,H95)</f>
        <v>475397</v>
      </c>
      <c r="L95" s="36">
        <f>K95/B95</f>
        <v>71.628295916829899</v>
      </c>
      <c r="M95" s="37">
        <f>K95/C95</f>
        <v>7.5735506491963048E-2</v>
      </c>
    </row>
    <row r="96" spans="1:13" ht="15" x14ac:dyDescent="0.25">
      <c r="A96" s="8" t="s">
        <v>156</v>
      </c>
      <c r="B96" s="14">
        <v>7597</v>
      </c>
      <c r="C96" s="15">
        <v>1595519</v>
      </c>
      <c r="D96" s="15">
        <f>C96/B96</f>
        <v>210.01961300513361</v>
      </c>
      <c r="E96" s="16"/>
      <c r="F96" s="15">
        <f>E96/B96</f>
        <v>0</v>
      </c>
      <c r="G96" s="17">
        <f>E96/C96</f>
        <v>0</v>
      </c>
      <c r="H96" s="16"/>
      <c r="I96" s="15">
        <f>H96/B96</f>
        <v>0</v>
      </c>
      <c r="J96" s="17">
        <f>H96/C96</f>
        <v>0</v>
      </c>
      <c r="K96" s="36">
        <f>SUM(E96,H96)</f>
        <v>0</v>
      </c>
      <c r="L96" s="36">
        <f>K96/B96</f>
        <v>0</v>
      </c>
      <c r="M96" s="37">
        <f>K96/C96</f>
        <v>0</v>
      </c>
    </row>
    <row r="97" spans="1:13" ht="15" x14ac:dyDescent="0.25">
      <c r="A97" s="8" t="s">
        <v>157</v>
      </c>
      <c r="B97" s="14">
        <v>1064</v>
      </c>
      <c r="C97" s="15">
        <v>437759</v>
      </c>
      <c r="D97" s="15">
        <f>C97/B97</f>
        <v>411.42763157894734</v>
      </c>
      <c r="E97" s="16"/>
      <c r="F97" s="15">
        <f>E97/B97</f>
        <v>0</v>
      </c>
      <c r="G97" s="17">
        <f>E97/C97</f>
        <v>0</v>
      </c>
      <c r="H97" s="16"/>
      <c r="I97" s="15">
        <f>H97/B97</f>
        <v>0</v>
      </c>
      <c r="J97" s="17">
        <f>H97/C97</f>
        <v>0</v>
      </c>
      <c r="K97" s="36">
        <f>SUM(E97,H97)</f>
        <v>0</v>
      </c>
      <c r="L97" s="36">
        <f>K97/B97</f>
        <v>0</v>
      </c>
      <c r="M97" s="37">
        <f>K97/C97</f>
        <v>0</v>
      </c>
    </row>
    <row r="98" spans="1:13" ht="15" x14ac:dyDescent="0.25">
      <c r="A98" s="8" t="s">
        <v>158</v>
      </c>
      <c r="B98" s="14">
        <v>6903</v>
      </c>
      <c r="C98" s="15">
        <v>2418128</v>
      </c>
      <c r="D98" s="15">
        <f>C98/B98</f>
        <v>350.3010285383167</v>
      </c>
      <c r="E98" s="16"/>
      <c r="F98" s="15">
        <f>E98/B98</f>
        <v>0</v>
      </c>
      <c r="G98" s="17">
        <f>E98/C98</f>
        <v>0</v>
      </c>
      <c r="H98" s="16"/>
      <c r="I98" s="15">
        <f>H98/B98</f>
        <v>0</v>
      </c>
      <c r="J98" s="17">
        <f>H98/C98</f>
        <v>0</v>
      </c>
      <c r="K98" s="36">
        <f>SUM(E98,H98)</f>
        <v>0</v>
      </c>
      <c r="L98" s="36">
        <f>K98/B98</f>
        <v>0</v>
      </c>
      <c r="M98" s="37">
        <f>K98/C98</f>
        <v>0</v>
      </c>
    </row>
    <row r="99" spans="1:13" ht="15" x14ac:dyDescent="0.25">
      <c r="A99" s="8" t="s">
        <v>159</v>
      </c>
      <c r="B99" s="14">
        <v>48006</v>
      </c>
      <c r="C99" s="15">
        <v>14766411</v>
      </c>
      <c r="D99" s="15">
        <f>C99/B99</f>
        <v>307.59511311086112</v>
      </c>
      <c r="E99" s="15">
        <v>163663</v>
      </c>
      <c r="F99" s="15">
        <f>E99/B99</f>
        <v>3.4092196808732242</v>
      </c>
      <c r="G99" s="17">
        <f>E99/C99</f>
        <v>1.1083465034259171E-2</v>
      </c>
      <c r="H99" s="16"/>
      <c r="I99" s="15">
        <f>H99/B99</f>
        <v>0</v>
      </c>
      <c r="J99" s="17">
        <f>H99/C99</f>
        <v>0</v>
      </c>
      <c r="K99" s="36">
        <f>SUM(E99,H99)</f>
        <v>163663</v>
      </c>
      <c r="L99" s="36">
        <f>K99/B99</f>
        <v>3.4092196808732242</v>
      </c>
      <c r="M99" s="37">
        <f>K99/C99</f>
        <v>1.1083465034259171E-2</v>
      </c>
    </row>
    <row r="100" spans="1:13" ht="15" x14ac:dyDescent="0.25">
      <c r="A100" s="8" t="s">
        <v>160</v>
      </c>
      <c r="B100" s="14">
        <v>3999</v>
      </c>
      <c r="C100" s="15">
        <v>3436420</v>
      </c>
      <c r="D100" s="15">
        <f>C100/B100</f>
        <v>859.31982995748933</v>
      </c>
      <c r="E100" s="16"/>
      <c r="F100" s="15">
        <f>E100/B100</f>
        <v>0</v>
      </c>
      <c r="G100" s="17">
        <f>E100/C100</f>
        <v>0</v>
      </c>
      <c r="H100" s="16"/>
      <c r="I100" s="15">
        <f>H100/B100</f>
        <v>0</v>
      </c>
      <c r="J100" s="17">
        <f>H100/C100</f>
        <v>0</v>
      </c>
      <c r="K100" s="36">
        <f>SUM(E100,H100)</f>
        <v>0</v>
      </c>
      <c r="L100" s="36">
        <f>K100/B100</f>
        <v>0</v>
      </c>
      <c r="M100" s="37">
        <f>K100/C100</f>
        <v>0</v>
      </c>
    </row>
    <row r="101" spans="1:13" ht="15" x14ac:dyDescent="0.25">
      <c r="A101" s="8" t="s">
        <v>161</v>
      </c>
      <c r="B101" s="14">
        <v>2521</v>
      </c>
      <c r="C101" s="15">
        <v>696260</v>
      </c>
      <c r="D101" s="15">
        <f>C101/B101</f>
        <v>276.18405394684646</v>
      </c>
      <c r="E101" s="16"/>
      <c r="F101" s="15">
        <f>E101/B101</f>
        <v>0</v>
      </c>
      <c r="G101" s="17">
        <f>E101/C101</f>
        <v>0</v>
      </c>
      <c r="H101" s="16"/>
      <c r="I101" s="15">
        <f>H101/B101</f>
        <v>0</v>
      </c>
      <c r="J101" s="17">
        <f>H101/C101</f>
        <v>0</v>
      </c>
      <c r="K101" s="36">
        <f>SUM(E101,H101)</f>
        <v>0</v>
      </c>
      <c r="L101" s="36">
        <f>K101/B101</f>
        <v>0</v>
      </c>
      <c r="M101" s="37">
        <f>K101/C101</f>
        <v>0</v>
      </c>
    </row>
    <row r="102" spans="1:13" ht="15" x14ac:dyDescent="0.25">
      <c r="A102" s="8" t="s">
        <v>162</v>
      </c>
      <c r="B102" s="14">
        <v>15157</v>
      </c>
      <c r="C102" s="15">
        <v>3179027</v>
      </c>
      <c r="D102" s="15">
        <f>C102/B102</f>
        <v>209.73985617206571</v>
      </c>
      <c r="E102" s="16"/>
      <c r="F102" s="15">
        <f>E102/B102</f>
        <v>0</v>
      </c>
      <c r="G102" s="17">
        <f>E102/C102</f>
        <v>0</v>
      </c>
      <c r="H102" s="15">
        <v>557398</v>
      </c>
      <c r="I102" s="15">
        <f>H102/B102</f>
        <v>36.774955466121263</v>
      </c>
      <c r="J102" s="17">
        <f>H102/C102</f>
        <v>0.17533603835387368</v>
      </c>
      <c r="K102" s="36">
        <f>SUM(E102,H102)</f>
        <v>557398</v>
      </c>
      <c r="L102" s="36">
        <f>K102/B102</f>
        <v>36.774955466121263</v>
      </c>
      <c r="M102" s="37">
        <f>K102/C102</f>
        <v>0.17533603835387368</v>
      </c>
    </row>
    <row r="103" spans="1:13" ht="15" x14ac:dyDescent="0.25">
      <c r="A103" s="8" t="s">
        <v>163</v>
      </c>
      <c r="B103" s="14">
        <v>2024</v>
      </c>
      <c r="C103" s="15">
        <v>700583</v>
      </c>
      <c r="D103" s="15">
        <f>C103/B103</f>
        <v>346.13784584980237</v>
      </c>
      <c r="E103" s="16"/>
      <c r="F103" s="15">
        <f>E103/B103</f>
        <v>0</v>
      </c>
      <c r="G103" s="17">
        <f>E103/C103</f>
        <v>0</v>
      </c>
      <c r="H103" s="16"/>
      <c r="I103" s="15">
        <f>H103/B103</f>
        <v>0</v>
      </c>
      <c r="J103" s="17">
        <f>H103/C103</f>
        <v>0</v>
      </c>
      <c r="K103" s="36">
        <f>SUM(E103,H103)</f>
        <v>0</v>
      </c>
      <c r="L103" s="36">
        <f>K103/B103</f>
        <v>0</v>
      </c>
      <c r="M103" s="37">
        <f>K103/C103</f>
        <v>0</v>
      </c>
    </row>
    <row r="104" spans="1:13" ht="15" x14ac:dyDescent="0.25">
      <c r="A104" s="8" t="s">
        <v>164</v>
      </c>
      <c r="B104" s="14">
        <v>2227</v>
      </c>
      <c r="C104" s="15">
        <v>518267</v>
      </c>
      <c r="D104" s="15">
        <f>C104/B104</f>
        <v>232.71980242478671</v>
      </c>
      <c r="E104" s="16"/>
      <c r="F104" s="15">
        <f>E104/B104</f>
        <v>0</v>
      </c>
      <c r="G104" s="17">
        <f>E104/C104</f>
        <v>0</v>
      </c>
      <c r="H104" s="16"/>
      <c r="I104" s="15">
        <f>H104/B104</f>
        <v>0</v>
      </c>
      <c r="J104" s="17">
        <f>H104/C104</f>
        <v>0</v>
      </c>
      <c r="K104" s="36">
        <f>SUM(E104,H104)</f>
        <v>0</v>
      </c>
      <c r="L104" s="36">
        <f>K104/B104</f>
        <v>0</v>
      </c>
      <c r="M104" s="37">
        <f>K104/C104</f>
        <v>0</v>
      </c>
    </row>
    <row r="105" spans="1:13" ht="15" x14ac:dyDescent="0.25">
      <c r="A105" s="8" t="s">
        <v>165</v>
      </c>
      <c r="B105" s="14">
        <v>50617</v>
      </c>
      <c r="C105" s="15">
        <v>16014520</v>
      </c>
      <c r="D105" s="15">
        <f>C105/B105</f>
        <v>316.38619436157813</v>
      </c>
      <c r="E105" s="15">
        <v>12598</v>
      </c>
      <c r="F105" s="15">
        <f>E105/B105</f>
        <v>0.24888871327814766</v>
      </c>
      <c r="G105" s="17">
        <f>E105/C105</f>
        <v>7.8666110504716966E-4</v>
      </c>
      <c r="H105" s="16"/>
      <c r="I105" s="15">
        <f>H105/B105</f>
        <v>0</v>
      </c>
      <c r="J105" s="17">
        <f>H105/C105</f>
        <v>0</v>
      </c>
      <c r="K105" s="36">
        <f>SUM(E105,H105)</f>
        <v>12598</v>
      </c>
      <c r="L105" s="36">
        <f>K105/B105</f>
        <v>0.24888871327814766</v>
      </c>
      <c r="M105" s="37">
        <f>K105/C105</f>
        <v>7.8666110504716966E-4</v>
      </c>
    </row>
    <row r="106" spans="1:13" ht="15" x14ac:dyDescent="0.25">
      <c r="A106" s="8" t="s">
        <v>166</v>
      </c>
      <c r="B106" s="14">
        <v>79429</v>
      </c>
      <c r="C106" s="15">
        <v>26605157</v>
      </c>
      <c r="D106" s="15">
        <f>C106/B106</f>
        <v>334.95520527766939</v>
      </c>
      <c r="E106" s="16"/>
      <c r="F106" s="15">
        <f>E106/B106</f>
        <v>0</v>
      </c>
      <c r="G106" s="17">
        <f>E106/C106</f>
        <v>0</v>
      </c>
      <c r="H106" s="15">
        <v>1288046</v>
      </c>
      <c r="I106" s="15">
        <f>H106/B106</f>
        <v>16.216318976696169</v>
      </c>
      <c r="J106" s="17">
        <f>H106/C106</f>
        <v>4.8413395944252459E-2</v>
      </c>
      <c r="K106" s="36">
        <f>SUM(E106,H106)</f>
        <v>1288046</v>
      </c>
      <c r="L106" s="36">
        <f>K106/B106</f>
        <v>16.216318976696169</v>
      </c>
      <c r="M106" s="37">
        <f>K106/C106</f>
        <v>4.8413395944252459E-2</v>
      </c>
    </row>
    <row r="107" spans="1:13" ht="15" x14ac:dyDescent="0.25">
      <c r="A107" s="8" t="s">
        <v>167</v>
      </c>
      <c r="B107" s="14">
        <v>6242</v>
      </c>
      <c r="C107" s="15">
        <v>3060729</v>
      </c>
      <c r="D107" s="15">
        <f>C107/B107</f>
        <v>490.34428067926945</v>
      </c>
      <c r="E107" s="15">
        <v>946469</v>
      </c>
      <c r="F107" s="15">
        <f>E107/B107</f>
        <v>151.62912528035886</v>
      </c>
      <c r="G107" s="17">
        <f>E107/C107</f>
        <v>0.30922992528904064</v>
      </c>
      <c r="H107" s="16"/>
      <c r="I107" s="15">
        <f>H107/B107</f>
        <v>0</v>
      </c>
      <c r="J107" s="17">
        <f>H107/C107</f>
        <v>0</v>
      </c>
      <c r="K107" s="36">
        <f>SUM(E107,H107)</f>
        <v>946469</v>
      </c>
      <c r="L107" s="36">
        <f>K107/B107</f>
        <v>151.62912528035886</v>
      </c>
      <c r="M107" s="37">
        <f>K107/C107</f>
        <v>0.30922992528904064</v>
      </c>
    </row>
    <row r="108" spans="1:13" ht="15" x14ac:dyDescent="0.25">
      <c r="A108" s="8" t="s">
        <v>168</v>
      </c>
      <c r="B108" s="14">
        <v>6405</v>
      </c>
      <c r="C108" s="15">
        <v>1763988</v>
      </c>
      <c r="D108" s="15">
        <f>C108/B108</f>
        <v>275.40796252927402</v>
      </c>
      <c r="E108" s="16"/>
      <c r="F108" s="15">
        <f>E108/B108</f>
        <v>0</v>
      </c>
      <c r="G108" s="17">
        <f>E108/C108</f>
        <v>0</v>
      </c>
      <c r="H108" s="15">
        <v>54100</v>
      </c>
      <c r="I108" s="15">
        <f>H108/B108</f>
        <v>8.4465261514441838</v>
      </c>
      <c r="J108" s="17">
        <f>H108/C108</f>
        <v>3.0669142873987806E-2</v>
      </c>
      <c r="K108" s="36">
        <f>SUM(E108,H108)</f>
        <v>54100</v>
      </c>
      <c r="L108" s="36">
        <f>K108/B108</f>
        <v>8.4465261514441838</v>
      </c>
      <c r="M108" s="37">
        <f>K108/C108</f>
        <v>3.0669142873987806E-2</v>
      </c>
    </row>
    <row r="109" spans="1:13" ht="15" x14ac:dyDescent="0.25">
      <c r="A109" s="8" t="s">
        <v>169</v>
      </c>
      <c r="B109" s="14">
        <v>7755</v>
      </c>
      <c r="C109" s="15">
        <v>2059695</v>
      </c>
      <c r="D109" s="15">
        <f>C109/B109</f>
        <v>265.59574468085106</v>
      </c>
      <c r="E109" s="16"/>
      <c r="F109" s="15">
        <f>E109/B109</f>
        <v>0</v>
      </c>
      <c r="G109" s="17">
        <f>E109/C109</f>
        <v>0</v>
      </c>
      <c r="H109" s="16"/>
      <c r="I109" s="15">
        <f>H109/B109</f>
        <v>0</v>
      </c>
      <c r="J109" s="17">
        <f>H109/C109</f>
        <v>0</v>
      </c>
      <c r="K109" s="36">
        <f>SUM(E109,H109)</f>
        <v>0</v>
      </c>
      <c r="L109" s="36">
        <f>K109/B109</f>
        <v>0</v>
      </c>
      <c r="M109" s="37">
        <f>K109/C109</f>
        <v>0</v>
      </c>
    </row>
    <row r="110" spans="1:13" ht="15" x14ac:dyDescent="0.25">
      <c r="A110" s="8" t="s">
        <v>170</v>
      </c>
      <c r="B110" s="14">
        <v>2119</v>
      </c>
      <c r="C110" s="15">
        <v>1074291</v>
      </c>
      <c r="D110" s="15">
        <f>C110/B110</f>
        <v>506.98017932987256</v>
      </c>
      <c r="E110" s="16"/>
      <c r="F110" s="15">
        <f>E110/B110</f>
        <v>0</v>
      </c>
      <c r="G110" s="17">
        <f>E110/C110</f>
        <v>0</v>
      </c>
      <c r="H110" s="16"/>
      <c r="I110" s="15">
        <f>H110/B110</f>
        <v>0</v>
      </c>
      <c r="J110" s="17">
        <f>H110/C110</f>
        <v>0</v>
      </c>
      <c r="K110" s="36">
        <f>SUM(E110,H110)</f>
        <v>0</v>
      </c>
      <c r="L110" s="36">
        <f>K110/B110</f>
        <v>0</v>
      </c>
      <c r="M110" s="37">
        <f>K110/C110</f>
        <v>0</v>
      </c>
    </row>
    <row r="111" spans="1:13" ht="15" x14ac:dyDescent="0.25">
      <c r="A111" s="8" t="s">
        <v>172</v>
      </c>
      <c r="B111" s="14">
        <v>122594</v>
      </c>
      <c r="C111" s="15">
        <v>43517321</v>
      </c>
      <c r="D111" s="15">
        <f>C111/B111</f>
        <v>354.97105078551971</v>
      </c>
      <c r="E111" s="16"/>
      <c r="F111" s="15">
        <f>E111/B111</f>
        <v>0</v>
      </c>
      <c r="G111" s="17">
        <f>E111/C111</f>
        <v>0</v>
      </c>
      <c r="H111" s="16"/>
      <c r="I111" s="15">
        <f>H111/B111</f>
        <v>0</v>
      </c>
      <c r="J111" s="17">
        <f>H111/C111</f>
        <v>0</v>
      </c>
      <c r="K111" s="36">
        <f>SUM(E111,H111)</f>
        <v>0</v>
      </c>
      <c r="L111" s="36">
        <f>K111/B111</f>
        <v>0</v>
      </c>
      <c r="M111" s="37">
        <f>K111/C111</f>
        <v>0</v>
      </c>
    </row>
    <row r="112" spans="1:13" ht="15" x14ac:dyDescent="0.25">
      <c r="A112" s="8" t="s">
        <v>173</v>
      </c>
      <c r="B112" s="14">
        <v>3437</v>
      </c>
      <c r="C112" s="15">
        <v>932242</v>
      </c>
      <c r="D112" s="15">
        <f>C112/B112</f>
        <v>271.23712540005818</v>
      </c>
      <c r="E112" s="16"/>
      <c r="F112" s="15">
        <f>E112/B112</f>
        <v>0</v>
      </c>
      <c r="G112" s="17">
        <f>E112/C112</f>
        <v>0</v>
      </c>
      <c r="H112" s="16"/>
      <c r="I112" s="15">
        <f>H112/B112</f>
        <v>0</v>
      </c>
      <c r="J112" s="17">
        <f>H112/C112</f>
        <v>0</v>
      </c>
      <c r="K112" s="36">
        <f>SUM(E112,H112)</f>
        <v>0</v>
      </c>
      <c r="L112" s="36">
        <f>K112/B112</f>
        <v>0</v>
      </c>
      <c r="M112" s="37">
        <f>K112/C112</f>
        <v>0</v>
      </c>
    </row>
    <row r="113" spans="1:13" ht="15" x14ac:dyDescent="0.25">
      <c r="A113" s="8" t="s">
        <v>174</v>
      </c>
      <c r="B113" s="14">
        <v>19890</v>
      </c>
      <c r="C113" s="15">
        <v>5401746</v>
      </c>
      <c r="D113" s="15">
        <f>C113/B113</f>
        <v>271.58099547511313</v>
      </c>
      <c r="E113" s="15">
        <v>707693</v>
      </c>
      <c r="F113" s="15">
        <f>E113/B113</f>
        <v>35.580341880341884</v>
      </c>
      <c r="G113" s="17">
        <f>E113/C113</f>
        <v>0.13101189874533159</v>
      </c>
      <c r="H113" s="16"/>
      <c r="I113" s="15">
        <f>H113/B113</f>
        <v>0</v>
      </c>
      <c r="J113" s="17">
        <f>H113/C113</f>
        <v>0</v>
      </c>
      <c r="K113" s="36">
        <f>SUM(E113,H113)</f>
        <v>707693</v>
      </c>
      <c r="L113" s="36">
        <f>K113/B113</f>
        <v>35.580341880341884</v>
      </c>
      <c r="M113" s="37">
        <f>K113/C113</f>
        <v>0.13101189874533159</v>
      </c>
    </row>
    <row r="114" spans="1:13" ht="15" x14ac:dyDescent="0.25">
      <c r="A114" s="8" t="s">
        <v>175</v>
      </c>
      <c r="B114" s="14">
        <v>950</v>
      </c>
      <c r="C114" s="15">
        <v>755509</v>
      </c>
      <c r="D114" s="15">
        <f>C114/B114</f>
        <v>795.27263157894731</v>
      </c>
      <c r="E114" s="16"/>
      <c r="F114" s="15">
        <f>E114/B114</f>
        <v>0</v>
      </c>
      <c r="G114" s="17">
        <f>E114/C114</f>
        <v>0</v>
      </c>
      <c r="H114" s="16"/>
      <c r="I114" s="15">
        <f>H114/B114</f>
        <v>0</v>
      </c>
      <c r="J114" s="17">
        <f>H114/C114</f>
        <v>0</v>
      </c>
      <c r="K114" s="36">
        <f>SUM(E114,H114)</f>
        <v>0</v>
      </c>
      <c r="L114" s="36">
        <f>K114/B114</f>
        <v>0</v>
      </c>
      <c r="M114" s="37">
        <f>K114/C114</f>
        <v>0</v>
      </c>
    </row>
    <row r="115" spans="1:13" ht="15" x14ac:dyDescent="0.25">
      <c r="A115" s="8" t="s">
        <v>176</v>
      </c>
      <c r="B115" s="14">
        <v>15146</v>
      </c>
      <c r="C115" s="15">
        <v>6582088</v>
      </c>
      <c r="D115" s="15">
        <f>C115/B115</f>
        <v>434.57599366169285</v>
      </c>
      <c r="E115" s="15">
        <v>116800</v>
      </c>
      <c r="F115" s="15">
        <f>E115/B115</f>
        <v>7.7116070249570843</v>
      </c>
      <c r="G115" s="17">
        <f>E115/C115</f>
        <v>1.7745128901345591E-2</v>
      </c>
      <c r="H115" s="16"/>
      <c r="I115" s="15">
        <f>H115/B115</f>
        <v>0</v>
      </c>
      <c r="J115" s="17">
        <f>H115/C115</f>
        <v>0</v>
      </c>
      <c r="K115" s="36">
        <f>SUM(E115,H115)</f>
        <v>116800</v>
      </c>
      <c r="L115" s="36">
        <f>K115/B115</f>
        <v>7.7116070249570843</v>
      </c>
      <c r="M115" s="37">
        <f>K115/C115</f>
        <v>1.7745128901345591E-2</v>
      </c>
    </row>
    <row r="116" spans="1:13" ht="15" x14ac:dyDescent="0.25">
      <c r="A116" s="8" t="s">
        <v>244</v>
      </c>
      <c r="B116" s="14">
        <v>6457</v>
      </c>
      <c r="C116" s="15">
        <v>1472476</v>
      </c>
      <c r="D116" s="15">
        <f>C116/B116</f>
        <v>228.04336379123433</v>
      </c>
      <c r="E116" s="16"/>
      <c r="F116" s="15">
        <f>E116/B116</f>
        <v>0</v>
      </c>
      <c r="G116" s="17">
        <f>E116/C116</f>
        <v>0</v>
      </c>
      <c r="H116" s="16"/>
      <c r="I116" s="15">
        <f>H116/B116</f>
        <v>0</v>
      </c>
      <c r="J116" s="17">
        <f>H116/C116</f>
        <v>0</v>
      </c>
      <c r="K116" s="36">
        <f>SUM(E116,H116)</f>
        <v>0</v>
      </c>
      <c r="L116" s="36">
        <f>K116/B116</f>
        <v>0</v>
      </c>
      <c r="M116" s="37">
        <f>K116/C116</f>
        <v>0</v>
      </c>
    </row>
    <row r="117" spans="1:13" ht="15" x14ac:dyDescent="0.25">
      <c r="A117" s="8" t="s">
        <v>177</v>
      </c>
      <c r="B117" s="14">
        <v>1196</v>
      </c>
      <c r="C117" s="15">
        <v>482764</v>
      </c>
      <c r="D117" s="15">
        <f>C117/B117</f>
        <v>403.64882943143812</v>
      </c>
      <c r="E117" s="15">
        <v>58979</v>
      </c>
      <c r="F117" s="15">
        <f>E117/B117</f>
        <v>49.313545150501675</v>
      </c>
      <c r="G117" s="17">
        <f>E117/C117</f>
        <v>0.12216942439784242</v>
      </c>
      <c r="H117" s="16"/>
      <c r="I117" s="15">
        <f>H117/B117</f>
        <v>0</v>
      </c>
      <c r="J117" s="17">
        <f>H117/C117</f>
        <v>0</v>
      </c>
      <c r="K117" s="36">
        <f>SUM(E117,H117)</f>
        <v>58979</v>
      </c>
      <c r="L117" s="36">
        <f>K117/B117</f>
        <v>49.313545150501675</v>
      </c>
      <c r="M117" s="37">
        <f>K117/C117</f>
        <v>0.12216942439784242</v>
      </c>
    </row>
    <row r="118" spans="1:13" ht="15" x14ac:dyDescent="0.25">
      <c r="A118" s="8" t="s">
        <v>178</v>
      </c>
      <c r="B118" s="14">
        <v>4198</v>
      </c>
      <c r="C118" s="15">
        <v>1146991</v>
      </c>
      <c r="D118" s="15">
        <f>C118/B118</f>
        <v>273.22320152453551</v>
      </c>
      <c r="E118" s="16"/>
      <c r="F118" s="15">
        <f>E118/B118</f>
        <v>0</v>
      </c>
      <c r="G118" s="17">
        <f>E118/C118</f>
        <v>0</v>
      </c>
      <c r="H118" s="16"/>
      <c r="I118" s="15">
        <f>H118/B118</f>
        <v>0</v>
      </c>
      <c r="J118" s="17">
        <f>H118/C118</f>
        <v>0</v>
      </c>
      <c r="K118" s="36">
        <f>SUM(E118,H118)</f>
        <v>0</v>
      </c>
      <c r="L118" s="36">
        <f>K118/B118</f>
        <v>0</v>
      </c>
      <c r="M118" s="37">
        <f>K118/C118</f>
        <v>0</v>
      </c>
    </row>
    <row r="119" spans="1:13" ht="15" x14ac:dyDescent="0.25">
      <c r="A119" s="8" t="s">
        <v>179</v>
      </c>
      <c r="B119" s="14">
        <v>2474</v>
      </c>
      <c r="C119" s="15">
        <v>664375</v>
      </c>
      <c r="D119" s="15">
        <f>C119/B119</f>
        <v>268.54284559417948</v>
      </c>
      <c r="E119" s="16"/>
      <c r="F119" s="15">
        <f>E119/B119</f>
        <v>0</v>
      </c>
      <c r="G119" s="17">
        <f>E119/C119</f>
        <v>0</v>
      </c>
      <c r="H119" s="16"/>
      <c r="I119" s="15">
        <f>H119/B119</f>
        <v>0</v>
      </c>
      <c r="J119" s="17">
        <f>H119/C119</f>
        <v>0</v>
      </c>
      <c r="K119" s="36">
        <f>SUM(E119,H119)</f>
        <v>0</v>
      </c>
      <c r="L119" s="36">
        <f>K119/B119</f>
        <v>0</v>
      </c>
      <c r="M119" s="37">
        <f>K119/C119</f>
        <v>0</v>
      </c>
    </row>
    <row r="120" spans="1:13" ht="15" x14ac:dyDescent="0.25">
      <c r="A120" s="8" t="s">
        <v>145</v>
      </c>
      <c r="B120" s="14">
        <v>6996</v>
      </c>
      <c r="C120" s="15">
        <v>4648315</v>
      </c>
      <c r="D120" s="15">
        <f>C120/B120</f>
        <v>664.42467124070902</v>
      </c>
      <c r="E120" s="15">
        <v>409282</v>
      </c>
      <c r="F120" s="15">
        <f>E120/B120</f>
        <v>58.502287021154949</v>
      </c>
      <c r="G120" s="17">
        <f>E120/C120</f>
        <v>8.8049540532429499E-2</v>
      </c>
      <c r="H120" s="16"/>
      <c r="I120" s="15">
        <f>H120/B120</f>
        <v>0</v>
      </c>
      <c r="J120" s="17">
        <f>H120/C120</f>
        <v>0</v>
      </c>
      <c r="K120" s="36">
        <f>SUM(E120,H120)</f>
        <v>409282</v>
      </c>
      <c r="L120" s="36">
        <f>K120/B120</f>
        <v>58.502287021154949</v>
      </c>
      <c r="M120" s="37">
        <f>K120/C120</f>
        <v>8.8049540532429499E-2</v>
      </c>
    </row>
    <row r="121" spans="1:13" ht="15" x14ac:dyDescent="0.25">
      <c r="A121" s="8" t="s">
        <v>147</v>
      </c>
      <c r="B121" s="14">
        <v>6549</v>
      </c>
      <c r="C121" s="15">
        <v>2416127</v>
      </c>
      <c r="D121" s="15">
        <f>C121/B121</f>
        <v>368.930676439151</v>
      </c>
      <c r="E121" s="15">
        <v>5577</v>
      </c>
      <c r="F121" s="15">
        <f>E121/B121</f>
        <v>0.85158039395327534</v>
      </c>
      <c r="G121" s="17">
        <f>E121/C121</f>
        <v>2.308239591710204E-3</v>
      </c>
      <c r="H121" s="16"/>
      <c r="I121" s="15">
        <f>H121/B121</f>
        <v>0</v>
      </c>
      <c r="J121" s="17">
        <f>H121/C121</f>
        <v>0</v>
      </c>
      <c r="K121" s="36">
        <f>SUM(E121,H121)</f>
        <v>5577</v>
      </c>
      <c r="L121" s="36">
        <f>K121/B121</f>
        <v>0.85158039395327534</v>
      </c>
      <c r="M121" s="37">
        <f>K121/C121</f>
        <v>2.308239591710204E-3</v>
      </c>
    </row>
    <row r="122" spans="1:13" ht="15" x14ac:dyDescent="0.25">
      <c r="A122" s="8" t="s">
        <v>182</v>
      </c>
      <c r="B122" s="14">
        <v>120175</v>
      </c>
      <c r="C122" s="15">
        <v>37965474</v>
      </c>
      <c r="D122" s="15">
        <f>C122/B122</f>
        <v>315.91823590597045</v>
      </c>
      <c r="E122" s="16"/>
      <c r="F122" s="15">
        <f>E122/B122</f>
        <v>0</v>
      </c>
      <c r="G122" s="17">
        <f>E122/C122</f>
        <v>0</v>
      </c>
      <c r="H122" s="16"/>
      <c r="I122" s="15">
        <f>H122/B122</f>
        <v>0</v>
      </c>
      <c r="J122" s="17">
        <f>H122/C122</f>
        <v>0</v>
      </c>
      <c r="K122" s="36">
        <f>SUM(E122,H122)</f>
        <v>0</v>
      </c>
      <c r="L122" s="36">
        <f>K122/B122</f>
        <v>0</v>
      </c>
      <c r="M122" s="37">
        <f>K122/C122</f>
        <v>0</v>
      </c>
    </row>
    <row r="123" spans="1:13" ht="15" x14ac:dyDescent="0.25">
      <c r="A123" s="8" t="s">
        <v>183</v>
      </c>
      <c r="B123" s="14">
        <v>7817</v>
      </c>
      <c r="C123" s="15">
        <v>1317268</v>
      </c>
      <c r="D123" s="15">
        <f>C123/B123</f>
        <v>168.51324037354485</v>
      </c>
      <c r="E123" s="16"/>
      <c r="F123" s="15">
        <f>E123/B123</f>
        <v>0</v>
      </c>
      <c r="G123" s="17">
        <f>E123/C123</f>
        <v>0</v>
      </c>
      <c r="H123" s="16"/>
      <c r="I123" s="15">
        <f>H123/B123</f>
        <v>0</v>
      </c>
      <c r="J123" s="17">
        <f>H123/C123</f>
        <v>0</v>
      </c>
      <c r="K123" s="36">
        <f>SUM(E123,H123)</f>
        <v>0</v>
      </c>
      <c r="L123" s="36">
        <f>K123/B123</f>
        <v>0</v>
      </c>
      <c r="M123" s="37">
        <f>K123/C123</f>
        <v>0</v>
      </c>
    </row>
    <row r="124" spans="1:13" ht="15" x14ac:dyDescent="0.25">
      <c r="A124" s="8" t="s">
        <v>184</v>
      </c>
      <c r="B124" s="14">
        <v>8366</v>
      </c>
      <c r="C124" s="15">
        <v>1966910</v>
      </c>
      <c r="D124" s="15">
        <f>C124/B124</f>
        <v>235.10757829309108</v>
      </c>
      <c r="E124" s="16"/>
      <c r="F124" s="15">
        <f>E124/B124</f>
        <v>0</v>
      </c>
      <c r="G124" s="17">
        <f>E124/C124</f>
        <v>0</v>
      </c>
      <c r="H124" s="16"/>
      <c r="I124" s="15">
        <f>H124/B124</f>
        <v>0</v>
      </c>
      <c r="J124" s="17">
        <f>H124/C124</f>
        <v>0</v>
      </c>
      <c r="K124" s="36">
        <f>SUM(E124,H124)</f>
        <v>0</v>
      </c>
      <c r="L124" s="36">
        <f>K124/B124</f>
        <v>0</v>
      </c>
      <c r="M124" s="37">
        <f>K124/C124</f>
        <v>0</v>
      </c>
    </row>
    <row r="125" spans="1:13" ht="15" x14ac:dyDescent="0.25">
      <c r="A125" s="8" t="s">
        <v>186</v>
      </c>
      <c r="B125" s="14">
        <v>9099</v>
      </c>
      <c r="C125" s="15">
        <v>2252072</v>
      </c>
      <c r="D125" s="15">
        <f>C125/B125</f>
        <v>247.50763820200021</v>
      </c>
      <c r="E125" s="16"/>
      <c r="F125" s="15">
        <f>E125/B125</f>
        <v>0</v>
      </c>
      <c r="G125" s="17">
        <f>E125/C125</f>
        <v>0</v>
      </c>
      <c r="H125" s="15">
        <v>83851</v>
      </c>
      <c r="I125" s="15">
        <f>H125/B125</f>
        <v>9.2154082866249034</v>
      </c>
      <c r="J125" s="17">
        <f>H125/C125</f>
        <v>3.7232823817355751E-2</v>
      </c>
      <c r="K125" s="36">
        <f>SUM(E125,H125)</f>
        <v>83851</v>
      </c>
      <c r="L125" s="36">
        <f>K125/B125</f>
        <v>9.2154082866249034</v>
      </c>
      <c r="M125" s="37">
        <f>K125/C125</f>
        <v>3.7232823817355751E-2</v>
      </c>
    </row>
    <row r="126" spans="1:13" ht="15" x14ac:dyDescent="0.25">
      <c r="A126" s="8" t="s">
        <v>187</v>
      </c>
      <c r="B126" s="14">
        <v>2820</v>
      </c>
      <c r="C126" s="15">
        <v>950417</v>
      </c>
      <c r="D126" s="15">
        <f>C126/B126</f>
        <v>337.02730496453898</v>
      </c>
      <c r="E126" s="16"/>
      <c r="F126" s="15">
        <f>E126/B126</f>
        <v>0</v>
      </c>
      <c r="G126" s="17">
        <f>E126/C126</f>
        <v>0</v>
      </c>
      <c r="H126" s="16"/>
      <c r="I126" s="15">
        <f>H126/B126</f>
        <v>0</v>
      </c>
      <c r="J126" s="17">
        <f>H126/C126</f>
        <v>0</v>
      </c>
      <c r="K126" s="36">
        <f>SUM(E126,H126)</f>
        <v>0</v>
      </c>
      <c r="L126" s="36">
        <f>K126/B126</f>
        <v>0</v>
      </c>
      <c r="M126" s="37">
        <f>K126/C126</f>
        <v>0</v>
      </c>
    </row>
    <row r="127" spans="1:13" ht="15" x14ac:dyDescent="0.25">
      <c r="A127" s="8" t="s">
        <v>188</v>
      </c>
      <c r="B127" s="14">
        <v>72650</v>
      </c>
      <c r="C127" s="15">
        <v>24006751</v>
      </c>
      <c r="D127" s="15">
        <f>C127/B127</f>
        <v>330.4439229181005</v>
      </c>
      <c r="E127" s="15">
        <v>130956</v>
      </c>
      <c r="F127" s="15">
        <f>E127/B127</f>
        <v>1.8025602202339985</v>
      </c>
      <c r="G127" s="17">
        <f>E127/C127</f>
        <v>5.4549655636449926E-3</v>
      </c>
      <c r="H127" s="16"/>
      <c r="I127" s="15">
        <f>H127/B127</f>
        <v>0</v>
      </c>
      <c r="J127" s="17">
        <f>H127/C127</f>
        <v>0</v>
      </c>
      <c r="K127" s="36">
        <f>SUM(E127,H127)</f>
        <v>130956</v>
      </c>
      <c r="L127" s="36">
        <f>K127/B127</f>
        <v>1.8025602202339985</v>
      </c>
      <c r="M127" s="37">
        <f>K127/C127</f>
        <v>5.4549655636449926E-3</v>
      </c>
    </row>
    <row r="128" spans="1:13" ht="15" x14ac:dyDescent="0.25">
      <c r="A128" s="8" t="s">
        <v>185</v>
      </c>
      <c r="B128" s="14">
        <v>2518</v>
      </c>
      <c r="C128" s="15">
        <v>687063</v>
      </c>
      <c r="D128" s="15">
        <f>C128/B128</f>
        <v>272.86060365369343</v>
      </c>
      <c r="E128" s="16"/>
      <c r="F128" s="15">
        <f>E128/B128</f>
        <v>0</v>
      </c>
      <c r="G128" s="17">
        <f>E128/C128</f>
        <v>0</v>
      </c>
      <c r="H128" s="16"/>
      <c r="I128" s="15">
        <f>H128/B128</f>
        <v>0</v>
      </c>
      <c r="J128" s="17">
        <f>H128/C128</f>
        <v>0</v>
      </c>
      <c r="K128" s="36">
        <f>SUM(E128,H128)</f>
        <v>0</v>
      </c>
      <c r="L128" s="36">
        <f>K128/B128</f>
        <v>0</v>
      </c>
      <c r="M128" s="37">
        <f>K128/C128</f>
        <v>0</v>
      </c>
    </row>
    <row r="129" spans="1:13" ht="15" x14ac:dyDescent="0.25">
      <c r="A129" s="8" t="s">
        <v>189</v>
      </c>
      <c r="B129" s="14">
        <v>14099</v>
      </c>
      <c r="C129" s="15">
        <v>3060867</v>
      </c>
      <c r="D129" s="15">
        <f>C129/B129</f>
        <v>217.09816299028299</v>
      </c>
      <c r="E129" s="15">
        <v>161487</v>
      </c>
      <c r="F129" s="15">
        <f>E129/B129</f>
        <v>11.453791049010569</v>
      </c>
      <c r="G129" s="17">
        <f>E129/C129</f>
        <v>5.2758581147106361E-2</v>
      </c>
      <c r="H129" s="16"/>
      <c r="I129" s="15">
        <f>H129/B129</f>
        <v>0</v>
      </c>
      <c r="J129" s="17">
        <f>H129/C129</f>
        <v>0</v>
      </c>
      <c r="K129" s="36">
        <f>SUM(E129,H129)</f>
        <v>161487</v>
      </c>
      <c r="L129" s="36">
        <f>K129/B129</f>
        <v>11.453791049010569</v>
      </c>
      <c r="M129" s="37">
        <f>K129/C129</f>
        <v>5.2758581147106361E-2</v>
      </c>
    </row>
    <row r="130" spans="1:13" ht="15" x14ac:dyDescent="0.25">
      <c r="A130" s="8" t="s">
        <v>190</v>
      </c>
      <c r="B130" s="14">
        <v>18775</v>
      </c>
      <c r="C130" s="15">
        <v>5630768</v>
      </c>
      <c r="D130" s="15">
        <f>C130/B130</f>
        <v>299.90774966711052</v>
      </c>
      <c r="E130" s="16"/>
      <c r="F130" s="15">
        <f>E130/B130</f>
        <v>0</v>
      </c>
      <c r="G130" s="17">
        <f>E130/C130</f>
        <v>0</v>
      </c>
      <c r="H130" s="16"/>
      <c r="I130" s="15">
        <f>H130/B130</f>
        <v>0</v>
      </c>
      <c r="J130" s="17">
        <f>H130/C130</f>
        <v>0</v>
      </c>
      <c r="K130" s="36">
        <f>SUM(E130,H130)</f>
        <v>0</v>
      </c>
      <c r="L130" s="36">
        <f>K130/B130</f>
        <v>0</v>
      </c>
      <c r="M130" s="37">
        <f>K130/C130</f>
        <v>0</v>
      </c>
    </row>
    <row r="131" spans="1:13" ht="15" x14ac:dyDescent="0.25">
      <c r="A131" s="8" t="s">
        <v>192</v>
      </c>
      <c r="B131" s="14">
        <v>2886</v>
      </c>
      <c r="C131" s="15">
        <v>776143</v>
      </c>
      <c r="D131" s="15">
        <f>C131/B131</f>
        <v>268.93381843381843</v>
      </c>
      <c r="E131" s="16"/>
      <c r="F131" s="15">
        <f>E131/B131</f>
        <v>0</v>
      </c>
      <c r="G131" s="17">
        <f>E131/C131</f>
        <v>0</v>
      </c>
      <c r="H131" s="16"/>
      <c r="I131" s="15">
        <f>H131/B131</f>
        <v>0</v>
      </c>
      <c r="J131" s="17">
        <f>H131/C131</f>
        <v>0</v>
      </c>
      <c r="K131" s="36">
        <f>SUM(E131,H131)</f>
        <v>0</v>
      </c>
      <c r="L131" s="36">
        <f>K131/B131</f>
        <v>0</v>
      </c>
      <c r="M131" s="37">
        <f>K131/C131</f>
        <v>0</v>
      </c>
    </row>
    <row r="132" spans="1:13" ht="15" x14ac:dyDescent="0.25">
      <c r="A132" s="8" t="s">
        <v>194</v>
      </c>
      <c r="B132" s="14">
        <v>24580</v>
      </c>
      <c r="C132" s="15">
        <v>5433834</v>
      </c>
      <c r="D132" s="15">
        <f>C132/B132</f>
        <v>221.06729048006508</v>
      </c>
      <c r="E132" s="16"/>
      <c r="F132" s="15">
        <f>E132/B132</f>
        <v>0</v>
      </c>
      <c r="G132" s="17">
        <f>E132/C132</f>
        <v>0</v>
      </c>
      <c r="H132" s="16"/>
      <c r="I132" s="15">
        <f>H132/B132</f>
        <v>0</v>
      </c>
      <c r="J132" s="17">
        <f>H132/C132</f>
        <v>0</v>
      </c>
      <c r="K132" s="36">
        <f>SUM(E132,H132)</f>
        <v>0</v>
      </c>
      <c r="L132" s="36">
        <f>K132/B132</f>
        <v>0</v>
      </c>
      <c r="M132" s="37">
        <f>K132/C132</f>
        <v>0</v>
      </c>
    </row>
    <row r="133" spans="1:13" ht="15" x14ac:dyDescent="0.25">
      <c r="A133" s="8" t="s">
        <v>195</v>
      </c>
      <c r="B133" s="14">
        <v>9177</v>
      </c>
      <c r="C133" s="15">
        <v>2484891</v>
      </c>
      <c r="D133" s="15">
        <f>C133/B133</f>
        <v>270.77378228179145</v>
      </c>
      <c r="E133" s="15">
        <v>69345</v>
      </c>
      <c r="F133" s="15">
        <f>E133/B133</f>
        <v>7.5563909774436091</v>
      </c>
      <c r="G133" s="17">
        <f>E133/C133</f>
        <v>2.7906656670252338E-2</v>
      </c>
      <c r="H133" s="16"/>
      <c r="I133" s="15">
        <f>H133/B133</f>
        <v>0</v>
      </c>
      <c r="J133" s="17">
        <f>H133/C133</f>
        <v>0</v>
      </c>
      <c r="K133" s="36">
        <f>SUM(E133,H133)</f>
        <v>69345</v>
      </c>
      <c r="L133" s="36">
        <f>K133/B133</f>
        <v>7.5563909774436091</v>
      </c>
      <c r="M133" s="37">
        <f>K133/C133</f>
        <v>2.7906656670252338E-2</v>
      </c>
    </row>
    <row r="134" spans="1:13" ht="15" x14ac:dyDescent="0.25">
      <c r="A134" s="8" t="s">
        <v>196</v>
      </c>
      <c r="B134" s="14">
        <v>695</v>
      </c>
      <c r="C134" s="15">
        <v>377008</v>
      </c>
      <c r="D134" s="15">
        <f>C134/B134</f>
        <v>542.45755395683454</v>
      </c>
      <c r="E134" s="15">
        <v>119847</v>
      </c>
      <c r="F134" s="15">
        <f>E134/B134</f>
        <v>172.44172661870505</v>
      </c>
      <c r="G134" s="17">
        <f>E134/C134</f>
        <v>0.31788980605186096</v>
      </c>
      <c r="H134" s="16"/>
      <c r="I134" s="15">
        <f>H134/B134</f>
        <v>0</v>
      </c>
      <c r="J134" s="17">
        <f>H134/C134</f>
        <v>0</v>
      </c>
      <c r="K134" s="36">
        <f>SUM(E134,H134)</f>
        <v>119847</v>
      </c>
      <c r="L134" s="36">
        <f>K134/B134</f>
        <v>172.44172661870505</v>
      </c>
      <c r="M134" s="37">
        <f>K134/C134</f>
        <v>0.31788980605186096</v>
      </c>
    </row>
    <row r="135" spans="1:13" ht="15" x14ac:dyDescent="0.25">
      <c r="A135" s="8" t="s">
        <v>197</v>
      </c>
      <c r="B135" s="14">
        <v>10372</v>
      </c>
      <c r="C135" s="15">
        <v>3213585</v>
      </c>
      <c r="D135" s="15">
        <f>C135/B135</f>
        <v>309.83272271500192</v>
      </c>
      <c r="E135" s="16"/>
      <c r="F135" s="15">
        <f>E135/B135</f>
        <v>0</v>
      </c>
      <c r="G135" s="17">
        <f>E135/C135</f>
        <v>0</v>
      </c>
      <c r="H135" s="15">
        <v>542162</v>
      </c>
      <c r="I135" s="15">
        <f>H135/B135</f>
        <v>52.271693019668341</v>
      </c>
      <c r="J135" s="17">
        <f>H135/C135</f>
        <v>0.16870940087161224</v>
      </c>
      <c r="K135" s="36">
        <f>SUM(E135,H135)</f>
        <v>542162</v>
      </c>
      <c r="L135" s="36">
        <f>K135/B135</f>
        <v>52.271693019668341</v>
      </c>
      <c r="M135" s="37">
        <f>K135/C135</f>
        <v>0.16870940087161224</v>
      </c>
    </row>
    <row r="136" spans="1:13" ht="15" x14ac:dyDescent="0.25">
      <c r="A136" s="8" t="s">
        <v>198</v>
      </c>
      <c r="B136" s="14">
        <v>20497</v>
      </c>
      <c r="C136" s="15">
        <v>3918440</v>
      </c>
      <c r="D136" s="15">
        <f>C136/B136</f>
        <v>191.17139093525881</v>
      </c>
      <c r="E136" s="16"/>
      <c r="F136" s="15">
        <f>E136/B136</f>
        <v>0</v>
      </c>
      <c r="G136" s="17">
        <f>E136/C136</f>
        <v>0</v>
      </c>
      <c r="H136" s="16"/>
      <c r="I136" s="15">
        <f>H136/B136</f>
        <v>0</v>
      </c>
      <c r="J136" s="17">
        <f>H136/C136</f>
        <v>0</v>
      </c>
      <c r="K136" s="36">
        <f>SUM(E136,H136)</f>
        <v>0</v>
      </c>
      <c r="L136" s="36">
        <f>K136/B136</f>
        <v>0</v>
      </c>
      <c r="M136" s="37">
        <f>K136/C136</f>
        <v>0</v>
      </c>
    </row>
    <row r="137" spans="1:13" ht="15" x14ac:dyDescent="0.25">
      <c r="A137" s="8" t="s">
        <v>199</v>
      </c>
      <c r="B137" s="14">
        <v>10258</v>
      </c>
      <c r="C137" s="15">
        <v>1742515</v>
      </c>
      <c r="D137" s="15">
        <f>C137/B137</f>
        <v>169.86888282316241</v>
      </c>
      <c r="E137" s="15">
        <v>106121</v>
      </c>
      <c r="F137" s="15">
        <f>E137/B137</f>
        <v>10.345193994930785</v>
      </c>
      <c r="G137" s="17">
        <f>E137/C137</f>
        <v>6.090105393640801E-2</v>
      </c>
      <c r="H137" s="16"/>
      <c r="I137" s="15">
        <f>H137/B137</f>
        <v>0</v>
      </c>
      <c r="J137" s="17">
        <f>H137/C137</f>
        <v>0</v>
      </c>
      <c r="K137" s="36">
        <f>SUM(E137,H137)</f>
        <v>106121</v>
      </c>
      <c r="L137" s="36">
        <f>K137/B137</f>
        <v>10.345193994930785</v>
      </c>
      <c r="M137" s="37">
        <f>K137/C137</f>
        <v>6.090105393640801E-2</v>
      </c>
    </row>
    <row r="138" spans="1:13" ht="15" x14ac:dyDescent="0.25">
      <c r="A138" s="8" t="s">
        <v>200</v>
      </c>
      <c r="B138" s="14">
        <v>11962</v>
      </c>
      <c r="C138" s="15">
        <v>2731780</v>
      </c>
      <c r="D138" s="15">
        <f>C138/B138</f>
        <v>228.37150978097307</v>
      </c>
      <c r="E138" s="16"/>
      <c r="F138" s="15">
        <f>E138/B138</f>
        <v>0</v>
      </c>
      <c r="G138" s="17">
        <f>E138/C138</f>
        <v>0</v>
      </c>
      <c r="H138" s="16"/>
      <c r="I138" s="15">
        <f>H138/B138</f>
        <v>0</v>
      </c>
      <c r="J138" s="17">
        <f>H138/C138</f>
        <v>0</v>
      </c>
      <c r="K138" s="36">
        <f>SUM(E138,H138)</f>
        <v>0</v>
      </c>
      <c r="L138" s="36">
        <f>K138/B138</f>
        <v>0</v>
      </c>
      <c r="M138" s="37">
        <f>K138/C138</f>
        <v>0</v>
      </c>
    </row>
    <row r="139" spans="1:13" ht="15" x14ac:dyDescent="0.25">
      <c r="A139" s="8" t="s">
        <v>202</v>
      </c>
      <c r="B139" s="14">
        <v>15392</v>
      </c>
      <c r="C139" s="15">
        <v>4157156</v>
      </c>
      <c r="D139" s="15">
        <f>C139/B139</f>
        <v>270.08549896049897</v>
      </c>
      <c r="E139" s="16"/>
      <c r="F139" s="15">
        <f>E139/B139</f>
        <v>0</v>
      </c>
      <c r="G139" s="17">
        <f>E139/C139</f>
        <v>0</v>
      </c>
      <c r="H139" s="16"/>
      <c r="I139" s="15">
        <f>H139/B139</f>
        <v>0</v>
      </c>
      <c r="J139" s="17">
        <f>H139/C139</f>
        <v>0</v>
      </c>
      <c r="K139" s="36">
        <f>SUM(E139,H139)</f>
        <v>0</v>
      </c>
      <c r="L139" s="36">
        <f>K139/B139</f>
        <v>0</v>
      </c>
      <c r="M139" s="37">
        <f>K139/C139</f>
        <v>0</v>
      </c>
    </row>
    <row r="140" spans="1:13" ht="15" x14ac:dyDescent="0.25">
      <c r="A140" s="8" t="s">
        <v>203</v>
      </c>
      <c r="B140" s="14">
        <v>7749</v>
      </c>
      <c r="C140" s="15">
        <v>1706519</v>
      </c>
      <c r="D140" s="15">
        <f>C140/B140</f>
        <v>220.22441605368434</v>
      </c>
      <c r="E140" s="16"/>
      <c r="F140" s="15">
        <f>E140/B140</f>
        <v>0</v>
      </c>
      <c r="G140" s="17">
        <f>E140/C140</f>
        <v>0</v>
      </c>
      <c r="H140" s="16"/>
      <c r="I140" s="15">
        <f>H140/B140</f>
        <v>0</v>
      </c>
      <c r="J140" s="17">
        <f>H140/C140</f>
        <v>0</v>
      </c>
      <c r="K140" s="36">
        <f>SUM(E140,H140)</f>
        <v>0</v>
      </c>
      <c r="L140" s="36">
        <f>K140/B140</f>
        <v>0</v>
      </c>
      <c r="M140" s="37">
        <f>K140/C140</f>
        <v>0</v>
      </c>
    </row>
    <row r="141" spans="1:13" ht="15" x14ac:dyDescent="0.25">
      <c r="A141" s="8" t="s">
        <v>204</v>
      </c>
      <c r="B141" s="14">
        <v>14568</v>
      </c>
      <c r="C141" s="15">
        <v>8041297</v>
      </c>
      <c r="D141" s="15">
        <f>C141/B141</f>
        <v>551.98359417902248</v>
      </c>
      <c r="E141" s="16"/>
      <c r="F141" s="15">
        <f>E141/B141</f>
        <v>0</v>
      </c>
      <c r="G141" s="17">
        <f>E141/C141</f>
        <v>0</v>
      </c>
      <c r="H141" s="16"/>
      <c r="I141" s="15">
        <f>H141/B141</f>
        <v>0</v>
      </c>
      <c r="J141" s="17">
        <f>H141/C141</f>
        <v>0</v>
      </c>
      <c r="K141" s="36">
        <f>SUM(E141,H141)</f>
        <v>0</v>
      </c>
      <c r="L141" s="36">
        <f>K141/B141</f>
        <v>0</v>
      </c>
      <c r="M141" s="37">
        <f>K141/C141</f>
        <v>0</v>
      </c>
    </row>
    <row r="142" spans="1:13" ht="15" x14ac:dyDescent="0.25">
      <c r="A142" s="8" t="s">
        <v>205</v>
      </c>
      <c r="B142" s="14">
        <v>692</v>
      </c>
      <c r="C142" s="15">
        <v>480644</v>
      </c>
      <c r="D142" s="15">
        <f>C142/B142</f>
        <v>694.57225433526014</v>
      </c>
      <c r="E142" s="15">
        <v>150381</v>
      </c>
      <c r="F142" s="15">
        <f>E142/B142</f>
        <v>217.31358381502889</v>
      </c>
      <c r="G142" s="17">
        <f>E142/C142</f>
        <v>0.31287397741363671</v>
      </c>
      <c r="H142" s="16"/>
      <c r="I142" s="15">
        <f>H142/B142</f>
        <v>0</v>
      </c>
      <c r="J142" s="17">
        <f>H142/C142</f>
        <v>0</v>
      </c>
      <c r="K142" s="36">
        <f>SUM(E142,H142)</f>
        <v>150381</v>
      </c>
      <c r="L142" s="36">
        <f>K142/B142</f>
        <v>217.31358381502889</v>
      </c>
      <c r="M142" s="37">
        <f>K142/C142</f>
        <v>0.31287397741363671</v>
      </c>
    </row>
    <row r="143" spans="1:13" ht="15" x14ac:dyDescent="0.25">
      <c r="A143" s="8" t="s">
        <v>206</v>
      </c>
      <c r="B143" s="14">
        <v>1988</v>
      </c>
      <c r="C143" s="15">
        <v>299395</v>
      </c>
      <c r="D143" s="15">
        <f>C143/B143</f>
        <v>150.60110663983903</v>
      </c>
      <c r="E143" s="16"/>
      <c r="F143" s="15">
        <f>E143/B143</f>
        <v>0</v>
      </c>
      <c r="G143" s="17">
        <f>E143/C143</f>
        <v>0</v>
      </c>
      <c r="H143" s="16"/>
      <c r="I143" s="15">
        <f>H143/B143</f>
        <v>0</v>
      </c>
      <c r="J143" s="17">
        <f>H143/C143</f>
        <v>0</v>
      </c>
      <c r="K143" s="36">
        <f>SUM(E143,H143)</f>
        <v>0</v>
      </c>
      <c r="L143" s="36">
        <f>K143/B143</f>
        <v>0</v>
      </c>
      <c r="M143" s="37">
        <f>K143/C143</f>
        <v>0</v>
      </c>
    </row>
    <row r="144" spans="1:13" ht="15" x14ac:dyDescent="0.25">
      <c r="A144" s="8" t="s">
        <v>208</v>
      </c>
      <c r="B144" s="14">
        <v>5732</v>
      </c>
      <c r="C144" s="15">
        <v>1280438</v>
      </c>
      <c r="D144" s="15">
        <f>C144/B144</f>
        <v>223.384159106769</v>
      </c>
      <c r="E144" s="16"/>
      <c r="F144" s="15">
        <f>E144/B144</f>
        <v>0</v>
      </c>
      <c r="G144" s="17">
        <f>E144/C144</f>
        <v>0</v>
      </c>
      <c r="H144" s="16"/>
      <c r="I144" s="15">
        <f>H144/B144</f>
        <v>0</v>
      </c>
      <c r="J144" s="17">
        <f>H144/C144</f>
        <v>0</v>
      </c>
      <c r="K144" s="36">
        <f>SUM(E144,H144)</f>
        <v>0</v>
      </c>
      <c r="L144" s="36">
        <f>K144/B144</f>
        <v>0</v>
      </c>
      <c r="M144" s="37">
        <f>K144/C144</f>
        <v>0</v>
      </c>
    </row>
    <row r="145" spans="1:13" ht="15" x14ac:dyDescent="0.25">
      <c r="A145" s="8" t="s">
        <v>209</v>
      </c>
      <c r="B145" s="14">
        <v>4421</v>
      </c>
      <c r="C145" s="15">
        <v>1289004</v>
      </c>
      <c r="D145" s="15">
        <f>C145/B145</f>
        <v>291.56389957023299</v>
      </c>
      <c r="E145" s="16"/>
      <c r="F145" s="15">
        <f>E145/B145</f>
        <v>0</v>
      </c>
      <c r="G145" s="17">
        <f>E145/C145</f>
        <v>0</v>
      </c>
      <c r="H145" s="16"/>
      <c r="I145" s="15">
        <f>H145/B145</f>
        <v>0</v>
      </c>
      <c r="J145" s="17">
        <f>H145/C145</f>
        <v>0</v>
      </c>
      <c r="K145" s="36">
        <f>SUM(E145,H145)</f>
        <v>0</v>
      </c>
      <c r="L145" s="36">
        <f>K145/B145</f>
        <v>0</v>
      </c>
      <c r="M145" s="37">
        <f>K145/C145</f>
        <v>0</v>
      </c>
    </row>
    <row r="146" spans="1:13" ht="15" x14ac:dyDescent="0.25">
      <c r="A146" s="8" t="s">
        <v>201</v>
      </c>
      <c r="B146" s="14">
        <v>45811</v>
      </c>
      <c r="C146" s="15">
        <v>10542096</v>
      </c>
      <c r="D146" s="15">
        <f>C146/B146</f>
        <v>230.12149920324813</v>
      </c>
      <c r="E146" s="16"/>
      <c r="F146" s="15">
        <f>E146/B146</f>
        <v>0</v>
      </c>
      <c r="G146" s="17">
        <f>E146/C146</f>
        <v>0</v>
      </c>
      <c r="H146" s="16"/>
      <c r="I146" s="15">
        <f>H146/B146</f>
        <v>0</v>
      </c>
      <c r="J146" s="17">
        <f>H146/C146</f>
        <v>0</v>
      </c>
      <c r="K146" s="36">
        <f>SUM(E146,H146)</f>
        <v>0</v>
      </c>
      <c r="L146" s="36">
        <f>K146/B146</f>
        <v>0</v>
      </c>
      <c r="M146" s="37">
        <f>K146/C146</f>
        <v>0</v>
      </c>
    </row>
    <row r="147" spans="1:13" ht="15" x14ac:dyDescent="0.25">
      <c r="A147" s="8" t="s">
        <v>248</v>
      </c>
      <c r="B147" s="14">
        <v>14991</v>
      </c>
      <c r="C147" s="15">
        <v>6080124</v>
      </c>
      <c r="D147" s="15">
        <f>C147/B147</f>
        <v>405.58495097058233</v>
      </c>
      <c r="E147" s="16"/>
      <c r="F147" s="15">
        <f>E147/B147</f>
        <v>0</v>
      </c>
      <c r="G147" s="17">
        <f>E147/C147</f>
        <v>0</v>
      </c>
      <c r="H147" s="16"/>
      <c r="I147" s="15">
        <f>H147/B147</f>
        <v>0</v>
      </c>
      <c r="J147" s="17">
        <f>H147/C147</f>
        <v>0</v>
      </c>
      <c r="K147" s="36">
        <f>SUM(E147,H147)</f>
        <v>0</v>
      </c>
      <c r="L147" s="36">
        <f>K147/B147</f>
        <v>0</v>
      </c>
      <c r="M147" s="37">
        <f>K147/C147</f>
        <v>0</v>
      </c>
    </row>
    <row r="148" spans="1:13" ht="15" x14ac:dyDescent="0.25">
      <c r="A148" s="8" t="s">
        <v>211</v>
      </c>
      <c r="B148" s="14">
        <v>5479</v>
      </c>
      <c r="C148" s="15">
        <v>2224812</v>
      </c>
      <c r="D148" s="15">
        <f>C148/B148</f>
        <v>406.06169008943237</v>
      </c>
      <c r="E148" s="15">
        <v>690657</v>
      </c>
      <c r="F148" s="15">
        <f>E148/B148</f>
        <v>126.05530206242015</v>
      </c>
      <c r="G148" s="17">
        <f>E148/C148</f>
        <v>0.31043387036747372</v>
      </c>
      <c r="H148" s="16"/>
      <c r="I148" s="15">
        <f>H148/B148</f>
        <v>0</v>
      </c>
      <c r="J148" s="17">
        <f>H148/C148</f>
        <v>0</v>
      </c>
      <c r="K148" s="36">
        <f>SUM(E148,H148)</f>
        <v>690657</v>
      </c>
      <c r="L148" s="36">
        <f>K148/B148</f>
        <v>126.05530206242015</v>
      </c>
      <c r="M148" s="37">
        <f>K148/C148</f>
        <v>0.31043387036747372</v>
      </c>
    </row>
    <row r="149" spans="1:13" ht="15" x14ac:dyDescent="0.25">
      <c r="A149" s="8" t="s">
        <v>214</v>
      </c>
      <c r="B149" s="14">
        <v>1978</v>
      </c>
      <c r="C149" s="15">
        <v>530090</v>
      </c>
      <c r="D149" s="15">
        <f>C149/B149</f>
        <v>267.99292214357939</v>
      </c>
      <c r="E149" s="16"/>
      <c r="F149" s="15">
        <f>E149/B149</f>
        <v>0</v>
      </c>
      <c r="G149" s="17">
        <f>E149/C149</f>
        <v>0</v>
      </c>
      <c r="H149" s="16"/>
      <c r="I149" s="15">
        <f>H149/B149</f>
        <v>0</v>
      </c>
      <c r="J149" s="17">
        <f>H149/C149</f>
        <v>0</v>
      </c>
      <c r="K149" s="36">
        <f>SUM(E149,H149)</f>
        <v>0</v>
      </c>
      <c r="L149" s="36">
        <f>K149/B149</f>
        <v>0</v>
      </c>
      <c r="M149" s="37">
        <f>K149/C149</f>
        <v>0</v>
      </c>
    </row>
    <row r="150" spans="1:13" ht="15" x14ac:dyDescent="0.25">
      <c r="A150" s="8" t="s">
        <v>215</v>
      </c>
      <c r="B150" s="14">
        <v>9642</v>
      </c>
      <c r="C150" s="15">
        <v>1815815</v>
      </c>
      <c r="D150" s="15">
        <f>C150/B150</f>
        <v>188.32348060568347</v>
      </c>
      <c r="E150" s="16"/>
      <c r="F150" s="15">
        <f>E150/B150</f>
        <v>0</v>
      </c>
      <c r="G150" s="17">
        <f>E150/C150</f>
        <v>0</v>
      </c>
      <c r="H150" s="16"/>
      <c r="I150" s="15">
        <f>H150/B150</f>
        <v>0</v>
      </c>
      <c r="J150" s="17">
        <f>H150/C150</f>
        <v>0</v>
      </c>
      <c r="K150" s="36">
        <f>SUM(E150,H150)</f>
        <v>0</v>
      </c>
      <c r="L150" s="36">
        <f>K150/B150</f>
        <v>0</v>
      </c>
      <c r="M150" s="37">
        <f>K150/C150</f>
        <v>0</v>
      </c>
    </row>
    <row r="151" spans="1:13" ht="15" x14ac:dyDescent="0.25">
      <c r="A151" s="8" t="s">
        <v>216</v>
      </c>
      <c r="B151" s="14">
        <v>1067</v>
      </c>
      <c r="C151" s="15">
        <v>342050</v>
      </c>
      <c r="D151" s="15">
        <f>C151/B151</f>
        <v>320.57169634489225</v>
      </c>
      <c r="E151" s="15">
        <v>178338</v>
      </c>
      <c r="F151" s="15">
        <f>E151/B151</f>
        <v>167.13964386129334</v>
      </c>
      <c r="G151" s="17">
        <f>E151/C151</f>
        <v>0.5213799152170735</v>
      </c>
      <c r="H151" s="16"/>
      <c r="I151" s="15">
        <f>H151/B151</f>
        <v>0</v>
      </c>
      <c r="J151" s="17">
        <f>H151/C151</f>
        <v>0</v>
      </c>
      <c r="K151" s="36">
        <f>SUM(E151,H151)</f>
        <v>178338</v>
      </c>
      <c r="L151" s="36">
        <f>K151/B151</f>
        <v>167.13964386129334</v>
      </c>
      <c r="M151" s="37">
        <f>K151/C151</f>
        <v>0.5213799152170735</v>
      </c>
    </row>
    <row r="152" spans="1:13" ht="15" x14ac:dyDescent="0.25">
      <c r="A152" s="8" t="s">
        <v>217</v>
      </c>
      <c r="B152" s="14">
        <v>2967</v>
      </c>
      <c r="C152" s="15">
        <v>991857</v>
      </c>
      <c r="D152" s="15">
        <f>C152/B152</f>
        <v>334.29625884732053</v>
      </c>
      <c r="E152" s="16"/>
      <c r="F152" s="15">
        <f>E152/B152</f>
        <v>0</v>
      </c>
      <c r="G152" s="17">
        <f>E152/C152</f>
        <v>0</v>
      </c>
      <c r="H152" s="15">
        <v>9111</v>
      </c>
      <c r="I152" s="15">
        <f>H152/B152</f>
        <v>3.070778564206269</v>
      </c>
      <c r="J152" s="17">
        <f>H152/C152</f>
        <v>9.1857999691487783E-3</v>
      </c>
      <c r="K152" s="36">
        <f>SUM(E152,H152)</f>
        <v>9111</v>
      </c>
      <c r="L152" s="36">
        <f>K152/B152</f>
        <v>3.070778564206269</v>
      </c>
      <c r="M152" s="37">
        <f>K152/C152</f>
        <v>9.1857999691487783E-3</v>
      </c>
    </row>
    <row r="153" spans="1:13" ht="15" x14ac:dyDescent="0.25">
      <c r="A153" s="8" t="s">
        <v>218</v>
      </c>
      <c r="B153" s="14">
        <v>1791</v>
      </c>
      <c r="C153" s="15">
        <v>470222</v>
      </c>
      <c r="D153" s="15">
        <f>C153/B153</f>
        <v>262.54718034617531</v>
      </c>
      <c r="E153" s="16"/>
      <c r="F153" s="15">
        <f>E153/B153</f>
        <v>0</v>
      </c>
      <c r="G153" s="17">
        <f>E153/C153</f>
        <v>0</v>
      </c>
      <c r="H153" s="16"/>
      <c r="I153" s="15">
        <f>H153/B153</f>
        <v>0</v>
      </c>
      <c r="J153" s="17">
        <f>H153/C153</f>
        <v>0</v>
      </c>
      <c r="K153" s="36">
        <f>SUM(E153,H153)</f>
        <v>0</v>
      </c>
      <c r="L153" s="36">
        <f>K153/B153</f>
        <v>0</v>
      </c>
      <c r="M153" s="37">
        <f>K153/C153</f>
        <v>0</v>
      </c>
    </row>
    <row r="154" spans="1:13" ht="15" x14ac:dyDescent="0.25">
      <c r="A154" s="8" t="s">
        <v>219</v>
      </c>
      <c r="B154" s="14">
        <v>51980</v>
      </c>
      <c r="C154" s="15">
        <v>19622494</v>
      </c>
      <c r="D154" s="15">
        <f>C154/B154</f>
        <v>377.50084647941515</v>
      </c>
      <c r="E154" s="16"/>
      <c r="F154" s="15">
        <f>E154/B154</f>
        <v>0</v>
      </c>
      <c r="G154" s="17">
        <f>E154/C154</f>
        <v>0</v>
      </c>
      <c r="H154" s="16"/>
      <c r="I154" s="15">
        <f>H154/B154</f>
        <v>0</v>
      </c>
      <c r="J154" s="17">
        <f>H154/C154</f>
        <v>0</v>
      </c>
      <c r="K154" s="36">
        <f>SUM(E154,H154)</f>
        <v>0</v>
      </c>
      <c r="L154" s="36">
        <f>K154/B154</f>
        <v>0</v>
      </c>
      <c r="M154" s="37">
        <f>K154/C154</f>
        <v>0</v>
      </c>
    </row>
    <row r="155" spans="1:13" ht="15" x14ac:dyDescent="0.25">
      <c r="A155" s="8" t="s">
        <v>220</v>
      </c>
      <c r="B155" s="14">
        <v>8882</v>
      </c>
      <c r="C155" s="15">
        <v>4167538</v>
      </c>
      <c r="D155" s="15">
        <f>C155/B155</f>
        <v>469.2116640396307</v>
      </c>
      <c r="E155" s="16"/>
      <c r="F155" s="15">
        <f>E155/B155</f>
        <v>0</v>
      </c>
      <c r="G155" s="17">
        <f>E155/C155</f>
        <v>0</v>
      </c>
      <c r="H155" s="15">
        <v>2487585</v>
      </c>
      <c r="I155" s="15">
        <f>H155/B155</f>
        <v>280.07036703445169</v>
      </c>
      <c r="J155" s="17">
        <f>H155/C155</f>
        <v>0.59689557719689657</v>
      </c>
      <c r="K155" s="36">
        <f>SUM(E155,H155)</f>
        <v>2487585</v>
      </c>
      <c r="L155" s="36">
        <f>K155/B155</f>
        <v>280.07036703445169</v>
      </c>
      <c r="M155" s="37">
        <f>K155/C155</f>
        <v>0.59689557719689657</v>
      </c>
    </row>
    <row r="156" spans="1:13" ht="15" x14ac:dyDescent="0.25">
      <c r="A156" s="8" t="s">
        <v>221</v>
      </c>
      <c r="B156" s="14">
        <v>1477</v>
      </c>
      <c r="C156" s="15">
        <v>419849</v>
      </c>
      <c r="D156" s="15">
        <f>C156/B156</f>
        <v>284.25795531482737</v>
      </c>
      <c r="E156" s="16"/>
      <c r="F156" s="15">
        <f>E156/B156</f>
        <v>0</v>
      </c>
      <c r="G156" s="17">
        <f>E156/C156</f>
        <v>0</v>
      </c>
      <c r="H156" s="16"/>
      <c r="I156" s="15">
        <f>H156/B156</f>
        <v>0</v>
      </c>
      <c r="J156" s="17">
        <f>H156/C156</f>
        <v>0</v>
      </c>
      <c r="K156" s="36">
        <f>SUM(E156,H156)</f>
        <v>0</v>
      </c>
      <c r="L156" s="36">
        <f>K156/B156</f>
        <v>0</v>
      </c>
      <c r="M156" s="37">
        <f>K156/C156</f>
        <v>0</v>
      </c>
    </row>
    <row r="157" spans="1:13" ht="15" x14ac:dyDescent="0.25">
      <c r="A157" s="8" t="s">
        <v>222</v>
      </c>
      <c r="B157" s="14">
        <v>2281</v>
      </c>
      <c r="C157" s="15">
        <v>1084363</v>
      </c>
      <c r="D157" s="15">
        <f>C157/B157</f>
        <v>475.38930293730817</v>
      </c>
      <c r="E157" s="15">
        <v>5798</v>
      </c>
      <c r="F157" s="15">
        <f>E157/B157</f>
        <v>2.5418676019289785</v>
      </c>
      <c r="G157" s="17">
        <f>E157/C157</f>
        <v>5.3469179601295875E-3</v>
      </c>
      <c r="H157" s="16"/>
      <c r="I157" s="15">
        <f>H157/B157</f>
        <v>0</v>
      </c>
      <c r="J157" s="17">
        <f>H157/C157</f>
        <v>0</v>
      </c>
      <c r="K157" s="36">
        <f>SUM(E157,H157)</f>
        <v>5798</v>
      </c>
      <c r="L157" s="36">
        <f>K157/B157</f>
        <v>2.5418676019289785</v>
      </c>
      <c r="M157" s="37">
        <f>K157/C157</f>
        <v>5.3469179601295875E-3</v>
      </c>
    </row>
    <row r="158" spans="1:13" ht="15" x14ac:dyDescent="0.25">
      <c r="A158" s="8" t="s">
        <v>223</v>
      </c>
      <c r="B158" s="14">
        <v>19662</v>
      </c>
      <c r="C158" s="15">
        <v>5044980</v>
      </c>
      <c r="D158" s="15">
        <f>C158/B158</f>
        <v>256.58529142508394</v>
      </c>
      <c r="E158" s="15">
        <v>88716</v>
      </c>
      <c r="F158" s="15">
        <f>E158/B158</f>
        <v>4.5120537076594447</v>
      </c>
      <c r="G158" s="17">
        <f>E158/C158</f>
        <v>1.7585005292389662E-2</v>
      </c>
      <c r="H158" s="16"/>
      <c r="I158" s="15">
        <f>H158/B158</f>
        <v>0</v>
      </c>
      <c r="J158" s="17">
        <f>H158/C158</f>
        <v>0</v>
      </c>
      <c r="K158" s="36">
        <f>SUM(E158,H158)</f>
        <v>88716</v>
      </c>
      <c r="L158" s="36">
        <f>K158/B158</f>
        <v>4.5120537076594447</v>
      </c>
      <c r="M158" s="37">
        <f>K158/C158</f>
        <v>1.7585005292389662E-2</v>
      </c>
    </row>
    <row r="159" spans="1:13" ht="15" x14ac:dyDescent="0.25">
      <c r="A159" s="8" t="s">
        <v>224</v>
      </c>
      <c r="B159" s="14">
        <v>10486</v>
      </c>
      <c r="C159" s="15">
        <v>2308899</v>
      </c>
      <c r="D159" s="15">
        <f>C159/B159</f>
        <v>220.18872782757964</v>
      </c>
      <c r="E159" s="16"/>
      <c r="F159" s="15">
        <f>E159/B159</f>
        <v>0</v>
      </c>
      <c r="G159" s="17">
        <f>E159/C159</f>
        <v>0</v>
      </c>
      <c r="H159" s="16"/>
      <c r="I159" s="15">
        <f>H159/B159</f>
        <v>0</v>
      </c>
      <c r="J159" s="17">
        <f>H159/C159</f>
        <v>0</v>
      </c>
      <c r="K159" s="36">
        <f>SUM(E159,H159)</f>
        <v>0</v>
      </c>
      <c r="L159" s="36">
        <f>K159/B159</f>
        <v>0</v>
      </c>
      <c r="M159" s="37">
        <f>K159/C159</f>
        <v>0</v>
      </c>
    </row>
    <row r="160" spans="1:13" ht="15" x14ac:dyDescent="0.25">
      <c r="A160" s="8" t="s">
        <v>225</v>
      </c>
      <c r="B160" s="14">
        <v>7539</v>
      </c>
      <c r="C160" s="15">
        <v>1712591</v>
      </c>
      <c r="D160" s="15">
        <f>C160/B160</f>
        <v>227.16421276031303</v>
      </c>
      <c r="E160" s="16"/>
      <c r="F160" s="15">
        <f>E160/B160</f>
        <v>0</v>
      </c>
      <c r="G160" s="17">
        <f>E160/C160</f>
        <v>0</v>
      </c>
      <c r="H160" s="16"/>
      <c r="I160" s="15">
        <f>H160/B160</f>
        <v>0</v>
      </c>
      <c r="J160" s="17">
        <f>H160/C160</f>
        <v>0</v>
      </c>
      <c r="K160" s="36">
        <f>SUM(E160,H160)</f>
        <v>0</v>
      </c>
      <c r="L160" s="36">
        <f>K160/B160</f>
        <v>0</v>
      </c>
      <c r="M160" s="37">
        <f>K160/C160</f>
        <v>0</v>
      </c>
    </row>
    <row r="161" spans="1:13" ht="15" x14ac:dyDescent="0.25">
      <c r="A161" s="8" t="s">
        <v>226</v>
      </c>
      <c r="B161" s="14">
        <v>1764</v>
      </c>
      <c r="C161" s="15">
        <v>364675</v>
      </c>
      <c r="D161" s="15">
        <f>C161/B161</f>
        <v>206.73185941043084</v>
      </c>
      <c r="E161" s="16"/>
      <c r="F161" s="15">
        <f>E161/B161</f>
        <v>0</v>
      </c>
      <c r="G161" s="17">
        <f>E161/C161</f>
        <v>0</v>
      </c>
      <c r="H161" s="16"/>
      <c r="I161" s="15">
        <f>H161/B161</f>
        <v>0</v>
      </c>
      <c r="J161" s="17">
        <f>H161/C161</f>
        <v>0</v>
      </c>
      <c r="K161" s="36">
        <f>SUM(E161,H161)</f>
        <v>0</v>
      </c>
      <c r="L161" s="36">
        <f>K161/B161</f>
        <v>0</v>
      </c>
      <c r="M161" s="37">
        <f>K161/C161</f>
        <v>0</v>
      </c>
    </row>
    <row r="162" spans="1:13" ht="15" x14ac:dyDescent="0.25">
      <c r="A162" s="8" t="s">
        <v>227</v>
      </c>
      <c r="B162" s="14">
        <v>20912</v>
      </c>
      <c r="C162" s="15">
        <v>6810024</v>
      </c>
      <c r="D162" s="15">
        <f>C162/B162</f>
        <v>325.65149196633513</v>
      </c>
      <c r="E162" s="16"/>
      <c r="F162" s="15">
        <f>E162/B162</f>
        <v>0</v>
      </c>
      <c r="G162" s="17">
        <f>E162/C162</f>
        <v>0</v>
      </c>
      <c r="H162" s="16"/>
      <c r="I162" s="15">
        <f>H162/B162</f>
        <v>0</v>
      </c>
      <c r="J162" s="17">
        <f>H162/C162</f>
        <v>0</v>
      </c>
      <c r="K162" s="36">
        <f>SUM(E162,H162)</f>
        <v>0</v>
      </c>
      <c r="L162" s="36">
        <f>K162/B162</f>
        <v>0</v>
      </c>
      <c r="M162" s="37">
        <f>K162/C162</f>
        <v>0</v>
      </c>
    </row>
    <row r="163" spans="1:13" ht="15" x14ac:dyDescent="0.25">
      <c r="A163" s="8" t="s">
        <v>229</v>
      </c>
      <c r="B163" s="14">
        <v>5564</v>
      </c>
      <c r="C163" s="15">
        <v>2248379</v>
      </c>
      <c r="D163" s="15">
        <f>C163/B163</f>
        <v>404.09399712437096</v>
      </c>
      <c r="E163" s="16"/>
      <c r="F163" s="15">
        <f>E163/B163</f>
        <v>0</v>
      </c>
      <c r="G163" s="17">
        <f>E163/C163</f>
        <v>0</v>
      </c>
      <c r="H163" s="16"/>
      <c r="I163" s="15">
        <f>H163/B163</f>
        <v>0</v>
      </c>
      <c r="J163" s="17">
        <f>H163/C163</f>
        <v>0</v>
      </c>
      <c r="K163" s="36">
        <f>SUM(E163,H163)</f>
        <v>0</v>
      </c>
      <c r="L163" s="36">
        <f>K163/B163</f>
        <v>0</v>
      </c>
      <c r="M163" s="37">
        <f>K163/C163</f>
        <v>0</v>
      </c>
    </row>
    <row r="164" spans="1:13" ht="15" x14ac:dyDescent="0.25">
      <c r="A164" s="8" t="s">
        <v>228</v>
      </c>
      <c r="B164" s="14">
        <v>9360</v>
      </c>
      <c r="C164" s="15">
        <v>2860380</v>
      </c>
      <c r="D164" s="15">
        <f>C164/B164</f>
        <v>305.59615384615387</v>
      </c>
      <c r="E164" s="16"/>
      <c r="F164" s="15">
        <f>E164/B164</f>
        <v>0</v>
      </c>
      <c r="G164" s="17">
        <f>E164/C164</f>
        <v>0</v>
      </c>
      <c r="H164" s="16"/>
      <c r="I164" s="15">
        <f>H164/B164</f>
        <v>0</v>
      </c>
      <c r="J164" s="17">
        <f>H164/C164</f>
        <v>0</v>
      </c>
      <c r="K164" s="36">
        <f>SUM(E164,H164)</f>
        <v>0</v>
      </c>
      <c r="L164" s="36">
        <f>K164/B164</f>
        <v>0</v>
      </c>
      <c r="M164" s="37">
        <f>K164/C164</f>
        <v>0</v>
      </c>
    </row>
    <row r="165" spans="1:13" ht="15" x14ac:dyDescent="0.25">
      <c r="A165" s="8" t="s">
        <v>230</v>
      </c>
      <c r="B165" s="14">
        <v>19850</v>
      </c>
      <c r="C165" s="15">
        <v>5527141</v>
      </c>
      <c r="D165" s="15">
        <f>C165/B165</f>
        <v>278.44539042821157</v>
      </c>
      <c r="E165" s="16"/>
      <c r="F165" s="15">
        <f>E165/B165</f>
        <v>0</v>
      </c>
      <c r="G165" s="17">
        <f>E165/C165</f>
        <v>0</v>
      </c>
      <c r="H165" s="16"/>
      <c r="I165" s="15">
        <f>H165/B165</f>
        <v>0</v>
      </c>
      <c r="J165" s="17">
        <f>H165/C165</f>
        <v>0</v>
      </c>
      <c r="K165" s="36">
        <f>SUM(E165,H165)</f>
        <v>0</v>
      </c>
      <c r="L165" s="36">
        <f>K165/B165</f>
        <v>0</v>
      </c>
      <c r="M165" s="37">
        <f>K165/C165</f>
        <v>0</v>
      </c>
    </row>
    <row r="166" spans="1:13" ht="15" x14ac:dyDescent="0.25">
      <c r="A166" s="8" t="s">
        <v>231</v>
      </c>
      <c r="B166" s="14">
        <v>5072</v>
      </c>
      <c r="C166" s="15">
        <v>1587282</v>
      </c>
      <c r="D166" s="15">
        <f>C166/B166</f>
        <v>312.94992113564666</v>
      </c>
      <c r="E166" s="16"/>
      <c r="F166" s="15">
        <f>E166/B166</f>
        <v>0</v>
      </c>
      <c r="G166" s="17">
        <f>E166/C166</f>
        <v>0</v>
      </c>
      <c r="H166" s="16"/>
      <c r="I166" s="15">
        <f>H166/B166</f>
        <v>0</v>
      </c>
      <c r="J166" s="17">
        <f>H166/C166</f>
        <v>0</v>
      </c>
      <c r="K166" s="36">
        <f>SUM(E166,H166)</f>
        <v>0</v>
      </c>
      <c r="L166" s="36">
        <f>K166/B166</f>
        <v>0</v>
      </c>
      <c r="M166" s="37">
        <f>K166/C166</f>
        <v>0</v>
      </c>
    </row>
    <row r="167" spans="1:13" ht="15" x14ac:dyDescent="0.25">
      <c r="A167" s="8" t="s">
        <v>233</v>
      </c>
      <c r="B167" s="14">
        <v>10419</v>
      </c>
      <c r="C167" s="15">
        <v>2600051</v>
      </c>
      <c r="D167" s="15">
        <f>C167/B167</f>
        <v>249.54899702466648</v>
      </c>
      <c r="E167" s="16"/>
      <c r="F167" s="15">
        <f>E167/B167</f>
        <v>0</v>
      </c>
      <c r="G167" s="17">
        <f>E167/C167</f>
        <v>0</v>
      </c>
      <c r="H167" s="16"/>
      <c r="I167" s="15">
        <f>H167/B167</f>
        <v>0</v>
      </c>
      <c r="J167" s="17">
        <f>H167/C167</f>
        <v>0</v>
      </c>
      <c r="K167" s="36">
        <f>SUM(E167,H167)</f>
        <v>0</v>
      </c>
      <c r="L167" s="36">
        <f>K167/B167</f>
        <v>0</v>
      </c>
      <c r="M167" s="37">
        <f>K167/C167</f>
        <v>0</v>
      </c>
    </row>
    <row r="168" spans="1:13" ht="15" x14ac:dyDescent="0.25">
      <c r="A168" s="8" t="s">
        <v>234</v>
      </c>
      <c r="B168" s="14">
        <v>35346</v>
      </c>
      <c r="C168" s="15">
        <v>9105213</v>
      </c>
      <c r="D168" s="15">
        <f>C168/B168</f>
        <v>257.60235953148873</v>
      </c>
      <c r="E168" s="16"/>
      <c r="F168" s="15">
        <f>E168/B168</f>
        <v>0</v>
      </c>
      <c r="G168" s="17">
        <f>E168/C168</f>
        <v>0</v>
      </c>
      <c r="H168" s="16"/>
      <c r="I168" s="15">
        <f>H168/B168</f>
        <v>0</v>
      </c>
      <c r="J168" s="17">
        <f>H168/C168</f>
        <v>0</v>
      </c>
      <c r="K168" s="36">
        <f>SUM(E168,H168)</f>
        <v>0</v>
      </c>
      <c r="L168" s="36">
        <f>K168/B168</f>
        <v>0</v>
      </c>
      <c r="M168" s="37">
        <f>K168/C168</f>
        <v>0</v>
      </c>
    </row>
    <row r="169" spans="1:13" ht="15" x14ac:dyDescent="0.25">
      <c r="A169" s="8" t="s">
        <v>235</v>
      </c>
      <c r="B169" s="14">
        <v>4644</v>
      </c>
      <c r="C169" s="15">
        <v>801667</v>
      </c>
      <c r="D169" s="15">
        <f>C169/B169</f>
        <v>172.62424633936263</v>
      </c>
      <c r="E169" s="16"/>
      <c r="F169" s="15">
        <f>E169/B169</f>
        <v>0</v>
      </c>
      <c r="G169" s="17">
        <f>E169/C169</f>
        <v>0</v>
      </c>
      <c r="H169" s="16"/>
      <c r="I169" s="15">
        <f>H169/B169</f>
        <v>0</v>
      </c>
      <c r="J169" s="17">
        <f>H169/C169</f>
        <v>0</v>
      </c>
      <c r="K169" s="36">
        <f>SUM(E169,H169)</f>
        <v>0</v>
      </c>
      <c r="L169" s="36">
        <f>K169/B169</f>
        <v>0</v>
      </c>
      <c r="M169" s="37">
        <f>K169/C169</f>
        <v>0</v>
      </c>
    </row>
    <row r="170" spans="1:13" ht="15" x14ac:dyDescent="0.25">
      <c r="A170" s="8" t="s">
        <v>236</v>
      </c>
      <c r="B170" s="14">
        <v>9243</v>
      </c>
      <c r="C170" s="15">
        <v>1950295</v>
      </c>
      <c r="D170" s="15">
        <f>C170/B170</f>
        <v>211.00238017959538</v>
      </c>
      <c r="E170" s="16"/>
      <c r="F170" s="15">
        <f>E170/B170</f>
        <v>0</v>
      </c>
      <c r="G170" s="17">
        <f>E170/C170</f>
        <v>0</v>
      </c>
      <c r="H170" s="16"/>
      <c r="I170" s="15">
        <f>H170/B170</f>
        <v>0</v>
      </c>
      <c r="J170" s="17">
        <f>H170/C170</f>
        <v>0</v>
      </c>
      <c r="K170" s="36">
        <f>SUM(E170,H170)</f>
        <v>0</v>
      </c>
      <c r="L170" s="36">
        <f>K170/B170</f>
        <v>0</v>
      </c>
      <c r="M170" s="37">
        <f>K170/C170</f>
        <v>0</v>
      </c>
    </row>
    <row r="171" spans="1:13" ht="15" x14ac:dyDescent="0.25">
      <c r="A171" s="8" t="s">
        <v>237</v>
      </c>
      <c r="B171" s="14">
        <v>44458</v>
      </c>
      <c r="C171" s="15">
        <v>9072987</v>
      </c>
      <c r="D171" s="15">
        <f>C171/B171</f>
        <v>204.07996311125106</v>
      </c>
      <c r="E171" s="16"/>
      <c r="F171" s="15">
        <f>E171/B171</f>
        <v>0</v>
      </c>
      <c r="G171" s="17">
        <f>E171/C171</f>
        <v>0</v>
      </c>
      <c r="H171" s="16"/>
      <c r="I171" s="15">
        <f>H171/B171</f>
        <v>0</v>
      </c>
      <c r="J171" s="17">
        <f>H171/C171</f>
        <v>0</v>
      </c>
      <c r="K171" s="36">
        <f>SUM(E171,H171)</f>
        <v>0</v>
      </c>
      <c r="L171" s="36">
        <f>K171/B171</f>
        <v>0</v>
      </c>
      <c r="M171" s="37">
        <f>K171/C171</f>
        <v>0</v>
      </c>
    </row>
    <row r="172" spans="1:13" ht="15" x14ac:dyDescent="0.25">
      <c r="A172" s="8" t="s">
        <v>238</v>
      </c>
      <c r="B172" s="14">
        <v>9584</v>
      </c>
      <c r="C172" s="15">
        <v>4327966</v>
      </c>
      <c r="D172" s="15">
        <f>C172/B172</f>
        <v>451.58242904841404</v>
      </c>
      <c r="E172" s="15">
        <v>1206256</v>
      </c>
      <c r="F172" s="15">
        <f>E172/B172</f>
        <v>125.86143572621035</v>
      </c>
      <c r="G172" s="17">
        <f>E172/C172</f>
        <v>0.27871198618473436</v>
      </c>
      <c r="H172" s="16"/>
      <c r="I172" s="15">
        <f>H172/B172</f>
        <v>0</v>
      </c>
      <c r="J172" s="17">
        <f>H172/C172</f>
        <v>0</v>
      </c>
      <c r="K172" s="36">
        <f>SUM(E172,H172)</f>
        <v>1206256</v>
      </c>
      <c r="L172" s="36">
        <f>K172/B172</f>
        <v>125.86143572621035</v>
      </c>
      <c r="M172" s="37">
        <f>K172/C172</f>
        <v>0.27871198618473436</v>
      </c>
    </row>
    <row r="173" spans="1:13" ht="15" x14ac:dyDescent="0.25">
      <c r="A173" s="8" t="s">
        <v>239</v>
      </c>
      <c r="B173" s="14">
        <v>15735</v>
      </c>
      <c r="C173" s="15">
        <v>4096777</v>
      </c>
      <c r="D173" s="15">
        <f>C173/B173</f>
        <v>260.36078805211315</v>
      </c>
      <c r="E173" s="16"/>
      <c r="F173" s="15">
        <f>E173/B173</f>
        <v>0</v>
      </c>
      <c r="G173" s="17">
        <f>E173/C173</f>
        <v>0</v>
      </c>
      <c r="H173" s="15">
        <v>4737</v>
      </c>
      <c r="I173" s="15">
        <f>H173/B173</f>
        <v>0.30104861773117253</v>
      </c>
      <c r="J173" s="17">
        <f>H173/C173</f>
        <v>1.1562747984574216E-3</v>
      </c>
      <c r="K173" s="36">
        <f>SUM(E173,H173)</f>
        <v>4737</v>
      </c>
      <c r="L173" s="36">
        <f>K173/B173</f>
        <v>0.30104861773117253</v>
      </c>
      <c r="M173" s="37">
        <f>K173/C173</f>
        <v>1.1562747984574216E-3</v>
      </c>
    </row>
    <row r="174" spans="1:13" ht="15" x14ac:dyDescent="0.25">
      <c r="A174" s="8" t="s">
        <v>240</v>
      </c>
      <c r="B174" s="14">
        <v>1317</v>
      </c>
      <c r="C174" s="15">
        <v>427909</v>
      </c>
      <c r="D174" s="15">
        <f>C174/B174</f>
        <v>324.91192103264996</v>
      </c>
      <c r="E174" s="16"/>
      <c r="F174" s="15">
        <f>E174/B174</f>
        <v>0</v>
      </c>
      <c r="G174" s="17">
        <f>E174/C174</f>
        <v>0</v>
      </c>
      <c r="H174" s="16"/>
      <c r="I174" s="15">
        <f>H174/B174</f>
        <v>0</v>
      </c>
      <c r="J174" s="17">
        <f>H174/C174</f>
        <v>0</v>
      </c>
      <c r="K174" s="36">
        <f>SUM(E174,H174)</f>
        <v>0</v>
      </c>
      <c r="L174" s="36">
        <f>K174/B174</f>
        <v>0</v>
      </c>
      <c r="M174" s="37">
        <f>K174/C174</f>
        <v>0</v>
      </c>
    </row>
    <row r="175" spans="1:13" ht="15" x14ac:dyDescent="0.25">
      <c r="A175" s="8" t="s">
        <v>241</v>
      </c>
      <c r="B175" s="14">
        <v>8935</v>
      </c>
      <c r="C175" s="15">
        <v>2647244</v>
      </c>
      <c r="D175" s="15">
        <f>C175/B175</f>
        <v>296.27800783435924</v>
      </c>
      <c r="E175" s="16"/>
      <c r="F175" s="15">
        <f>E175/B175</f>
        <v>0</v>
      </c>
      <c r="G175" s="17">
        <f>E175/C175</f>
        <v>0</v>
      </c>
      <c r="H175" s="16"/>
      <c r="I175" s="15">
        <f>H175/B175</f>
        <v>0</v>
      </c>
      <c r="J175" s="17">
        <f>H175/C175</f>
        <v>0</v>
      </c>
      <c r="K175" s="36">
        <f>SUM(E175,H175)</f>
        <v>0</v>
      </c>
      <c r="L175" s="36">
        <f>K175/B175</f>
        <v>0</v>
      </c>
      <c r="M175" s="37">
        <f>K175/C175</f>
        <v>0</v>
      </c>
    </row>
    <row r="176" spans="1:13" ht="15" x14ac:dyDescent="0.25">
      <c r="A176" s="8" t="s">
        <v>242</v>
      </c>
      <c r="B176" s="14">
        <v>7025</v>
      </c>
      <c r="C176" s="15">
        <v>2003973</v>
      </c>
      <c r="D176" s="15">
        <f>C176/B176</f>
        <v>285.26306049822063</v>
      </c>
      <c r="E176" s="16"/>
      <c r="F176" s="15">
        <f>E176/B176</f>
        <v>0</v>
      </c>
      <c r="G176" s="17">
        <f>E176/C176</f>
        <v>0</v>
      </c>
      <c r="H176" s="16"/>
      <c r="I176" s="15">
        <f>H176/B176</f>
        <v>0</v>
      </c>
      <c r="J176" s="17">
        <f>H176/C176</f>
        <v>0</v>
      </c>
      <c r="K176" s="36">
        <f>SUM(E176,H176)</f>
        <v>0</v>
      </c>
      <c r="L176" s="36">
        <f>K176/B176</f>
        <v>0</v>
      </c>
      <c r="M176" s="37">
        <f>K176/C176</f>
        <v>0</v>
      </c>
    </row>
    <row r="177" spans="1:13" ht="15" x14ac:dyDescent="0.25">
      <c r="A177" s="8" t="s">
        <v>243</v>
      </c>
      <c r="B177" s="14">
        <v>211848</v>
      </c>
      <c r="C177" s="15">
        <v>58542405</v>
      </c>
      <c r="D177" s="15">
        <f>C177/B177</f>
        <v>276.34155148974736</v>
      </c>
      <c r="E177" s="15">
        <v>17558</v>
      </c>
      <c r="F177" s="15">
        <f>E177/B177</f>
        <v>8.288017824100298E-2</v>
      </c>
      <c r="G177" s="17">
        <f>E177/C177</f>
        <v>2.9991934905988234E-4</v>
      </c>
      <c r="H177" s="15">
        <v>2149469</v>
      </c>
      <c r="I177" s="15">
        <f>H177/B177</f>
        <v>10.146279407877346</v>
      </c>
      <c r="J177" s="17">
        <f>H177/C177</f>
        <v>3.6716445113589027E-2</v>
      </c>
      <c r="K177" s="36">
        <f>SUM(E177,H177)</f>
        <v>2167027</v>
      </c>
      <c r="L177" s="36">
        <f>K177/B177</f>
        <v>10.22915958611835</v>
      </c>
      <c r="M177" s="37">
        <f>K177/C177</f>
        <v>3.7016364462648915E-2</v>
      </c>
    </row>
    <row r="178" spans="1:13" ht="15" x14ac:dyDescent="0.25">
      <c r="A178" s="8" t="s">
        <v>245</v>
      </c>
      <c r="B178" s="14">
        <v>2750</v>
      </c>
      <c r="C178" s="15">
        <v>1121797</v>
      </c>
      <c r="D178" s="15">
        <f>C178/B178</f>
        <v>407.92618181818182</v>
      </c>
      <c r="E178" s="16"/>
      <c r="F178" s="15">
        <f>E178/B178</f>
        <v>0</v>
      </c>
      <c r="G178" s="17">
        <f>E178/C178</f>
        <v>0</v>
      </c>
      <c r="H178" s="16"/>
      <c r="I178" s="15">
        <f>H178/B178</f>
        <v>0</v>
      </c>
      <c r="J178" s="17">
        <f>H178/C178</f>
        <v>0</v>
      </c>
      <c r="K178" s="36">
        <f>SUM(E178,H178)</f>
        <v>0</v>
      </c>
      <c r="L178" s="36">
        <f>K178/B178</f>
        <v>0</v>
      </c>
      <c r="M178" s="37">
        <f>K178/C178</f>
        <v>0</v>
      </c>
    </row>
    <row r="179" spans="1:13" ht="15" x14ac:dyDescent="0.25">
      <c r="A179" s="8" t="s">
        <v>246</v>
      </c>
      <c r="B179" s="14">
        <v>11138</v>
      </c>
      <c r="C179" s="15">
        <v>2137978</v>
      </c>
      <c r="D179" s="15">
        <f>C179/B179</f>
        <v>191.95349254803375</v>
      </c>
      <c r="E179" s="16"/>
      <c r="F179" s="15">
        <f>E179/B179</f>
        <v>0</v>
      </c>
      <c r="G179" s="17">
        <f>E179/C179</f>
        <v>0</v>
      </c>
      <c r="H179" s="16"/>
      <c r="I179" s="15">
        <f>H179/B179</f>
        <v>0</v>
      </c>
      <c r="J179" s="17">
        <f>H179/C179</f>
        <v>0</v>
      </c>
      <c r="K179" s="36">
        <f>SUM(E179,H179)</f>
        <v>0</v>
      </c>
      <c r="L179" s="36">
        <f>K179/B179</f>
        <v>0</v>
      </c>
      <c r="M179" s="37">
        <f>K179/C179</f>
        <v>0</v>
      </c>
    </row>
    <row r="180" spans="1:13" ht="15" x14ac:dyDescent="0.25">
      <c r="A180" s="8" t="s">
        <v>247</v>
      </c>
      <c r="B180" s="14">
        <v>3100</v>
      </c>
      <c r="C180" s="15">
        <v>1200458</v>
      </c>
      <c r="D180" s="15">
        <f>C180/B180</f>
        <v>387.24451612903226</v>
      </c>
      <c r="E180" s="16"/>
      <c r="F180" s="15">
        <f>E180/B180</f>
        <v>0</v>
      </c>
      <c r="G180" s="17">
        <f>E180/C180</f>
        <v>0</v>
      </c>
      <c r="H180" s="16"/>
      <c r="I180" s="15">
        <f>H180/B180</f>
        <v>0</v>
      </c>
      <c r="J180" s="17">
        <f>H180/C180</f>
        <v>0</v>
      </c>
      <c r="K180" s="36">
        <f>SUM(E180,H180)</f>
        <v>0</v>
      </c>
      <c r="L180" s="36">
        <f>K180/B180</f>
        <v>0</v>
      </c>
      <c r="M180" s="37">
        <f>K180/C180</f>
        <v>0</v>
      </c>
    </row>
    <row r="181" spans="1:13" ht="15" x14ac:dyDescent="0.25">
      <c r="A181" s="8" t="s">
        <v>249</v>
      </c>
      <c r="B181" s="14">
        <v>4438</v>
      </c>
      <c r="C181" s="15">
        <v>1180369</v>
      </c>
      <c r="D181" s="15">
        <f>C181/B181</f>
        <v>265.96867958539883</v>
      </c>
      <c r="E181" s="16"/>
      <c r="F181" s="15">
        <f>E181/B181</f>
        <v>0</v>
      </c>
      <c r="G181" s="17">
        <f>E181/C181</f>
        <v>0</v>
      </c>
      <c r="H181" s="16"/>
      <c r="I181" s="15">
        <f>H181/B181</f>
        <v>0</v>
      </c>
      <c r="J181" s="17">
        <f>H181/C181</f>
        <v>0</v>
      </c>
      <c r="K181" s="36">
        <f>SUM(E181,H181)</f>
        <v>0</v>
      </c>
      <c r="L181" s="36">
        <f>K181/B181</f>
        <v>0</v>
      </c>
      <c r="M181" s="37">
        <f>K181/C181</f>
        <v>0</v>
      </c>
    </row>
    <row r="182" spans="1:13" ht="15" x14ac:dyDescent="0.25">
      <c r="A182" s="8" t="s">
        <v>250</v>
      </c>
      <c r="B182" s="14">
        <v>6240</v>
      </c>
      <c r="C182" s="15">
        <v>1872871</v>
      </c>
      <c r="D182" s="15">
        <f>C182/B182</f>
        <v>300.13958333333335</v>
      </c>
      <c r="E182" s="16"/>
      <c r="F182" s="15">
        <f>E182/B182</f>
        <v>0</v>
      </c>
      <c r="G182" s="17">
        <f>E182/C182</f>
        <v>0</v>
      </c>
      <c r="H182" s="16"/>
      <c r="I182" s="15">
        <f>H182/B182</f>
        <v>0</v>
      </c>
      <c r="J182" s="17">
        <f>H182/C182</f>
        <v>0</v>
      </c>
      <c r="K182" s="36">
        <f>SUM(E182,H182)</f>
        <v>0</v>
      </c>
      <c r="L182" s="36">
        <f>K182/B182</f>
        <v>0</v>
      </c>
      <c r="M182" s="37">
        <f>K182/C182</f>
        <v>0</v>
      </c>
    </row>
    <row r="183" spans="1:13" ht="15" x14ac:dyDescent="0.25">
      <c r="A183" s="8" t="s">
        <v>252</v>
      </c>
      <c r="B183" s="14">
        <v>947</v>
      </c>
      <c r="C183" s="15">
        <v>1985983</v>
      </c>
      <c r="D183" s="15">
        <f>C183/B183</f>
        <v>2097.1309398099261</v>
      </c>
      <c r="E183" s="16"/>
      <c r="F183" s="15">
        <f>E183/B183</f>
        <v>0</v>
      </c>
      <c r="G183" s="17">
        <f>E183/C183</f>
        <v>0</v>
      </c>
      <c r="H183" s="16"/>
      <c r="I183" s="15">
        <f>H183/B183</f>
        <v>0</v>
      </c>
      <c r="J183" s="17">
        <f>H183/C183</f>
        <v>0</v>
      </c>
      <c r="K183" s="36">
        <f>SUM(E183,H183)</f>
        <v>0</v>
      </c>
      <c r="L183" s="36">
        <f>K183/B183</f>
        <v>0</v>
      </c>
      <c r="M183" s="37">
        <f>K183/C183</f>
        <v>0</v>
      </c>
    </row>
    <row r="184" spans="1:13" ht="15" x14ac:dyDescent="0.25">
      <c r="A184" s="8" t="s">
        <v>254</v>
      </c>
      <c r="B184" s="14">
        <v>2653</v>
      </c>
      <c r="C184" s="15">
        <v>896745</v>
      </c>
      <c r="D184" s="15">
        <f>C184/B184</f>
        <v>338.01168488503583</v>
      </c>
      <c r="E184" s="15">
        <v>319487</v>
      </c>
      <c r="F184" s="15">
        <f>E184/B184</f>
        <v>120.42480211081794</v>
      </c>
      <c r="G184" s="17">
        <f>E184/C184</f>
        <v>0.35627408014541478</v>
      </c>
      <c r="H184" s="16"/>
      <c r="I184" s="15">
        <f>H184/B184</f>
        <v>0</v>
      </c>
      <c r="J184" s="17">
        <f>H184/C184</f>
        <v>0</v>
      </c>
      <c r="K184" s="36">
        <f>SUM(E184,H184)</f>
        <v>319487</v>
      </c>
      <c r="L184" s="36">
        <f>K184/B184</f>
        <v>120.42480211081794</v>
      </c>
      <c r="M184" s="37">
        <f>K184/C184</f>
        <v>0.35627408014541478</v>
      </c>
    </row>
    <row r="185" spans="1:13" ht="15" x14ac:dyDescent="0.25">
      <c r="A185" s="8" t="s">
        <v>255</v>
      </c>
      <c r="B185" s="14">
        <v>1600</v>
      </c>
      <c r="C185" s="15">
        <v>726263</v>
      </c>
      <c r="D185" s="15">
        <f>C185/B185</f>
        <v>453.91437500000001</v>
      </c>
      <c r="E185" s="16"/>
      <c r="F185" s="15">
        <f>E185/B185</f>
        <v>0</v>
      </c>
      <c r="G185" s="17">
        <f>E185/C185</f>
        <v>0</v>
      </c>
      <c r="H185" s="16"/>
      <c r="I185" s="15">
        <f>H185/B185</f>
        <v>0</v>
      </c>
      <c r="J185" s="17">
        <f>H185/C185</f>
        <v>0</v>
      </c>
      <c r="K185" s="36">
        <f>SUM(E185,H185)</f>
        <v>0</v>
      </c>
      <c r="L185" s="36">
        <f>K185/B185</f>
        <v>0</v>
      </c>
      <c r="M185" s="37">
        <f>K185/C185</f>
        <v>0</v>
      </c>
    </row>
    <row r="186" spans="1:13" ht="15" x14ac:dyDescent="0.25">
      <c r="A186" s="8" t="s">
        <v>256</v>
      </c>
      <c r="B186" s="14">
        <v>3651</v>
      </c>
      <c r="C186" s="15">
        <v>963205</v>
      </c>
      <c r="D186" s="15">
        <f>C186/B186</f>
        <v>263.81950150643661</v>
      </c>
      <c r="E186" s="16"/>
      <c r="F186" s="15">
        <f>E186/B186</f>
        <v>0</v>
      </c>
      <c r="G186" s="17">
        <f>E186/C186</f>
        <v>0</v>
      </c>
      <c r="H186" s="16"/>
      <c r="I186" s="15">
        <f>H186/B186</f>
        <v>0</v>
      </c>
      <c r="J186" s="17">
        <f>H186/C186</f>
        <v>0</v>
      </c>
      <c r="K186" s="36">
        <f>SUM(E186,H186)</f>
        <v>0</v>
      </c>
      <c r="L186" s="36">
        <f>K186/B186</f>
        <v>0</v>
      </c>
      <c r="M186" s="37">
        <f>K186/C186</f>
        <v>0</v>
      </c>
    </row>
    <row r="187" spans="1:13" ht="15" x14ac:dyDescent="0.25">
      <c r="A187" s="8" t="s">
        <v>257</v>
      </c>
      <c r="B187" s="14">
        <v>17077</v>
      </c>
      <c r="C187" s="15">
        <v>4525710</v>
      </c>
      <c r="D187" s="15">
        <f>C187/B187</f>
        <v>265.01786027990863</v>
      </c>
      <c r="E187" s="16"/>
      <c r="F187" s="15">
        <f>E187/B187</f>
        <v>0</v>
      </c>
      <c r="G187" s="17">
        <f>E187/C187</f>
        <v>0</v>
      </c>
      <c r="H187" s="16"/>
      <c r="I187" s="15">
        <f>H187/B187</f>
        <v>0</v>
      </c>
      <c r="J187" s="17">
        <f>H187/C187</f>
        <v>0</v>
      </c>
      <c r="K187" s="36">
        <f>SUM(E187,H187)</f>
        <v>0</v>
      </c>
      <c r="L187" s="36">
        <f>K187/B187</f>
        <v>0</v>
      </c>
      <c r="M187" s="37">
        <f>K187/C187</f>
        <v>0</v>
      </c>
    </row>
    <row r="188" spans="1:13" ht="15" x14ac:dyDescent="0.25">
      <c r="A188" s="8" t="s">
        <v>258</v>
      </c>
      <c r="B188" s="14">
        <v>4140</v>
      </c>
      <c r="C188" s="15">
        <v>1094089</v>
      </c>
      <c r="D188" s="15">
        <f>C188/B188</f>
        <v>264.27270531400967</v>
      </c>
      <c r="E188" s="16"/>
      <c r="F188" s="15">
        <f>E188/B188</f>
        <v>0</v>
      </c>
      <c r="G188" s="17">
        <f>E188/C188</f>
        <v>0</v>
      </c>
      <c r="H188" s="16"/>
      <c r="I188" s="15">
        <f>H188/B188</f>
        <v>0</v>
      </c>
      <c r="J188" s="17">
        <f>H188/C188</f>
        <v>0</v>
      </c>
      <c r="K188" s="36">
        <f>SUM(E188,H188)</f>
        <v>0</v>
      </c>
      <c r="L188" s="36">
        <f>K188/B188</f>
        <v>0</v>
      </c>
      <c r="M188" s="37">
        <f>K188/C188</f>
        <v>0</v>
      </c>
    </row>
    <row r="189" spans="1:13" ht="15" x14ac:dyDescent="0.25">
      <c r="A189" s="8" t="s">
        <v>259</v>
      </c>
      <c r="B189" s="14">
        <v>19207</v>
      </c>
      <c r="C189" s="15">
        <v>6981320</v>
      </c>
      <c r="D189" s="15">
        <f>C189/B189</f>
        <v>363.47789868277192</v>
      </c>
      <c r="E189" s="16"/>
      <c r="F189" s="15">
        <f>E189/B189</f>
        <v>0</v>
      </c>
      <c r="G189" s="17">
        <f>E189/C189</f>
        <v>0</v>
      </c>
      <c r="H189" s="16"/>
      <c r="I189" s="15">
        <f>H189/B189</f>
        <v>0</v>
      </c>
      <c r="J189" s="17">
        <f>H189/C189</f>
        <v>0</v>
      </c>
      <c r="K189" s="36">
        <f>SUM(E189,H189)</f>
        <v>0</v>
      </c>
      <c r="L189" s="36">
        <f>K189/B189</f>
        <v>0</v>
      </c>
      <c r="M189" s="37">
        <f>K189/C189</f>
        <v>0</v>
      </c>
    </row>
    <row r="190" spans="1:13" ht="15" x14ac:dyDescent="0.25">
      <c r="A190" s="8" t="s">
        <v>251</v>
      </c>
      <c r="B190" s="14">
        <v>11206</v>
      </c>
      <c r="C190" s="15">
        <v>2548668</v>
      </c>
      <c r="D190" s="15">
        <f>C190/B190</f>
        <v>227.4378011779404</v>
      </c>
      <c r="E190" s="16"/>
      <c r="F190" s="15">
        <f>E190/B190</f>
        <v>0</v>
      </c>
      <c r="G190" s="17">
        <f>E190/C190</f>
        <v>0</v>
      </c>
      <c r="H190" s="15">
        <v>1513</v>
      </c>
      <c r="I190" s="15">
        <f>H190/B190</f>
        <v>0.13501695520257004</v>
      </c>
      <c r="J190" s="17">
        <f>H190/C190</f>
        <v>5.936434247222471E-4</v>
      </c>
      <c r="K190" s="36">
        <f>SUM(E190,H190)</f>
        <v>1513</v>
      </c>
      <c r="L190" s="36">
        <f>K190/B190</f>
        <v>0.13501695520257004</v>
      </c>
      <c r="M190" s="37">
        <f>K190/C190</f>
        <v>5.936434247222471E-4</v>
      </c>
    </row>
    <row r="191" spans="1:13" ht="15" x14ac:dyDescent="0.25">
      <c r="A191" s="8" t="s">
        <v>260</v>
      </c>
      <c r="B191" s="14">
        <v>3786</v>
      </c>
      <c r="C191" s="15">
        <v>1061310</v>
      </c>
      <c r="D191" s="15">
        <f>C191/B191</f>
        <v>280.32488114104598</v>
      </c>
      <c r="E191" s="15">
        <v>160125</v>
      </c>
      <c r="F191" s="15">
        <f>E191/B191</f>
        <v>42.293977812995244</v>
      </c>
      <c r="G191" s="17">
        <f>E191/C191</f>
        <v>0.1508748621986036</v>
      </c>
      <c r="H191" s="16"/>
      <c r="I191" s="15">
        <f>H191/B191</f>
        <v>0</v>
      </c>
      <c r="J191" s="17">
        <f>H191/C191</f>
        <v>0</v>
      </c>
      <c r="K191" s="36">
        <f>SUM(E191,H191)</f>
        <v>160125</v>
      </c>
      <c r="L191" s="36">
        <f>K191/B191</f>
        <v>42.293977812995244</v>
      </c>
      <c r="M191" s="37">
        <f>K191/C191</f>
        <v>0.1508748621986036</v>
      </c>
    </row>
    <row r="192" spans="1:13" ht="15" x14ac:dyDescent="0.25">
      <c r="A192" s="8" t="s">
        <v>261</v>
      </c>
      <c r="B192" s="14">
        <v>20405</v>
      </c>
      <c r="C192" s="15">
        <v>5946145</v>
      </c>
      <c r="D192" s="15">
        <f>C192/B192</f>
        <v>291.40627297231072</v>
      </c>
      <c r="E192" s="16"/>
      <c r="F192" s="15">
        <f>E192/B192</f>
        <v>0</v>
      </c>
      <c r="G192" s="17">
        <f>E192/C192</f>
        <v>0</v>
      </c>
      <c r="H192" s="16"/>
      <c r="I192" s="15">
        <f>H192/B192</f>
        <v>0</v>
      </c>
      <c r="J192" s="17">
        <f>H192/C192</f>
        <v>0</v>
      </c>
      <c r="K192" s="36">
        <f>SUM(E192,H192)</f>
        <v>0</v>
      </c>
      <c r="L192" s="36">
        <f>K192/B192</f>
        <v>0</v>
      </c>
      <c r="M192" s="37">
        <f>K192/C192</f>
        <v>0</v>
      </c>
    </row>
    <row r="193" spans="1:13" ht="15" x14ac:dyDescent="0.25">
      <c r="A193" s="8" t="s">
        <v>262</v>
      </c>
      <c r="B193" s="14">
        <v>4084</v>
      </c>
      <c r="C193" s="15">
        <v>781370</v>
      </c>
      <c r="D193" s="15">
        <f>C193/B193</f>
        <v>191.32468168462293</v>
      </c>
      <c r="E193" s="16"/>
      <c r="F193" s="15">
        <f>E193/B193</f>
        <v>0</v>
      </c>
      <c r="G193" s="17">
        <f>E193/C193</f>
        <v>0</v>
      </c>
      <c r="H193" s="16"/>
      <c r="I193" s="15">
        <f>H193/B193</f>
        <v>0</v>
      </c>
      <c r="J193" s="17">
        <f>H193/C193</f>
        <v>0</v>
      </c>
      <c r="K193" s="36">
        <f>SUM(E193,H193)</f>
        <v>0</v>
      </c>
      <c r="L193" s="36">
        <f>K193/B193</f>
        <v>0</v>
      </c>
      <c r="M193" s="37">
        <f>K193/C193</f>
        <v>0</v>
      </c>
    </row>
    <row r="194" spans="1:13" ht="15" x14ac:dyDescent="0.25">
      <c r="A194" s="8" t="s">
        <v>263</v>
      </c>
      <c r="B194" s="14">
        <v>1980</v>
      </c>
      <c r="C194" s="15">
        <v>483972</v>
      </c>
      <c r="D194" s="15">
        <f>C194/B194</f>
        <v>244.43030303030304</v>
      </c>
      <c r="E194" s="16"/>
      <c r="F194" s="15">
        <f>E194/B194</f>
        <v>0</v>
      </c>
      <c r="G194" s="17">
        <f>E194/C194</f>
        <v>0</v>
      </c>
      <c r="H194" s="16"/>
      <c r="I194" s="15">
        <f>H194/B194</f>
        <v>0</v>
      </c>
      <c r="J194" s="17">
        <f>H194/C194</f>
        <v>0</v>
      </c>
      <c r="K194" s="36">
        <f>SUM(E194,H194)</f>
        <v>0</v>
      </c>
      <c r="L194" s="36">
        <f>K194/B194</f>
        <v>0</v>
      </c>
      <c r="M194" s="37">
        <f>K194/C194</f>
        <v>0</v>
      </c>
    </row>
    <row r="195" spans="1:13" ht="15" x14ac:dyDescent="0.25">
      <c r="A195" s="8" t="s">
        <v>264</v>
      </c>
      <c r="B195" s="14">
        <v>83205</v>
      </c>
      <c r="C195" s="15">
        <v>22927035</v>
      </c>
      <c r="D195" s="15">
        <f>C195/B195</f>
        <v>275.54876509825129</v>
      </c>
      <c r="E195" s="15">
        <v>1096605</v>
      </c>
      <c r="F195" s="15">
        <f>E195/B195</f>
        <v>13.179556517036236</v>
      </c>
      <c r="G195" s="17">
        <f>E195/C195</f>
        <v>4.7830214417171696E-2</v>
      </c>
      <c r="H195" s="16"/>
      <c r="I195" s="15">
        <f>H195/B195</f>
        <v>0</v>
      </c>
      <c r="J195" s="17">
        <f>H195/C195</f>
        <v>0</v>
      </c>
      <c r="K195" s="36">
        <f>SUM(E195,H195)</f>
        <v>1096605</v>
      </c>
      <c r="L195" s="36">
        <f>K195/B195</f>
        <v>13.179556517036236</v>
      </c>
      <c r="M195" s="37">
        <f>K195/C195</f>
        <v>4.7830214417171696E-2</v>
      </c>
    </row>
    <row r="196" spans="1:13" ht="15" x14ac:dyDescent="0.25">
      <c r="A196" s="8" t="s">
        <v>265</v>
      </c>
      <c r="B196" s="14">
        <v>5011</v>
      </c>
      <c r="C196" s="15">
        <v>848685</v>
      </c>
      <c r="D196" s="15">
        <f>C196/B196</f>
        <v>169.36439832368788</v>
      </c>
      <c r="E196" s="16"/>
      <c r="F196" s="15">
        <f>E196/B196</f>
        <v>0</v>
      </c>
      <c r="G196" s="17">
        <f>E196/C196</f>
        <v>0</v>
      </c>
      <c r="H196" s="16"/>
      <c r="I196" s="15">
        <f>H196/B196</f>
        <v>0</v>
      </c>
      <c r="J196" s="17">
        <f>H196/C196</f>
        <v>0</v>
      </c>
      <c r="K196" s="36">
        <f>SUM(E196,H196)</f>
        <v>0</v>
      </c>
      <c r="L196" s="36">
        <f>K196/B196</f>
        <v>0</v>
      </c>
      <c r="M196" s="37">
        <f>K196/C196</f>
        <v>0</v>
      </c>
    </row>
    <row r="197" spans="1:13" ht="15" x14ac:dyDescent="0.25">
      <c r="A197" s="8" t="s">
        <v>267</v>
      </c>
      <c r="B197" s="14">
        <v>2999</v>
      </c>
      <c r="C197" s="15">
        <v>1360008</v>
      </c>
      <c r="D197" s="15">
        <f>C197/B197</f>
        <v>453.48716238746249</v>
      </c>
      <c r="E197" s="15">
        <v>279177</v>
      </c>
      <c r="F197" s="15">
        <f>E197/B197</f>
        <v>93.090030010003332</v>
      </c>
      <c r="G197" s="17">
        <f>E197/C197</f>
        <v>0.20527599837648014</v>
      </c>
      <c r="H197" s="16"/>
      <c r="I197" s="15">
        <f>H197/B197</f>
        <v>0</v>
      </c>
      <c r="J197" s="17">
        <f>H197/C197</f>
        <v>0</v>
      </c>
      <c r="K197" s="36">
        <f>SUM(E197,H197)</f>
        <v>279177</v>
      </c>
      <c r="L197" s="36">
        <f>K197/B197</f>
        <v>93.090030010003332</v>
      </c>
      <c r="M197" s="37">
        <f>K197/C197</f>
        <v>0.20527599837648014</v>
      </c>
    </row>
    <row r="198" spans="1:13" ht="15" x14ac:dyDescent="0.25">
      <c r="A198" s="8" t="s">
        <v>268</v>
      </c>
      <c r="B198" s="14">
        <v>7603</v>
      </c>
      <c r="C198" s="15">
        <v>2312833</v>
      </c>
      <c r="D198" s="15">
        <f>C198/B198</f>
        <v>304.2000526108115</v>
      </c>
      <c r="E198" s="16"/>
      <c r="F198" s="15">
        <f>E198/B198</f>
        <v>0</v>
      </c>
      <c r="G198" s="17">
        <f>E198/C198</f>
        <v>0</v>
      </c>
      <c r="H198" s="16"/>
      <c r="I198" s="15">
        <f>H198/B198</f>
        <v>0</v>
      </c>
      <c r="J198" s="17">
        <f>H198/C198</f>
        <v>0</v>
      </c>
      <c r="K198" s="36">
        <f>SUM(E198,H198)</f>
        <v>0</v>
      </c>
      <c r="L198" s="36">
        <f>K198/B198</f>
        <v>0</v>
      </c>
      <c r="M198" s="37">
        <f>K198/C198</f>
        <v>0</v>
      </c>
    </row>
    <row r="199" spans="1:13" ht="15" x14ac:dyDescent="0.25">
      <c r="A199" s="8" t="s">
        <v>269</v>
      </c>
      <c r="B199" s="14">
        <v>1807</v>
      </c>
      <c r="C199" s="15">
        <v>430696</v>
      </c>
      <c r="D199" s="15">
        <f>C199/B199</f>
        <v>238.3486441615938</v>
      </c>
      <c r="E199" s="16"/>
      <c r="F199" s="15">
        <f>E199/B199</f>
        <v>0</v>
      </c>
      <c r="G199" s="17">
        <f>E199/C199</f>
        <v>0</v>
      </c>
      <c r="H199" s="16"/>
      <c r="I199" s="15">
        <f>H199/B199</f>
        <v>0</v>
      </c>
      <c r="J199" s="17">
        <f>H199/C199</f>
        <v>0</v>
      </c>
      <c r="K199" s="36">
        <f>SUM(E199,H199)</f>
        <v>0</v>
      </c>
      <c r="L199" s="36">
        <f>K199/B199</f>
        <v>0</v>
      </c>
      <c r="M199" s="37">
        <f>K199/C199</f>
        <v>0</v>
      </c>
    </row>
    <row r="200" spans="1:13" ht="15" x14ac:dyDescent="0.25">
      <c r="A200" s="8" t="s">
        <v>270</v>
      </c>
      <c r="B200" s="14">
        <v>2675</v>
      </c>
      <c r="C200" s="15">
        <v>635375</v>
      </c>
      <c r="D200" s="15">
        <f>C200/B200</f>
        <v>237.52336448598132</v>
      </c>
      <c r="E200" s="16"/>
      <c r="F200" s="15">
        <f>E200/B200</f>
        <v>0</v>
      </c>
      <c r="G200" s="17">
        <f>E200/C200</f>
        <v>0</v>
      </c>
      <c r="H200" s="16"/>
      <c r="I200" s="15">
        <f>H200/B200</f>
        <v>0</v>
      </c>
      <c r="J200" s="17">
        <f>H200/C200</f>
        <v>0</v>
      </c>
      <c r="K200" s="36">
        <f>SUM(E200,H200)</f>
        <v>0</v>
      </c>
      <c r="L200" s="36">
        <f>K200/B200</f>
        <v>0</v>
      </c>
      <c r="M200" s="37">
        <f>K200/C200</f>
        <v>0</v>
      </c>
    </row>
    <row r="201" spans="1:13" ht="15" x14ac:dyDescent="0.25">
      <c r="A201" s="8" t="s">
        <v>271</v>
      </c>
      <c r="B201" s="14">
        <v>2380</v>
      </c>
      <c r="C201" s="15">
        <v>734237</v>
      </c>
      <c r="D201" s="15">
        <f>C201/B201</f>
        <v>308.50294117647059</v>
      </c>
      <c r="E201" s="16"/>
      <c r="F201" s="15">
        <f>E201/B201</f>
        <v>0</v>
      </c>
      <c r="G201" s="17">
        <f>E201/C201</f>
        <v>0</v>
      </c>
      <c r="H201" s="16"/>
      <c r="I201" s="15">
        <f>H201/B201</f>
        <v>0</v>
      </c>
      <c r="J201" s="17">
        <f>H201/C201</f>
        <v>0</v>
      </c>
      <c r="K201" s="36">
        <f>SUM(E201,H201)</f>
        <v>0</v>
      </c>
      <c r="L201" s="36">
        <f>K201/B201</f>
        <v>0</v>
      </c>
      <c r="M201" s="37">
        <f>K201/C201</f>
        <v>0</v>
      </c>
    </row>
    <row r="202" spans="1:13" ht="15" x14ac:dyDescent="0.25">
      <c r="A202" s="8" t="s">
        <v>272</v>
      </c>
      <c r="B202" s="14">
        <v>2107</v>
      </c>
      <c r="C202" s="15">
        <v>1279580</v>
      </c>
      <c r="D202" s="15">
        <f>C202/B202</f>
        <v>607.29947793070721</v>
      </c>
      <c r="E202" s="16"/>
      <c r="F202" s="15">
        <f>E202/B202</f>
        <v>0</v>
      </c>
      <c r="G202" s="17">
        <f>E202/C202</f>
        <v>0</v>
      </c>
      <c r="H202" s="16"/>
      <c r="I202" s="15">
        <f>H202/B202</f>
        <v>0</v>
      </c>
      <c r="J202" s="17">
        <f>H202/C202</f>
        <v>0</v>
      </c>
      <c r="K202" s="36">
        <f>SUM(E202,H202)</f>
        <v>0</v>
      </c>
      <c r="L202" s="36">
        <f>K202/B202</f>
        <v>0</v>
      </c>
      <c r="M202" s="37">
        <f>K202/C202</f>
        <v>0</v>
      </c>
    </row>
    <row r="203" spans="1:13" ht="15" x14ac:dyDescent="0.25">
      <c r="A203" s="8" t="s">
        <v>273</v>
      </c>
      <c r="B203" s="14">
        <v>5117</v>
      </c>
      <c r="C203" s="15">
        <v>1790449</v>
      </c>
      <c r="D203" s="15">
        <f>C203/B203</f>
        <v>349.90209106898573</v>
      </c>
      <c r="E203" s="16"/>
      <c r="F203" s="15">
        <f>E203/B203</f>
        <v>0</v>
      </c>
      <c r="G203" s="17">
        <f>E203/C203</f>
        <v>0</v>
      </c>
      <c r="H203" s="16"/>
      <c r="I203" s="15">
        <f>H203/B203</f>
        <v>0</v>
      </c>
      <c r="J203" s="17">
        <f>H203/C203</f>
        <v>0</v>
      </c>
      <c r="K203" s="36">
        <f>SUM(E203,H203)</f>
        <v>0</v>
      </c>
      <c r="L203" s="36">
        <f>K203/B203</f>
        <v>0</v>
      </c>
      <c r="M203" s="37">
        <f>K203/C203</f>
        <v>0</v>
      </c>
    </row>
    <row r="204" spans="1:13" ht="15" x14ac:dyDescent="0.25">
      <c r="A204" s="8" t="s">
        <v>274</v>
      </c>
      <c r="B204" s="14">
        <v>2991</v>
      </c>
      <c r="C204" s="15">
        <v>6021729</v>
      </c>
      <c r="D204" s="15">
        <f>C204/B204</f>
        <v>2013.2828485456369</v>
      </c>
      <c r="E204" s="15">
        <v>4110692</v>
      </c>
      <c r="F204" s="15">
        <f>E204/B204</f>
        <v>1374.3537278502174</v>
      </c>
      <c r="G204" s="17">
        <f>E204/C204</f>
        <v>0.68264314119748659</v>
      </c>
      <c r="H204" s="16"/>
      <c r="I204" s="15">
        <f>H204/B204</f>
        <v>0</v>
      </c>
      <c r="J204" s="17">
        <f>H204/C204</f>
        <v>0</v>
      </c>
      <c r="K204" s="36">
        <f>SUM(E204,H204)</f>
        <v>4110692</v>
      </c>
      <c r="L204" s="36">
        <f>K204/B204</f>
        <v>1374.3537278502174</v>
      </c>
      <c r="M204" s="37">
        <f>K204/C204</f>
        <v>0.68264314119748659</v>
      </c>
    </row>
    <row r="205" spans="1:13" ht="15" x14ac:dyDescent="0.25">
      <c r="A205" s="8" t="s">
        <v>275</v>
      </c>
      <c r="B205" s="14">
        <v>4835</v>
      </c>
      <c r="C205" s="15">
        <v>1207712</v>
      </c>
      <c r="D205" s="15">
        <f>C205/B205</f>
        <v>249.78531540847985</v>
      </c>
      <c r="E205" s="16"/>
      <c r="F205" s="15">
        <f>E205/B205</f>
        <v>0</v>
      </c>
      <c r="G205" s="17">
        <f>E205/C205</f>
        <v>0</v>
      </c>
      <c r="H205" s="15">
        <v>15294</v>
      </c>
      <c r="I205" s="15">
        <f>H205/B205</f>
        <v>3.1631851085832472</v>
      </c>
      <c r="J205" s="17">
        <f>H205/C205</f>
        <v>1.2663615166529769E-2</v>
      </c>
      <c r="K205" s="36">
        <f>SUM(E205,H205)</f>
        <v>15294</v>
      </c>
      <c r="L205" s="36">
        <f>K205/B205</f>
        <v>3.1631851085832472</v>
      </c>
      <c r="M205" s="37">
        <f>K205/C205</f>
        <v>1.2663615166529769E-2</v>
      </c>
    </row>
    <row r="206" spans="1:13" ht="15" x14ac:dyDescent="0.25">
      <c r="A206" s="8" t="s">
        <v>276</v>
      </c>
      <c r="B206" s="14">
        <v>1635</v>
      </c>
      <c r="C206" s="15">
        <v>1365659</v>
      </c>
      <c r="D206" s="15">
        <f>C206/B206</f>
        <v>835.26544342507646</v>
      </c>
      <c r="E206" s="15">
        <v>836126</v>
      </c>
      <c r="F206" s="15">
        <f>E206/B206</f>
        <v>511.39204892966359</v>
      </c>
      <c r="G206" s="17">
        <f>E206/C206</f>
        <v>0.61225093526275598</v>
      </c>
      <c r="H206" s="16"/>
      <c r="I206" s="15">
        <f>H206/B206</f>
        <v>0</v>
      </c>
      <c r="J206" s="17">
        <f>H206/C206</f>
        <v>0</v>
      </c>
      <c r="K206" s="36">
        <f>SUM(E206,H206)</f>
        <v>836126</v>
      </c>
      <c r="L206" s="36">
        <f>K206/B206</f>
        <v>511.39204892966359</v>
      </c>
      <c r="M206" s="37">
        <f>K206/C206</f>
        <v>0.61225093526275598</v>
      </c>
    </row>
    <row r="207" spans="1:13" ht="15" x14ac:dyDescent="0.25">
      <c r="A207" s="8" t="s">
        <v>277</v>
      </c>
      <c r="B207" s="14">
        <v>1963</v>
      </c>
      <c r="C207" s="15">
        <v>647784</v>
      </c>
      <c r="D207" s="15">
        <f>C207/B207</f>
        <v>329.99694345389707</v>
      </c>
      <c r="E207" s="16"/>
      <c r="F207" s="15">
        <f>E207/B207</f>
        <v>0</v>
      </c>
      <c r="G207" s="17">
        <f>E207/C207</f>
        <v>0</v>
      </c>
      <c r="H207" s="16"/>
      <c r="I207" s="15">
        <f>H207/B207</f>
        <v>0</v>
      </c>
      <c r="J207" s="17">
        <f>H207/C207</f>
        <v>0</v>
      </c>
      <c r="K207" s="36">
        <f>SUM(E207,H207)</f>
        <v>0</v>
      </c>
      <c r="L207" s="36">
        <f>K207/B207</f>
        <v>0</v>
      </c>
      <c r="M207" s="37">
        <f>K207/C207</f>
        <v>0</v>
      </c>
    </row>
    <row r="208" spans="1:13" ht="15" x14ac:dyDescent="0.25">
      <c r="A208" s="8" t="s">
        <v>278</v>
      </c>
      <c r="B208" s="14">
        <v>6347</v>
      </c>
      <c r="C208" s="15">
        <v>1898300</v>
      </c>
      <c r="D208" s="15">
        <f>C208/B208</f>
        <v>299.08618244840079</v>
      </c>
      <c r="E208" s="16"/>
      <c r="F208" s="15">
        <f>E208/B208</f>
        <v>0</v>
      </c>
      <c r="G208" s="17">
        <f>E208/C208</f>
        <v>0</v>
      </c>
      <c r="H208" s="16"/>
      <c r="I208" s="15">
        <f>H208/B208</f>
        <v>0</v>
      </c>
      <c r="J208" s="17">
        <f>H208/C208</f>
        <v>0</v>
      </c>
      <c r="K208" s="36">
        <f>SUM(E208,H208)</f>
        <v>0</v>
      </c>
      <c r="L208" s="36">
        <f>K208/B208</f>
        <v>0</v>
      </c>
      <c r="M208" s="37">
        <f>K208/C208</f>
        <v>0</v>
      </c>
    </row>
    <row r="209" spans="1:13" ht="15" x14ac:dyDescent="0.25">
      <c r="A209" s="8" t="s">
        <v>279</v>
      </c>
      <c r="B209" s="14">
        <v>8154</v>
      </c>
      <c r="C209" s="15">
        <v>2115663</v>
      </c>
      <c r="D209" s="15">
        <f>C209/B209</f>
        <v>259.46320824135393</v>
      </c>
      <c r="E209" s="16"/>
      <c r="F209" s="15">
        <f>E209/B209</f>
        <v>0</v>
      </c>
      <c r="G209" s="17">
        <f>E209/C209</f>
        <v>0</v>
      </c>
      <c r="H209" s="16"/>
      <c r="I209" s="15">
        <f>H209/B209</f>
        <v>0</v>
      </c>
      <c r="J209" s="17">
        <f>H209/C209</f>
        <v>0</v>
      </c>
      <c r="K209" s="36">
        <f>SUM(E209,H209)</f>
        <v>0</v>
      </c>
      <c r="L209" s="36">
        <f>K209/B209</f>
        <v>0</v>
      </c>
      <c r="M209" s="37">
        <f>K209/C209</f>
        <v>0</v>
      </c>
    </row>
    <row r="210" spans="1:13" ht="15" x14ac:dyDescent="0.25">
      <c r="A210" s="8" t="s">
        <v>266</v>
      </c>
      <c r="B210" s="14">
        <v>51232</v>
      </c>
      <c r="C210" s="15">
        <v>13238930</v>
      </c>
      <c r="D210" s="15">
        <f>C210/B210</f>
        <v>258.41134447220486</v>
      </c>
      <c r="E210" s="16"/>
      <c r="F210" s="15">
        <f>E210/B210</f>
        <v>0</v>
      </c>
      <c r="G210" s="17">
        <f>E210/C210</f>
        <v>0</v>
      </c>
      <c r="H210" s="16"/>
      <c r="I210" s="15">
        <f>H210/B210</f>
        <v>0</v>
      </c>
      <c r="J210" s="17">
        <f>H210/C210</f>
        <v>0</v>
      </c>
      <c r="K210" s="36">
        <f>SUM(E210,H210)</f>
        <v>0</v>
      </c>
      <c r="L210" s="36">
        <f>K210/B210</f>
        <v>0</v>
      </c>
      <c r="M210" s="37">
        <f>K210/C210</f>
        <v>0</v>
      </c>
    </row>
    <row r="211" spans="1:13" ht="15" x14ac:dyDescent="0.25">
      <c r="A211" s="8" t="s">
        <v>280</v>
      </c>
      <c r="B211" s="14">
        <v>24073</v>
      </c>
      <c r="C211" s="15">
        <v>7869620</v>
      </c>
      <c r="D211" s="15">
        <f>C211/B211</f>
        <v>326.90649275121507</v>
      </c>
      <c r="E211" s="15">
        <v>1334606</v>
      </c>
      <c r="F211" s="15">
        <f>E211/B211</f>
        <v>55.439953474847343</v>
      </c>
      <c r="G211" s="17">
        <f>E211/C211</f>
        <v>0.16958963711081348</v>
      </c>
      <c r="H211" s="16"/>
      <c r="I211" s="15">
        <f>H211/B211</f>
        <v>0</v>
      </c>
      <c r="J211" s="17">
        <f>H211/C211</f>
        <v>0</v>
      </c>
      <c r="K211" s="36">
        <f>SUM(E211,H211)</f>
        <v>1334606</v>
      </c>
      <c r="L211" s="36">
        <f>K211/B211</f>
        <v>55.439953474847343</v>
      </c>
      <c r="M211" s="37">
        <f>K211/C211</f>
        <v>0.16958963711081348</v>
      </c>
    </row>
    <row r="212" spans="1:13" ht="15" x14ac:dyDescent="0.25">
      <c r="A212" s="8" t="s">
        <v>282</v>
      </c>
      <c r="B212" s="14">
        <v>24942</v>
      </c>
      <c r="C212" s="15">
        <v>6778846</v>
      </c>
      <c r="D212" s="15">
        <f>C212/B212</f>
        <v>271.78437976104561</v>
      </c>
      <c r="E212" s="16"/>
      <c r="F212" s="15">
        <f>E212/B212</f>
        <v>0</v>
      </c>
      <c r="G212" s="17">
        <f>E212/C212</f>
        <v>0</v>
      </c>
      <c r="H212" s="16"/>
      <c r="I212" s="15">
        <f>H212/B212</f>
        <v>0</v>
      </c>
      <c r="J212" s="17">
        <f>H212/C212</f>
        <v>0</v>
      </c>
      <c r="K212" s="36">
        <f>SUM(E212,H212)</f>
        <v>0</v>
      </c>
      <c r="L212" s="36">
        <f>K212/B212</f>
        <v>0</v>
      </c>
      <c r="M212" s="37">
        <f>K212/C212</f>
        <v>0</v>
      </c>
    </row>
    <row r="213" spans="1:13" ht="15" x14ac:dyDescent="0.25">
      <c r="A213" s="8" t="s">
        <v>283</v>
      </c>
      <c r="B213" s="14">
        <v>3308</v>
      </c>
      <c r="C213" s="15">
        <v>1201750</v>
      </c>
      <c r="D213" s="15">
        <f>C213/B213</f>
        <v>363.28597339782345</v>
      </c>
      <c r="E213" s="16"/>
      <c r="F213" s="15">
        <f>E213/B213</f>
        <v>0</v>
      </c>
      <c r="G213" s="17">
        <f>E213/C213</f>
        <v>0</v>
      </c>
      <c r="H213" s="16"/>
      <c r="I213" s="15">
        <f>H213/B213</f>
        <v>0</v>
      </c>
      <c r="J213" s="17">
        <f>H213/C213</f>
        <v>0</v>
      </c>
      <c r="K213" s="36">
        <f>SUM(E213,H213)</f>
        <v>0</v>
      </c>
      <c r="L213" s="36">
        <f>K213/B213</f>
        <v>0</v>
      </c>
      <c r="M213" s="37">
        <f>K213/C213</f>
        <v>0</v>
      </c>
    </row>
    <row r="214" spans="1:13" ht="15" x14ac:dyDescent="0.25">
      <c r="A214" s="8" t="s">
        <v>284</v>
      </c>
      <c r="B214" s="14">
        <v>3618</v>
      </c>
      <c r="C214" s="15">
        <v>974658</v>
      </c>
      <c r="D214" s="15">
        <f>C214/B214</f>
        <v>269.39137645107792</v>
      </c>
      <c r="E214" s="16"/>
      <c r="F214" s="15">
        <f>E214/B214</f>
        <v>0</v>
      </c>
      <c r="G214" s="17">
        <f>E214/C214</f>
        <v>0</v>
      </c>
      <c r="H214" s="16"/>
      <c r="I214" s="15">
        <f>H214/B214</f>
        <v>0</v>
      </c>
      <c r="J214" s="17">
        <f>H214/C214</f>
        <v>0</v>
      </c>
      <c r="K214" s="36">
        <f>SUM(E214,H214)</f>
        <v>0</v>
      </c>
      <c r="L214" s="36">
        <f>K214/B214</f>
        <v>0</v>
      </c>
      <c r="M214" s="37">
        <f>K214/C214</f>
        <v>0</v>
      </c>
    </row>
    <row r="215" spans="1:13" ht="15" x14ac:dyDescent="0.25">
      <c r="A215" s="8" t="s">
        <v>285</v>
      </c>
      <c r="B215" s="14">
        <v>38667</v>
      </c>
      <c r="C215" s="15">
        <v>9113158</v>
      </c>
      <c r="D215" s="15">
        <f>C215/B215</f>
        <v>235.68308893888846</v>
      </c>
      <c r="E215" s="16"/>
      <c r="F215" s="15">
        <f>E215/B215</f>
        <v>0</v>
      </c>
      <c r="G215" s="17">
        <f>E215/C215</f>
        <v>0</v>
      </c>
      <c r="H215" s="16"/>
      <c r="I215" s="15">
        <f>H215/B215</f>
        <v>0</v>
      </c>
      <c r="J215" s="17">
        <f>H215/C215</f>
        <v>0</v>
      </c>
      <c r="K215" s="36">
        <f>SUM(E215,H215)</f>
        <v>0</v>
      </c>
      <c r="L215" s="36">
        <f>K215/B215</f>
        <v>0</v>
      </c>
      <c r="M215" s="37">
        <f>K215/C215</f>
        <v>0</v>
      </c>
    </row>
    <row r="216" spans="1:13" ht="15" x14ac:dyDescent="0.25">
      <c r="A216" s="8" t="s">
        <v>286</v>
      </c>
      <c r="B216" s="14">
        <v>2964</v>
      </c>
      <c r="C216" s="15">
        <v>1112105</v>
      </c>
      <c r="D216" s="15">
        <f>C216/B216</f>
        <v>375.2041160593792</v>
      </c>
      <c r="E216" s="16"/>
      <c r="F216" s="15">
        <f>E216/B216</f>
        <v>0</v>
      </c>
      <c r="G216" s="17">
        <f>E216/C216</f>
        <v>0</v>
      </c>
      <c r="H216" s="16"/>
      <c r="I216" s="15">
        <f>H216/B216</f>
        <v>0</v>
      </c>
      <c r="J216" s="17">
        <f>H216/C216</f>
        <v>0</v>
      </c>
      <c r="K216" s="36">
        <f>SUM(E216,H216)</f>
        <v>0</v>
      </c>
      <c r="L216" s="36">
        <f>K216/B216</f>
        <v>0</v>
      </c>
      <c r="M216" s="37">
        <f>K216/C216</f>
        <v>0</v>
      </c>
    </row>
    <row r="217" spans="1:13" ht="15" x14ac:dyDescent="0.25">
      <c r="A217" s="8" t="s">
        <v>287</v>
      </c>
      <c r="B217" s="14">
        <v>1477</v>
      </c>
      <c r="C217" s="15">
        <v>423186</v>
      </c>
      <c r="D217" s="15">
        <f>C217/B217</f>
        <v>286.51726472579554</v>
      </c>
      <c r="E217" s="16"/>
      <c r="F217" s="15">
        <f>E217/B217</f>
        <v>0</v>
      </c>
      <c r="G217" s="17">
        <f>E217/C217</f>
        <v>0</v>
      </c>
      <c r="H217" s="16"/>
      <c r="I217" s="15">
        <f>H217/B217</f>
        <v>0</v>
      </c>
      <c r="J217" s="17">
        <f>H217/C217</f>
        <v>0</v>
      </c>
      <c r="K217" s="36">
        <f>SUM(E217,H217)</f>
        <v>0</v>
      </c>
      <c r="L217" s="36">
        <f>K217/B217</f>
        <v>0</v>
      </c>
      <c r="M217" s="37">
        <f>K217/C217</f>
        <v>0</v>
      </c>
    </row>
    <row r="218" spans="1:13" ht="15" x14ac:dyDescent="0.25">
      <c r="A218" s="8" t="s">
        <v>288</v>
      </c>
      <c r="B218" s="14">
        <v>3093</v>
      </c>
      <c r="C218" s="15">
        <v>672752</v>
      </c>
      <c r="D218" s="15">
        <f>C218/B218</f>
        <v>217.50792111218882</v>
      </c>
      <c r="E218" s="16"/>
      <c r="F218" s="15">
        <f>E218/B218</f>
        <v>0</v>
      </c>
      <c r="G218" s="17">
        <f>E218/C218</f>
        <v>0</v>
      </c>
      <c r="H218" s="16"/>
      <c r="I218" s="15">
        <f>H218/B218</f>
        <v>0</v>
      </c>
      <c r="J218" s="17">
        <f>H218/C218</f>
        <v>0</v>
      </c>
      <c r="K218" s="36">
        <f>SUM(E218,H218)</f>
        <v>0</v>
      </c>
      <c r="L218" s="36">
        <f>K218/B218</f>
        <v>0</v>
      </c>
      <c r="M218" s="37">
        <f>K218/C218</f>
        <v>0</v>
      </c>
    </row>
    <row r="219" spans="1:13" ht="15" x14ac:dyDescent="0.25">
      <c r="A219" s="8" t="s">
        <v>289</v>
      </c>
      <c r="B219" s="14">
        <v>2636</v>
      </c>
      <c r="C219" s="15">
        <v>748028</v>
      </c>
      <c r="D219" s="15">
        <f>C219/B219</f>
        <v>283.77389984825493</v>
      </c>
      <c r="E219" s="16"/>
      <c r="F219" s="15">
        <f>E219/B219</f>
        <v>0</v>
      </c>
      <c r="G219" s="17">
        <f>E219/C219</f>
        <v>0</v>
      </c>
      <c r="H219" s="16"/>
      <c r="I219" s="15">
        <f>H219/B219</f>
        <v>0</v>
      </c>
      <c r="J219" s="17">
        <f>H219/C219</f>
        <v>0</v>
      </c>
      <c r="K219" s="36">
        <f>SUM(E219,H219)</f>
        <v>0</v>
      </c>
      <c r="L219" s="36">
        <f>K219/B219</f>
        <v>0</v>
      </c>
      <c r="M219" s="37">
        <f>K219/C219</f>
        <v>0</v>
      </c>
    </row>
    <row r="220" spans="1:13" ht="15" x14ac:dyDescent="0.25">
      <c r="A220" s="8" t="s">
        <v>290</v>
      </c>
      <c r="B220" s="14">
        <v>28349</v>
      </c>
      <c r="C220" s="15">
        <v>7758653</v>
      </c>
      <c r="D220" s="15">
        <f>C220/B220</f>
        <v>273.68348089879714</v>
      </c>
      <c r="E220" s="16"/>
      <c r="F220" s="15">
        <f>E220/B220</f>
        <v>0</v>
      </c>
      <c r="G220" s="17">
        <f>E220/C220</f>
        <v>0</v>
      </c>
      <c r="H220" s="16"/>
      <c r="I220" s="15">
        <f>H220/B220</f>
        <v>0</v>
      </c>
      <c r="J220" s="17">
        <f>H220/C220</f>
        <v>0</v>
      </c>
      <c r="K220" s="36">
        <f>SUM(E220,H220)</f>
        <v>0</v>
      </c>
      <c r="L220" s="36">
        <f>K220/B220</f>
        <v>0</v>
      </c>
      <c r="M220" s="37">
        <f>K220/C220</f>
        <v>0</v>
      </c>
    </row>
    <row r="221" spans="1:13" ht="15" x14ac:dyDescent="0.25">
      <c r="A221" s="8" t="s">
        <v>291</v>
      </c>
      <c r="B221" s="14">
        <v>1174</v>
      </c>
      <c r="C221" s="15">
        <v>845779</v>
      </c>
      <c r="D221" s="15">
        <f>C221/B221</f>
        <v>720.42504258943779</v>
      </c>
      <c r="E221" s="16"/>
      <c r="F221" s="15">
        <f>E221/B221</f>
        <v>0</v>
      </c>
      <c r="G221" s="17">
        <f>E221/C221</f>
        <v>0</v>
      </c>
      <c r="H221" s="15">
        <v>480962</v>
      </c>
      <c r="I221" s="15">
        <f>H221/B221</f>
        <v>409.6780238500852</v>
      </c>
      <c r="J221" s="17">
        <f>H221/C221</f>
        <v>0.56866155343180669</v>
      </c>
      <c r="K221" s="36">
        <f>SUM(E221,H221)</f>
        <v>480962</v>
      </c>
      <c r="L221" s="36">
        <f>K221/B221</f>
        <v>409.6780238500852</v>
      </c>
      <c r="M221" s="37">
        <f>K221/C221</f>
        <v>0.56866155343180669</v>
      </c>
    </row>
    <row r="222" spans="1:13" ht="15" x14ac:dyDescent="0.25">
      <c r="A222" s="8" t="s">
        <v>292</v>
      </c>
      <c r="B222" s="14">
        <v>64535</v>
      </c>
      <c r="C222" s="15">
        <v>32136294</v>
      </c>
      <c r="D222" s="15">
        <f>C222/B222</f>
        <v>497.96690168125821</v>
      </c>
      <c r="E222" s="16"/>
      <c r="F222" s="15">
        <f>E222/B222</f>
        <v>0</v>
      </c>
      <c r="G222" s="17">
        <f>E222/C222</f>
        <v>0</v>
      </c>
      <c r="H222" s="15">
        <v>9128129</v>
      </c>
      <c r="I222" s="15">
        <f>H222/B222</f>
        <v>141.44462694661811</v>
      </c>
      <c r="J222" s="17">
        <f>H222/C222</f>
        <v>0.28404423360080039</v>
      </c>
      <c r="K222" s="36">
        <f>SUM(E222,H222)</f>
        <v>9128129</v>
      </c>
      <c r="L222" s="36">
        <f>K222/B222</f>
        <v>141.44462694661811</v>
      </c>
      <c r="M222" s="37">
        <f>K222/C222</f>
        <v>0.28404423360080039</v>
      </c>
    </row>
    <row r="223" spans="1:13" ht="15" x14ac:dyDescent="0.25">
      <c r="A223" s="8" t="s">
        <v>293</v>
      </c>
      <c r="B223" s="14">
        <v>4842</v>
      </c>
      <c r="C223" s="15">
        <v>1436896</v>
      </c>
      <c r="D223" s="15">
        <f>C223/B223</f>
        <v>296.75671210243701</v>
      </c>
      <c r="E223" s="16"/>
      <c r="F223" s="15">
        <f>E223/B223</f>
        <v>0</v>
      </c>
      <c r="G223" s="17">
        <f>E223/C223</f>
        <v>0</v>
      </c>
      <c r="H223" s="16"/>
      <c r="I223" s="15">
        <f>H223/B223</f>
        <v>0</v>
      </c>
      <c r="J223" s="17">
        <f>H223/C223</f>
        <v>0</v>
      </c>
      <c r="K223" s="36">
        <f>SUM(E223,H223)</f>
        <v>0</v>
      </c>
      <c r="L223" s="36">
        <f>K223/B223</f>
        <v>0</v>
      </c>
      <c r="M223" s="37">
        <f>K223/C223</f>
        <v>0</v>
      </c>
    </row>
    <row r="224" spans="1:13" ht="15" x14ac:dyDescent="0.25">
      <c r="A224" s="8" t="s">
        <v>294</v>
      </c>
      <c r="B224" s="14">
        <v>4114</v>
      </c>
      <c r="C224" s="15">
        <v>1581638</v>
      </c>
      <c r="D224" s="15">
        <f>C224/B224</f>
        <v>384.4526008750608</v>
      </c>
      <c r="E224" s="16"/>
      <c r="F224" s="15">
        <f>E224/B224</f>
        <v>0</v>
      </c>
      <c r="G224" s="17">
        <f>E224/C224</f>
        <v>0</v>
      </c>
      <c r="H224" s="16"/>
      <c r="I224" s="15">
        <f>H224/B224</f>
        <v>0</v>
      </c>
      <c r="J224" s="17">
        <f>H224/C224</f>
        <v>0</v>
      </c>
      <c r="K224" s="36">
        <f>SUM(E224,H224)</f>
        <v>0</v>
      </c>
      <c r="L224" s="36">
        <f>K224/B224</f>
        <v>0</v>
      </c>
      <c r="M224" s="37">
        <f>K224/C224</f>
        <v>0</v>
      </c>
    </row>
    <row r="225" spans="1:13" ht="15" x14ac:dyDescent="0.25">
      <c r="A225" s="8" t="s">
        <v>295</v>
      </c>
      <c r="B225" s="14">
        <v>6428</v>
      </c>
      <c r="C225" s="15">
        <v>1114930</v>
      </c>
      <c r="D225" s="15">
        <f>C225/B225</f>
        <v>173.44897324206596</v>
      </c>
      <c r="E225" s="16"/>
      <c r="F225" s="15">
        <f>E225/B225</f>
        <v>0</v>
      </c>
      <c r="G225" s="17">
        <f>E225/C225</f>
        <v>0</v>
      </c>
      <c r="H225" s="16"/>
      <c r="I225" s="15">
        <f>H225/B225</f>
        <v>0</v>
      </c>
      <c r="J225" s="17">
        <f>H225/C225</f>
        <v>0</v>
      </c>
      <c r="K225" s="36">
        <f>SUM(E225,H225)</f>
        <v>0</v>
      </c>
      <c r="L225" s="36">
        <f>K225/B225</f>
        <v>0</v>
      </c>
      <c r="M225" s="37">
        <f>K225/C225</f>
        <v>0</v>
      </c>
    </row>
    <row r="226" spans="1:13" ht="15" x14ac:dyDescent="0.25">
      <c r="A226" s="8" t="s">
        <v>296</v>
      </c>
      <c r="B226" s="14">
        <v>1960</v>
      </c>
      <c r="C226" s="15">
        <v>566860</v>
      </c>
      <c r="D226" s="15">
        <f>C226/B226</f>
        <v>289.21428571428572</v>
      </c>
      <c r="E226" s="16"/>
      <c r="F226" s="15">
        <f>E226/B226</f>
        <v>0</v>
      </c>
      <c r="G226" s="17">
        <f>E226/C226</f>
        <v>0</v>
      </c>
      <c r="H226" s="16"/>
      <c r="I226" s="15">
        <f>H226/B226</f>
        <v>0</v>
      </c>
      <c r="J226" s="17">
        <f>H226/C226</f>
        <v>0</v>
      </c>
      <c r="K226" s="36">
        <f>SUM(E226,H226)</f>
        <v>0</v>
      </c>
      <c r="L226" s="36">
        <f>K226/B226</f>
        <v>0</v>
      </c>
      <c r="M226" s="37">
        <f>K226/C226</f>
        <v>0</v>
      </c>
    </row>
    <row r="227" spans="1:13" ht="15" x14ac:dyDescent="0.25">
      <c r="A227" s="8" t="s">
        <v>281</v>
      </c>
      <c r="B227" s="14">
        <v>27306</v>
      </c>
      <c r="C227" s="15">
        <v>8410827</v>
      </c>
      <c r="D227" s="15">
        <f>C227/B227</f>
        <v>308.02120413096026</v>
      </c>
      <c r="E227" s="16"/>
      <c r="F227" s="15">
        <f>E227/B227</f>
        <v>0</v>
      </c>
      <c r="G227" s="17">
        <f>E227/C227</f>
        <v>0</v>
      </c>
      <c r="H227" s="16"/>
      <c r="I227" s="15">
        <f>H227/B227</f>
        <v>0</v>
      </c>
      <c r="J227" s="17">
        <f>H227/C227</f>
        <v>0</v>
      </c>
      <c r="K227" s="36">
        <f>SUM(E227,H227)</f>
        <v>0</v>
      </c>
      <c r="L227" s="36">
        <f>K227/B227</f>
        <v>0</v>
      </c>
      <c r="M227" s="37">
        <f>K227/C227</f>
        <v>0</v>
      </c>
    </row>
    <row r="228" spans="1:13" ht="15" x14ac:dyDescent="0.25">
      <c r="A228" s="8" t="s">
        <v>297</v>
      </c>
      <c r="B228" s="14">
        <v>8975</v>
      </c>
      <c r="C228" s="15">
        <v>2805979</v>
      </c>
      <c r="D228" s="15">
        <f>C228/B228</f>
        <v>312.64389972144846</v>
      </c>
      <c r="E228" s="15">
        <v>255226</v>
      </c>
      <c r="F228" s="15">
        <f>E228/B228</f>
        <v>28.437437325905293</v>
      </c>
      <c r="G228" s="17">
        <f>E228/C228</f>
        <v>9.0957915223171662E-2</v>
      </c>
      <c r="H228" s="16"/>
      <c r="I228" s="15">
        <f>H228/B228</f>
        <v>0</v>
      </c>
      <c r="J228" s="17">
        <f>H228/C228</f>
        <v>0</v>
      </c>
      <c r="K228" s="36">
        <f>SUM(E228,H228)</f>
        <v>255226</v>
      </c>
      <c r="L228" s="36">
        <f>K228/B228</f>
        <v>28.437437325905293</v>
      </c>
      <c r="M228" s="37">
        <f>K228/C228</f>
        <v>9.0957915223171662E-2</v>
      </c>
    </row>
    <row r="229" spans="1:13" ht="15" x14ac:dyDescent="0.25">
      <c r="A229" s="8" t="s">
        <v>298</v>
      </c>
      <c r="B229" s="14">
        <v>3336</v>
      </c>
      <c r="C229" s="15">
        <v>1082397</v>
      </c>
      <c r="D229" s="15">
        <f>C229/B229</f>
        <v>324.45953237410072</v>
      </c>
      <c r="E229" s="15">
        <v>15729</v>
      </c>
      <c r="F229" s="15">
        <f>E229/B229</f>
        <v>4.7149280575539567</v>
      </c>
      <c r="G229" s="17">
        <f>E229/C229</f>
        <v>1.4531636728483172E-2</v>
      </c>
      <c r="H229" s="16"/>
      <c r="I229" s="15">
        <f>H229/B229</f>
        <v>0</v>
      </c>
      <c r="J229" s="17">
        <f>H229/C229</f>
        <v>0</v>
      </c>
      <c r="K229" s="36">
        <f>SUM(E229,H229)</f>
        <v>15729</v>
      </c>
      <c r="L229" s="36">
        <f>K229/B229</f>
        <v>4.7149280575539567</v>
      </c>
      <c r="M229" s="37">
        <f>K229/C229</f>
        <v>1.4531636728483172E-2</v>
      </c>
    </row>
    <row r="230" spans="1:13" ht="15" x14ac:dyDescent="0.25">
      <c r="A230" s="8" t="s">
        <v>299</v>
      </c>
      <c r="B230" s="14">
        <v>50933</v>
      </c>
      <c r="C230" s="15">
        <v>13762703</v>
      </c>
      <c r="D230" s="15">
        <f>C230/B230</f>
        <v>270.21190583708011</v>
      </c>
      <c r="E230" s="15">
        <v>72654</v>
      </c>
      <c r="F230" s="15">
        <f>E230/B230</f>
        <v>1.4264622150668524</v>
      </c>
      <c r="G230" s="17">
        <f>E230/C230</f>
        <v>5.2790501982059772E-3</v>
      </c>
      <c r="H230" s="16"/>
      <c r="I230" s="15">
        <f>H230/B230</f>
        <v>0</v>
      </c>
      <c r="J230" s="17">
        <f>H230/C230</f>
        <v>0</v>
      </c>
      <c r="K230" s="36">
        <f>SUM(E230,H230)</f>
        <v>72654</v>
      </c>
      <c r="L230" s="36">
        <f>K230/B230</f>
        <v>1.4264622150668524</v>
      </c>
      <c r="M230" s="37">
        <f>K230/C230</f>
        <v>5.2790501982059772E-3</v>
      </c>
    </row>
    <row r="231" spans="1:13" ht="15" x14ac:dyDescent="0.25">
      <c r="A231" s="8" t="s">
        <v>302</v>
      </c>
      <c r="B231" s="14">
        <v>2917</v>
      </c>
      <c r="C231" s="15">
        <v>996997</v>
      </c>
      <c r="D231" s="15">
        <f>C231/B231</f>
        <v>341.78848131642098</v>
      </c>
      <c r="E231" s="16"/>
      <c r="F231" s="15">
        <f>E231/B231</f>
        <v>0</v>
      </c>
      <c r="G231" s="17">
        <f>E231/C231</f>
        <v>0</v>
      </c>
      <c r="H231" s="16"/>
      <c r="I231" s="15">
        <f>H231/B231</f>
        <v>0</v>
      </c>
      <c r="J231" s="17">
        <f>H231/C231</f>
        <v>0</v>
      </c>
      <c r="K231" s="36">
        <f>SUM(E231,H231)</f>
        <v>0</v>
      </c>
      <c r="L231" s="36">
        <f>K231/B231</f>
        <v>0</v>
      </c>
      <c r="M231" s="37">
        <f>K231/C231</f>
        <v>0</v>
      </c>
    </row>
    <row r="232" spans="1:13" ht="15" x14ac:dyDescent="0.25">
      <c r="A232" s="8" t="s">
        <v>303</v>
      </c>
      <c r="B232" s="14">
        <v>3256</v>
      </c>
      <c r="C232" s="15">
        <v>1056664</v>
      </c>
      <c r="D232" s="15">
        <f>C232/B232</f>
        <v>324.52825552825556</v>
      </c>
      <c r="E232" s="16"/>
      <c r="F232" s="15">
        <f>E232/B232</f>
        <v>0</v>
      </c>
      <c r="G232" s="17">
        <f>E232/C232</f>
        <v>0</v>
      </c>
      <c r="H232" s="16"/>
      <c r="I232" s="15">
        <f>H232/B232</f>
        <v>0</v>
      </c>
      <c r="J232" s="17">
        <f>H232/C232</f>
        <v>0</v>
      </c>
      <c r="K232" s="36">
        <f>SUM(E232,H232)</f>
        <v>0</v>
      </c>
      <c r="L232" s="36">
        <f>K232/B232</f>
        <v>0</v>
      </c>
      <c r="M232" s="37">
        <f>K232/C232</f>
        <v>0</v>
      </c>
    </row>
    <row r="233" spans="1:13" ht="15" x14ac:dyDescent="0.25">
      <c r="A233" s="8" t="s">
        <v>304</v>
      </c>
      <c r="B233" s="14">
        <v>32085</v>
      </c>
      <c r="C233" s="15">
        <v>11490251</v>
      </c>
      <c r="D233" s="15">
        <f>C233/B233</f>
        <v>358.11908991740688</v>
      </c>
      <c r="E233" s="16"/>
      <c r="F233" s="15">
        <f>E233/B233</f>
        <v>0</v>
      </c>
      <c r="G233" s="17">
        <f>E233/C233</f>
        <v>0</v>
      </c>
      <c r="H233" s="16"/>
      <c r="I233" s="15">
        <f>H233/B233</f>
        <v>0</v>
      </c>
      <c r="J233" s="17">
        <f>H233/C233</f>
        <v>0</v>
      </c>
      <c r="K233" s="36">
        <f>SUM(E233,H233)</f>
        <v>0</v>
      </c>
      <c r="L233" s="36">
        <f>K233/B233</f>
        <v>0</v>
      </c>
      <c r="M233" s="37">
        <f>K233/C233</f>
        <v>0</v>
      </c>
    </row>
    <row r="234" spans="1:13" ht="15" x14ac:dyDescent="0.25">
      <c r="A234" s="8" t="s">
        <v>305</v>
      </c>
      <c r="B234" s="14">
        <v>988</v>
      </c>
      <c r="C234" s="15">
        <v>371236</v>
      </c>
      <c r="D234" s="15">
        <f>C234/B234</f>
        <v>375.74493927125508</v>
      </c>
      <c r="E234" s="16"/>
      <c r="F234" s="15">
        <f>E234/B234</f>
        <v>0</v>
      </c>
      <c r="G234" s="17">
        <f>E234/C234</f>
        <v>0</v>
      </c>
      <c r="H234" s="16"/>
      <c r="I234" s="15">
        <f>H234/B234</f>
        <v>0</v>
      </c>
      <c r="J234" s="17">
        <f>H234/C234</f>
        <v>0</v>
      </c>
      <c r="K234" s="36">
        <f>SUM(E234,H234)</f>
        <v>0</v>
      </c>
      <c r="L234" s="36">
        <f>K234/B234</f>
        <v>0</v>
      </c>
      <c r="M234" s="37">
        <f>K234/C234</f>
        <v>0</v>
      </c>
    </row>
    <row r="235" spans="1:13" ht="15" x14ac:dyDescent="0.25">
      <c r="A235" s="8" t="s">
        <v>306</v>
      </c>
      <c r="B235" s="14">
        <v>65323</v>
      </c>
      <c r="C235" s="15">
        <v>26504649</v>
      </c>
      <c r="D235" s="15">
        <f>C235/B235</f>
        <v>405.74757742295975</v>
      </c>
      <c r="E235" s="15">
        <v>41401</v>
      </c>
      <c r="F235" s="15">
        <f>E235/B235</f>
        <v>0.63378901765075091</v>
      </c>
      <c r="G235" s="17">
        <f>E235/C235</f>
        <v>1.5620278540568486E-3</v>
      </c>
      <c r="H235" s="16"/>
      <c r="I235" s="15">
        <f>H235/B235</f>
        <v>0</v>
      </c>
      <c r="J235" s="17">
        <f>H235/C235</f>
        <v>0</v>
      </c>
      <c r="K235" s="36">
        <f>SUM(E235,H235)</f>
        <v>41401</v>
      </c>
      <c r="L235" s="36">
        <f>K235/B235</f>
        <v>0.63378901765075091</v>
      </c>
      <c r="M235" s="37">
        <f>K235/C235</f>
        <v>1.5620278540568486E-3</v>
      </c>
    </row>
    <row r="236" spans="1:13" ht="15" x14ac:dyDescent="0.25">
      <c r="A236" s="8" t="s">
        <v>307</v>
      </c>
      <c r="B236" s="14">
        <v>4735</v>
      </c>
      <c r="C236" s="15">
        <v>1409352</v>
      </c>
      <c r="D236" s="15">
        <f>C236/B236</f>
        <v>297.6456177402323</v>
      </c>
      <c r="E236" s="15">
        <v>203857</v>
      </c>
      <c r="F236" s="15">
        <f>E236/B236</f>
        <v>43.0532206969377</v>
      </c>
      <c r="G236" s="17">
        <f>E236/C236</f>
        <v>0.14464590819043077</v>
      </c>
      <c r="H236" s="16"/>
      <c r="I236" s="15">
        <f>H236/B236</f>
        <v>0</v>
      </c>
      <c r="J236" s="17">
        <f>H236/C236</f>
        <v>0</v>
      </c>
      <c r="K236" s="36">
        <f>SUM(E236,H236)</f>
        <v>203857</v>
      </c>
      <c r="L236" s="36">
        <f>K236/B236</f>
        <v>43.0532206969377</v>
      </c>
      <c r="M236" s="37">
        <f>K236/C236</f>
        <v>0.14464590819043077</v>
      </c>
    </row>
    <row r="237" spans="1:13" ht="15" x14ac:dyDescent="0.25">
      <c r="A237" s="8" t="s">
        <v>308</v>
      </c>
      <c r="B237" s="14">
        <v>1308</v>
      </c>
      <c r="C237" s="15">
        <v>639990</v>
      </c>
      <c r="D237" s="15">
        <f>C237/B237</f>
        <v>489.28899082568807</v>
      </c>
      <c r="E237" s="15">
        <v>189029</v>
      </c>
      <c r="F237" s="15">
        <f>E237/B237</f>
        <v>144.51758409785933</v>
      </c>
      <c r="G237" s="17">
        <f>E237/C237</f>
        <v>0.29536242753793029</v>
      </c>
      <c r="H237" s="16"/>
      <c r="I237" s="15">
        <f>H237/B237</f>
        <v>0</v>
      </c>
      <c r="J237" s="17">
        <f>H237/C237</f>
        <v>0</v>
      </c>
      <c r="K237" s="36">
        <f>SUM(E237,H237)</f>
        <v>189029</v>
      </c>
      <c r="L237" s="36">
        <f>K237/B237</f>
        <v>144.51758409785933</v>
      </c>
      <c r="M237" s="37">
        <f>K237/C237</f>
        <v>0.29536242753793029</v>
      </c>
    </row>
    <row r="238" spans="1:13" ht="15" x14ac:dyDescent="0.25">
      <c r="A238" s="8" t="s">
        <v>309</v>
      </c>
      <c r="B238" s="14">
        <v>4897</v>
      </c>
      <c r="C238" s="15">
        <v>1717827</v>
      </c>
      <c r="D238" s="15">
        <f>C238/B238</f>
        <v>350.79170920972024</v>
      </c>
      <c r="E238" s="15">
        <v>669093</v>
      </c>
      <c r="F238" s="15">
        <f>E238/B238</f>
        <v>136.63324484378191</v>
      </c>
      <c r="G238" s="17">
        <f>E238/C238</f>
        <v>0.38949964111636387</v>
      </c>
      <c r="H238" s="16"/>
      <c r="I238" s="15">
        <f>H238/B238</f>
        <v>0</v>
      </c>
      <c r="J238" s="17">
        <f>H238/C238</f>
        <v>0</v>
      </c>
      <c r="K238" s="36">
        <f>SUM(E238,H238)</f>
        <v>669093</v>
      </c>
      <c r="L238" s="36">
        <f>K238/B238</f>
        <v>136.63324484378191</v>
      </c>
      <c r="M238" s="37">
        <f>K238/C238</f>
        <v>0.38949964111636387</v>
      </c>
    </row>
    <row r="239" spans="1:13" ht="15" x14ac:dyDescent="0.25">
      <c r="A239" s="8" t="s">
        <v>311</v>
      </c>
      <c r="B239" s="14">
        <v>21232</v>
      </c>
      <c r="C239" s="15">
        <v>5864902</v>
      </c>
      <c r="D239" s="15">
        <f>C239/B239</f>
        <v>276.22937076111532</v>
      </c>
      <c r="E239" s="16"/>
      <c r="F239" s="15">
        <f>E239/B239</f>
        <v>0</v>
      </c>
      <c r="G239" s="17">
        <f>E239/C239</f>
        <v>0</v>
      </c>
      <c r="H239" s="16"/>
      <c r="I239" s="15">
        <f>H239/B239</f>
        <v>0</v>
      </c>
      <c r="J239" s="17">
        <f>H239/C239</f>
        <v>0</v>
      </c>
      <c r="K239" s="36">
        <f>SUM(E239,H239)</f>
        <v>0</v>
      </c>
      <c r="L239" s="36">
        <f>K239/B239</f>
        <v>0</v>
      </c>
      <c r="M239" s="37">
        <f>K239/C239</f>
        <v>0</v>
      </c>
    </row>
    <row r="240" spans="1:13" ht="15" x14ac:dyDescent="0.25">
      <c r="A240" s="8" t="s">
        <v>312</v>
      </c>
      <c r="B240" s="14">
        <v>2877</v>
      </c>
      <c r="C240" s="15">
        <v>2228763</v>
      </c>
      <c r="D240" s="15">
        <f>C240/B240</f>
        <v>774.68300312825863</v>
      </c>
      <c r="E240" s="15">
        <v>1647649</v>
      </c>
      <c r="F240" s="15">
        <f>E240/B240</f>
        <v>572.69690649982624</v>
      </c>
      <c r="G240" s="17">
        <f>E240/C240</f>
        <v>0.73926613103322336</v>
      </c>
      <c r="H240" s="16"/>
      <c r="I240" s="15">
        <f>H240/B240</f>
        <v>0</v>
      </c>
      <c r="J240" s="17">
        <f>H240/C240</f>
        <v>0</v>
      </c>
      <c r="K240" s="36">
        <f>SUM(E240,H240)</f>
        <v>1647649</v>
      </c>
      <c r="L240" s="36">
        <f>K240/B240</f>
        <v>572.69690649982624</v>
      </c>
      <c r="M240" s="37">
        <f>K240/C240</f>
        <v>0.73926613103322336</v>
      </c>
    </row>
    <row r="241" spans="1:13" ht="15" x14ac:dyDescent="0.25">
      <c r="A241" s="8" t="s">
        <v>313</v>
      </c>
      <c r="B241" s="14">
        <v>22320</v>
      </c>
      <c r="C241" s="15">
        <v>8061420</v>
      </c>
      <c r="D241" s="15">
        <f>C241/B241</f>
        <v>361.17473118279571</v>
      </c>
      <c r="E241" s="16"/>
      <c r="F241" s="15">
        <f>E241/B241</f>
        <v>0</v>
      </c>
      <c r="G241" s="17">
        <f>E241/C241</f>
        <v>0</v>
      </c>
      <c r="H241" s="16"/>
      <c r="I241" s="15">
        <f>H241/B241</f>
        <v>0</v>
      </c>
      <c r="J241" s="17">
        <f>H241/C241</f>
        <v>0</v>
      </c>
      <c r="K241" s="36">
        <f>SUM(E241,H241)</f>
        <v>0</v>
      </c>
      <c r="L241" s="36">
        <f>K241/B241</f>
        <v>0</v>
      </c>
      <c r="M241" s="37">
        <f>K241/C241</f>
        <v>0</v>
      </c>
    </row>
    <row r="242" spans="1:13" ht="15" x14ac:dyDescent="0.25">
      <c r="A242" s="8" t="s">
        <v>314</v>
      </c>
      <c r="B242" s="14">
        <v>6217</v>
      </c>
      <c r="C242" s="15">
        <v>1481019</v>
      </c>
      <c r="D242" s="15">
        <f>C242/B242</f>
        <v>238.22084606723499</v>
      </c>
      <c r="E242" s="16"/>
      <c r="F242" s="15">
        <f>E242/B242</f>
        <v>0</v>
      </c>
      <c r="G242" s="17">
        <f>E242/C242</f>
        <v>0</v>
      </c>
      <c r="H242" s="16"/>
      <c r="I242" s="15">
        <f>H242/B242</f>
        <v>0</v>
      </c>
      <c r="J242" s="17">
        <f>H242/C242</f>
        <v>0</v>
      </c>
      <c r="K242" s="36">
        <f>SUM(E242,H242)</f>
        <v>0</v>
      </c>
      <c r="L242" s="36">
        <f>K242/B242</f>
        <v>0</v>
      </c>
      <c r="M242" s="37">
        <f>K242/C242</f>
        <v>0</v>
      </c>
    </row>
    <row r="243" spans="1:13" ht="15" x14ac:dyDescent="0.25">
      <c r="A243" s="8" t="s">
        <v>315</v>
      </c>
      <c r="B243" s="14">
        <v>8134</v>
      </c>
      <c r="C243" s="15">
        <v>8037894</v>
      </c>
      <c r="D243" s="15">
        <f>C243/B243</f>
        <v>988.18465699532828</v>
      </c>
      <c r="E243" s="15">
        <v>661020</v>
      </c>
      <c r="F243" s="15">
        <f>E243/B243</f>
        <v>81.266289648389474</v>
      </c>
      <c r="G243" s="17">
        <f>E243/C243</f>
        <v>8.2237959346067521E-2</v>
      </c>
      <c r="H243" s="15">
        <v>3435779</v>
      </c>
      <c r="I243" s="15">
        <f>H243/B243</f>
        <v>422.39722153921809</v>
      </c>
      <c r="J243" s="17">
        <f>H243/C243</f>
        <v>0.42744766228566838</v>
      </c>
      <c r="K243" s="36">
        <f>SUM(E243,H243)</f>
        <v>4096799</v>
      </c>
      <c r="L243" s="36">
        <f>K243/B243</f>
        <v>503.66351118760758</v>
      </c>
      <c r="M243" s="37">
        <f>K243/C243</f>
        <v>0.50968562163173592</v>
      </c>
    </row>
    <row r="244" spans="1:13" ht="15" x14ac:dyDescent="0.25">
      <c r="A244" s="8" t="s">
        <v>316</v>
      </c>
      <c r="B244" s="14">
        <v>1942</v>
      </c>
      <c r="C244" s="15">
        <v>1127380</v>
      </c>
      <c r="D244" s="15">
        <f>C244/B244</f>
        <v>580.52523171987639</v>
      </c>
      <c r="E244" s="15">
        <v>550429</v>
      </c>
      <c r="F244" s="15">
        <f>E244/B244</f>
        <v>283.43408856848612</v>
      </c>
      <c r="G244" s="17">
        <f>E244/C244</f>
        <v>0.48823732902836664</v>
      </c>
      <c r="H244" s="16"/>
      <c r="I244" s="15">
        <f>H244/B244</f>
        <v>0</v>
      </c>
      <c r="J244" s="17">
        <f>H244/C244</f>
        <v>0</v>
      </c>
      <c r="K244" s="36">
        <f>SUM(E244,H244)</f>
        <v>550429</v>
      </c>
      <c r="L244" s="36">
        <f>K244/B244</f>
        <v>283.43408856848612</v>
      </c>
      <c r="M244" s="37">
        <f>K244/C244</f>
        <v>0.48823732902836664</v>
      </c>
    </row>
    <row r="245" spans="1:13" ht="15" x14ac:dyDescent="0.25">
      <c r="A245" s="8" t="s">
        <v>317</v>
      </c>
      <c r="B245" s="14">
        <v>8426</v>
      </c>
      <c r="C245" s="15">
        <v>1727736</v>
      </c>
      <c r="D245" s="15">
        <f>C245/B245</f>
        <v>205.04818419178733</v>
      </c>
      <c r="E245" s="16"/>
      <c r="F245" s="15">
        <f>E245/B245</f>
        <v>0</v>
      </c>
      <c r="G245" s="17">
        <f>E245/C245</f>
        <v>0</v>
      </c>
      <c r="H245" s="16"/>
      <c r="I245" s="15">
        <f>H245/B245</f>
        <v>0</v>
      </c>
      <c r="J245" s="17">
        <f>H245/C245</f>
        <v>0</v>
      </c>
      <c r="K245" s="36">
        <f>SUM(E245,H245)</f>
        <v>0</v>
      </c>
      <c r="L245" s="36">
        <f>K245/B245</f>
        <v>0</v>
      </c>
      <c r="M245" s="37">
        <f>K245/C245</f>
        <v>0</v>
      </c>
    </row>
    <row r="246" spans="1:13" ht="15" x14ac:dyDescent="0.25">
      <c r="A246" s="8" t="s">
        <v>318</v>
      </c>
      <c r="B246" s="14">
        <v>3672</v>
      </c>
      <c r="C246" s="15">
        <v>992668</v>
      </c>
      <c r="D246" s="15">
        <f>C246/B246</f>
        <v>270.33442265795208</v>
      </c>
      <c r="E246" s="16"/>
      <c r="F246" s="15">
        <f>E246/B246</f>
        <v>0</v>
      </c>
      <c r="G246" s="17">
        <f>E246/C246</f>
        <v>0</v>
      </c>
      <c r="H246" s="16"/>
      <c r="I246" s="15">
        <f>H246/B246</f>
        <v>0</v>
      </c>
      <c r="J246" s="17">
        <f>H246/C246</f>
        <v>0</v>
      </c>
      <c r="K246" s="36">
        <f>SUM(E246,H246)</f>
        <v>0</v>
      </c>
      <c r="L246" s="36">
        <f>K246/B246</f>
        <v>0</v>
      </c>
      <c r="M246" s="37">
        <f>K246/C246</f>
        <v>0</v>
      </c>
    </row>
    <row r="247" spans="1:13" ht="15" x14ac:dyDescent="0.25">
      <c r="A247" s="8" t="s">
        <v>319</v>
      </c>
      <c r="B247" s="14">
        <v>10354</v>
      </c>
      <c r="C247" s="15">
        <v>4695837</v>
      </c>
      <c r="D247" s="15">
        <f>C247/B247</f>
        <v>453.52878114738263</v>
      </c>
      <c r="E247" s="16"/>
      <c r="F247" s="15">
        <f>E247/B247</f>
        <v>0</v>
      </c>
      <c r="G247" s="17">
        <f>E247/C247</f>
        <v>0</v>
      </c>
      <c r="H247" s="16"/>
      <c r="I247" s="15">
        <f>H247/B247</f>
        <v>0</v>
      </c>
      <c r="J247" s="17">
        <f>H247/C247</f>
        <v>0</v>
      </c>
      <c r="K247" s="36">
        <f>SUM(E247,H247)</f>
        <v>0</v>
      </c>
      <c r="L247" s="36">
        <f>K247/B247</f>
        <v>0</v>
      </c>
      <c r="M247" s="37">
        <f>K247/C247</f>
        <v>0</v>
      </c>
    </row>
    <row r="248" spans="1:13" ht="15" x14ac:dyDescent="0.25">
      <c r="A248" s="8" t="s">
        <v>321</v>
      </c>
      <c r="B248" s="14">
        <v>2375</v>
      </c>
      <c r="C248" s="15">
        <v>802318</v>
      </c>
      <c r="D248" s="15">
        <f>C248/B248</f>
        <v>337.81810526315792</v>
      </c>
      <c r="E248" s="16"/>
      <c r="F248" s="15">
        <f>E248/B248</f>
        <v>0</v>
      </c>
      <c r="G248" s="17">
        <f>E248/C248</f>
        <v>0</v>
      </c>
      <c r="H248" s="16"/>
      <c r="I248" s="15">
        <f>H248/B248</f>
        <v>0</v>
      </c>
      <c r="J248" s="17">
        <f>H248/C248</f>
        <v>0</v>
      </c>
      <c r="K248" s="36">
        <f>SUM(E248,H248)</f>
        <v>0</v>
      </c>
      <c r="L248" s="36">
        <f>K248/B248</f>
        <v>0</v>
      </c>
      <c r="M248" s="37">
        <f>K248/C248</f>
        <v>0</v>
      </c>
    </row>
    <row r="249" spans="1:13" ht="15" x14ac:dyDescent="0.25">
      <c r="A249" s="8" t="s">
        <v>323</v>
      </c>
      <c r="B249" s="14">
        <v>7367</v>
      </c>
      <c r="C249" s="15">
        <v>3288815</v>
      </c>
      <c r="D249" s="15">
        <f>C249/B249</f>
        <v>446.42527487444005</v>
      </c>
      <c r="E249" s="15">
        <v>580366</v>
      </c>
      <c r="F249" s="15">
        <f>E249/B249</f>
        <v>78.779150264693911</v>
      </c>
      <c r="G249" s="17">
        <f>E249/C249</f>
        <v>0.1764665996719183</v>
      </c>
      <c r="H249" s="15">
        <v>1052060</v>
      </c>
      <c r="I249" s="15">
        <f>H249/B249</f>
        <v>142.80711280032577</v>
      </c>
      <c r="J249" s="17">
        <f>H249/C249</f>
        <v>0.31989029483263731</v>
      </c>
      <c r="K249" s="36">
        <f>SUM(E249,H249)</f>
        <v>1632426</v>
      </c>
      <c r="L249" s="36">
        <f>K249/B249</f>
        <v>221.58626306501969</v>
      </c>
      <c r="M249" s="37">
        <f>K249/C249</f>
        <v>0.49635689450455561</v>
      </c>
    </row>
    <row r="250" spans="1:13" ht="15" x14ac:dyDescent="0.25">
      <c r="A250" s="8" t="s">
        <v>324</v>
      </c>
      <c r="B250" s="14">
        <v>6763</v>
      </c>
      <c r="C250" s="15">
        <v>1845626</v>
      </c>
      <c r="D250" s="15">
        <f>C250/B250</f>
        <v>272.90048794913503</v>
      </c>
      <c r="E250" s="16"/>
      <c r="F250" s="15">
        <f>E250/B250</f>
        <v>0</v>
      </c>
      <c r="G250" s="17">
        <f>E250/C250</f>
        <v>0</v>
      </c>
      <c r="H250" s="16"/>
      <c r="I250" s="15">
        <f>H250/B250</f>
        <v>0</v>
      </c>
      <c r="J250" s="17">
        <f>H250/C250</f>
        <v>0</v>
      </c>
      <c r="K250" s="36">
        <f>SUM(E250,H250)</f>
        <v>0</v>
      </c>
      <c r="L250" s="36">
        <f>K250/B250</f>
        <v>0</v>
      </c>
      <c r="M250" s="37">
        <f>K250/C250</f>
        <v>0</v>
      </c>
    </row>
    <row r="251" spans="1:13" ht="15" x14ac:dyDescent="0.25">
      <c r="A251" s="8" t="s">
        <v>325</v>
      </c>
      <c r="B251" s="14">
        <v>3504</v>
      </c>
      <c r="C251" s="15">
        <v>1412734</v>
      </c>
      <c r="D251" s="15">
        <f>C251/B251</f>
        <v>403.17751141552509</v>
      </c>
      <c r="E251" s="16"/>
      <c r="F251" s="15">
        <f>E251/B251</f>
        <v>0</v>
      </c>
      <c r="G251" s="17">
        <f>E251/C251</f>
        <v>0</v>
      </c>
      <c r="H251" s="15">
        <v>1358</v>
      </c>
      <c r="I251" s="15">
        <f>H251/B251</f>
        <v>0.38755707762557079</v>
      </c>
      <c r="J251" s="17">
        <f>H251/C251</f>
        <v>9.6125668384848106E-4</v>
      </c>
      <c r="K251" s="36">
        <f>SUM(E251,H251)</f>
        <v>1358</v>
      </c>
      <c r="L251" s="36">
        <f>K251/B251</f>
        <v>0.38755707762557079</v>
      </c>
      <c r="M251" s="37">
        <f>K251/C251</f>
        <v>9.6125668384848106E-4</v>
      </c>
    </row>
    <row r="252" spans="1:13" ht="15" x14ac:dyDescent="0.25">
      <c r="A252" s="8" t="s">
        <v>326</v>
      </c>
      <c r="B252" s="14">
        <v>6419</v>
      </c>
      <c r="C252" s="15">
        <v>2021713</v>
      </c>
      <c r="D252" s="15">
        <f>C252/B252</f>
        <v>314.95762579841096</v>
      </c>
      <c r="E252" s="16"/>
      <c r="F252" s="15">
        <f>E252/B252</f>
        <v>0</v>
      </c>
      <c r="G252" s="17">
        <f>E252/C252</f>
        <v>0</v>
      </c>
      <c r="H252" s="16"/>
      <c r="I252" s="15">
        <f>H252/B252</f>
        <v>0</v>
      </c>
      <c r="J252" s="17">
        <f>H252/C252</f>
        <v>0</v>
      </c>
      <c r="K252" s="36">
        <f>SUM(E252,H252)</f>
        <v>0</v>
      </c>
      <c r="L252" s="36">
        <f>K252/B252</f>
        <v>0</v>
      </c>
      <c r="M252" s="37">
        <f>K252/C252</f>
        <v>0</v>
      </c>
    </row>
    <row r="253" spans="1:13" ht="15" x14ac:dyDescent="0.25">
      <c r="A253" s="8" t="s">
        <v>351</v>
      </c>
      <c r="B253" s="14">
        <v>2626</v>
      </c>
      <c r="C253" s="15">
        <v>3844447</v>
      </c>
      <c r="D253" s="15">
        <f>C253/B253</f>
        <v>1463.9935262757044</v>
      </c>
      <c r="E253" s="15">
        <v>990978</v>
      </c>
      <c r="F253" s="15">
        <f>E253/B253</f>
        <v>377.37166793602438</v>
      </c>
      <c r="G253" s="17">
        <f>E253/C253</f>
        <v>0.2577686725815182</v>
      </c>
      <c r="H253" s="15">
        <v>1824969</v>
      </c>
      <c r="I253" s="15">
        <f>H253/B253</f>
        <v>694.96153846153845</v>
      </c>
      <c r="J253" s="17">
        <f>H253/C253</f>
        <v>0.47470260352139071</v>
      </c>
      <c r="K253" s="36">
        <f>SUM(E253,H253)</f>
        <v>2815947</v>
      </c>
      <c r="L253" s="36">
        <f>K253/B253</f>
        <v>1072.3332063975629</v>
      </c>
      <c r="M253" s="37">
        <f>K253/C253</f>
        <v>0.73247127610290896</v>
      </c>
    </row>
    <row r="254" spans="1:13" ht="15" x14ac:dyDescent="0.25">
      <c r="A254" s="8" t="s">
        <v>301</v>
      </c>
      <c r="B254" s="14">
        <v>23734</v>
      </c>
      <c r="C254" s="15">
        <v>6032178</v>
      </c>
      <c r="D254" s="15">
        <f>C254/B254</f>
        <v>254.1576641105587</v>
      </c>
      <c r="E254" s="15">
        <v>263952</v>
      </c>
      <c r="F254" s="15">
        <f>E254/B254</f>
        <v>11.121260638746103</v>
      </c>
      <c r="G254" s="17">
        <f>E254/C254</f>
        <v>4.3757329442201474E-2</v>
      </c>
      <c r="H254" s="15">
        <v>441114</v>
      </c>
      <c r="I254" s="15">
        <f>H254/B254</f>
        <v>18.58574197354007</v>
      </c>
      <c r="J254" s="17">
        <f>H254/C254</f>
        <v>7.3126820859729269E-2</v>
      </c>
      <c r="K254" s="36">
        <f>SUM(E254,H254)</f>
        <v>705066</v>
      </c>
      <c r="L254" s="36">
        <f>K254/B254</f>
        <v>29.707002612286171</v>
      </c>
      <c r="M254" s="37">
        <f>K254/C254</f>
        <v>0.11688415030193075</v>
      </c>
    </row>
    <row r="255" spans="1:13" ht="15" x14ac:dyDescent="0.25">
      <c r="A255" s="8" t="s">
        <v>310</v>
      </c>
      <c r="B255" s="14">
        <v>5029</v>
      </c>
      <c r="C255" s="15">
        <v>1669649</v>
      </c>
      <c r="D255" s="15">
        <f>C255/B255</f>
        <v>332.00417578047325</v>
      </c>
      <c r="E255" s="15">
        <v>341716</v>
      </c>
      <c r="F255" s="15">
        <f>E255/B255</f>
        <v>67.949095247564131</v>
      </c>
      <c r="G255" s="17">
        <f>E255/C255</f>
        <v>0.20466337535613774</v>
      </c>
      <c r="H255" s="16"/>
      <c r="I255" s="15">
        <f>H255/B255</f>
        <v>0</v>
      </c>
      <c r="J255" s="17">
        <f>H255/C255</f>
        <v>0</v>
      </c>
      <c r="K255" s="36">
        <f>SUM(E255,H255)</f>
        <v>341716</v>
      </c>
      <c r="L255" s="36">
        <f>K255/B255</f>
        <v>67.949095247564131</v>
      </c>
      <c r="M255" s="37">
        <f>K255/C255</f>
        <v>0.20466337535613774</v>
      </c>
    </row>
    <row r="256" spans="1:13" ht="15" x14ac:dyDescent="0.25">
      <c r="A256" s="8" t="s">
        <v>327</v>
      </c>
      <c r="B256" s="14">
        <v>4559</v>
      </c>
      <c r="C256" s="15">
        <v>1410435</v>
      </c>
      <c r="D256" s="15">
        <f>C256/B256</f>
        <v>309.37376617679314</v>
      </c>
      <c r="E256" s="16"/>
      <c r="F256" s="15">
        <f>E256/B256</f>
        <v>0</v>
      </c>
      <c r="G256" s="17">
        <f>E256/C256</f>
        <v>0</v>
      </c>
      <c r="H256" s="16"/>
      <c r="I256" s="15">
        <f>H256/B256</f>
        <v>0</v>
      </c>
      <c r="J256" s="17">
        <f>H256/C256</f>
        <v>0</v>
      </c>
      <c r="K256" s="36">
        <f>SUM(E256,H256)</f>
        <v>0</v>
      </c>
      <c r="L256" s="36">
        <f>K256/B256</f>
        <v>0</v>
      </c>
      <c r="M256" s="37">
        <f>K256/C256</f>
        <v>0</v>
      </c>
    </row>
    <row r="257" spans="1:13" ht="15" x14ac:dyDescent="0.25">
      <c r="A257" s="8" t="s">
        <v>328</v>
      </c>
      <c r="B257" s="14">
        <v>3825</v>
      </c>
      <c r="C257" s="15">
        <v>856108</v>
      </c>
      <c r="D257" s="15">
        <f>C257/B257</f>
        <v>223.81908496732026</v>
      </c>
      <c r="E257" s="16"/>
      <c r="F257" s="15">
        <f>E257/B257</f>
        <v>0</v>
      </c>
      <c r="G257" s="17">
        <f>E257/C257</f>
        <v>0</v>
      </c>
      <c r="H257" s="16"/>
      <c r="I257" s="15">
        <f>H257/B257</f>
        <v>0</v>
      </c>
      <c r="J257" s="17">
        <f>H257/C257</f>
        <v>0</v>
      </c>
      <c r="K257" s="36">
        <f>SUM(E257,H257)</f>
        <v>0</v>
      </c>
      <c r="L257" s="36">
        <f>K257/B257</f>
        <v>0</v>
      </c>
      <c r="M257" s="37">
        <f>K257/C257</f>
        <v>0</v>
      </c>
    </row>
    <row r="258" spans="1:13" ht="15" x14ac:dyDescent="0.25">
      <c r="A258" s="8" t="s">
        <v>329</v>
      </c>
      <c r="B258" s="14">
        <v>1691</v>
      </c>
      <c r="C258" s="15">
        <v>909680</v>
      </c>
      <c r="D258" s="15">
        <f>C258/B258</f>
        <v>537.95387344766414</v>
      </c>
      <c r="E258" s="16"/>
      <c r="F258" s="15">
        <f>E258/B258</f>
        <v>0</v>
      </c>
      <c r="G258" s="17">
        <f>E258/C258</f>
        <v>0</v>
      </c>
      <c r="H258" s="16"/>
      <c r="I258" s="15">
        <f>H258/B258</f>
        <v>0</v>
      </c>
      <c r="J258" s="17">
        <f>H258/C258</f>
        <v>0</v>
      </c>
      <c r="K258" s="36">
        <f>SUM(E258,H258)</f>
        <v>0</v>
      </c>
      <c r="L258" s="36">
        <f>K258/B258</f>
        <v>0</v>
      </c>
      <c r="M258" s="37">
        <f>K258/C258</f>
        <v>0</v>
      </c>
    </row>
    <row r="259" spans="1:13" ht="15" x14ac:dyDescent="0.25">
      <c r="A259" s="8" t="s">
        <v>330</v>
      </c>
      <c r="B259" s="14">
        <v>5879</v>
      </c>
      <c r="C259" s="15">
        <v>1568028</v>
      </c>
      <c r="D259" s="15">
        <f>C259/B259</f>
        <v>266.71678856948461</v>
      </c>
      <c r="E259" s="16"/>
      <c r="F259" s="15">
        <f>E259/B259</f>
        <v>0</v>
      </c>
      <c r="G259" s="17">
        <f>E259/C259</f>
        <v>0</v>
      </c>
      <c r="H259" s="16"/>
      <c r="I259" s="15">
        <f>H259/B259</f>
        <v>0</v>
      </c>
      <c r="J259" s="17">
        <f>H259/C259</f>
        <v>0</v>
      </c>
      <c r="K259" s="36">
        <f>SUM(E259,H259)</f>
        <v>0</v>
      </c>
      <c r="L259" s="36">
        <f>K259/B259</f>
        <v>0</v>
      </c>
      <c r="M259" s="37">
        <f>K259/C259</f>
        <v>0</v>
      </c>
    </row>
    <row r="260" spans="1:13" ht="15" x14ac:dyDescent="0.25">
      <c r="A260" s="8" t="s">
        <v>331</v>
      </c>
      <c r="B260" s="14">
        <v>249009</v>
      </c>
      <c r="C260" s="15">
        <v>83215868</v>
      </c>
      <c r="D260" s="15">
        <f>C260/B260</f>
        <v>334.18819400102007</v>
      </c>
      <c r="E260" s="16"/>
      <c r="F260" s="15">
        <f>E260/B260</f>
        <v>0</v>
      </c>
      <c r="G260" s="17">
        <f>E260/C260</f>
        <v>0</v>
      </c>
      <c r="H260" s="15">
        <v>43923</v>
      </c>
      <c r="I260" s="15">
        <f>H260/B260</f>
        <v>0.17639121477536956</v>
      </c>
      <c r="J260" s="17">
        <f>H260/C260</f>
        <v>5.2782000663623434E-4</v>
      </c>
      <c r="K260" s="36">
        <f>SUM(E260,H260)</f>
        <v>43923</v>
      </c>
      <c r="L260" s="36">
        <f>K260/B260</f>
        <v>0.17639121477536956</v>
      </c>
      <c r="M260" s="37">
        <f>K260/C260</f>
        <v>5.2782000663623434E-4</v>
      </c>
    </row>
    <row r="261" spans="1:13" ht="15" x14ac:dyDescent="0.25">
      <c r="A261" s="8" t="s">
        <v>333</v>
      </c>
      <c r="B261" s="14">
        <v>1441</v>
      </c>
      <c r="C261" s="15">
        <v>512438</v>
      </c>
      <c r="D261" s="15">
        <f>C261/B261</f>
        <v>355.61276891047885</v>
      </c>
      <c r="E261" s="16"/>
      <c r="F261" s="15">
        <f>E261/B261</f>
        <v>0</v>
      </c>
      <c r="G261" s="17">
        <f>E261/C261</f>
        <v>0</v>
      </c>
      <c r="H261" s="16"/>
      <c r="I261" s="15">
        <f>H261/B261</f>
        <v>0</v>
      </c>
      <c r="J261" s="17">
        <f>H261/C261</f>
        <v>0</v>
      </c>
      <c r="K261" s="36">
        <f>SUM(E261,H261)</f>
        <v>0</v>
      </c>
      <c r="L261" s="36">
        <f>K261/B261</f>
        <v>0</v>
      </c>
      <c r="M261" s="37">
        <f>K261/C261</f>
        <v>0</v>
      </c>
    </row>
    <row r="262" spans="1:13" ht="15" x14ac:dyDescent="0.25">
      <c r="A262" s="8" t="s">
        <v>334</v>
      </c>
      <c r="B262" s="14">
        <v>2863</v>
      </c>
      <c r="C262" s="15">
        <v>2773612</v>
      </c>
      <c r="D262" s="15">
        <f>C262/B262</f>
        <v>968.77820468040522</v>
      </c>
      <c r="E262" s="15">
        <v>214940</v>
      </c>
      <c r="F262" s="15">
        <f>E262/B262</f>
        <v>75.075096053091158</v>
      </c>
      <c r="G262" s="17">
        <f>E262/C262</f>
        <v>7.7494617127413637E-2</v>
      </c>
      <c r="H262" s="16"/>
      <c r="I262" s="15">
        <f>H262/B262</f>
        <v>0</v>
      </c>
      <c r="J262" s="17">
        <f>H262/C262</f>
        <v>0</v>
      </c>
      <c r="K262" s="36">
        <f>SUM(E262,H262)</f>
        <v>214940</v>
      </c>
      <c r="L262" s="36">
        <f>K262/B262</f>
        <v>75.075096053091158</v>
      </c>
      <c r="M262" s="37">
        <f>K262/C262</f>
        <v>7.7494617127413637E-2</v>
      </c>
    </row>
    <row r="263" spans="1:13" ht="15" x14ac:dyDescent="0.25">
      <c r="A263" s="8" t="s">
        <v>335</v>
      </c>
      <c r="B263" s="14">
        <v>4862</v>
      </c>
      <c r="C263" s="15">
        <v>1655510</v>
      </c>
      <c r="D263" s="15">
        <f>C263/B263</f>
        <v>340.49979432332373</v>
      </c>
      <c r="E263" s="15">
        <v>555851</v>
      </c>
      <c r="F263" s="15">
        <f>E263/B263</f>
        <v>114.32558617852736</v>
      </c>
      <c r="G263" s="17">
        <f>E263/C263</f>
        <v>0.33575816515756474</v>
      </c>
      <c r="H263" s="16"/>
      <c r="I263" s="15">
        <f>H263/B263</f>
        <v>0</v>
      </c>
      <c r="J263" s="17">
        <f>H263/C263</f>
        <v>0</v>
      </c>
      <c r="K263" s="36">
        <f>SUM(E263,H263)</f>
        <v>555851</v>
      </c>
      <c r="L263" s="36">
        <f>K263/B263</f>
        <v>114.32558617852736</v>
      </c>
      <c r="M263" s="37">
        <f>K263/C263</f>
        <v>0.33575816515756474</v>
      </c>
    </row>
    <row r="264" spans="1:13" ht="15" x14ac:dyDescent="0.25">
      <c r="A264" s="8" t="s">
        <v>336</v>
      </c>
      <c r="B264" s="14">
        <v>4160</v>
      </c>
      <c r="C264" s="15">
        <v>970072</v>
      </c>
      <c r="D264" s="15">
        <f>C264/B264</f>
        <v>233.1903846153846</v>
      </c>
      <c r="E264" s="16"/>
      <c r="F264" s="15">
        <f>E264/B264</f>
        <v>0</v>
      </c>
      <c r="G264" s="17">
        <f>E264/C264</f>
        <v>0</v>
      </c>
      <c r="H264" s="15">
        <v>14465</v>
      </c>
      <c r="I264" s="15">
        <f>H264/B264</f>
        <v>3.4771634615384617</v>
      </c>
      <c r="J264" s="17">
        <f>H264/C264</f>
        <v>1.4911264318524811E-2</v>
      </c>
      <c r="K264" s="36">
        <f>SUM(E264,H264)</f>
        <v>14465</v>
      </c>
      <c r="L264" s="36">
        <f>K264/B264</f>
        <v>3.4771634615384617</v>
      </c>
      <c r="M264" s="37">
        <f>K264/C264</f>
        <v>1.4911264318524811E-2</v>
      </c>
    </row>
    <row r="265" spans="1:13" ht="15" x14ac:dyDescent="0.25">
      <c r="A265" s="8" t="s">
        <v>337</v>
      </c>
      <c r="B265" s="14">
        <v>2903</v>
      </c>
      <c r="C265" s="15">
        <v>739034</v>
      </c>
      <c r="D265" s="15">
        <f>C265/B265</f>
        <v>254.5759559076817</v>
      </c>
      <c r="E265" s="16"/>
      <c r="F265" s="15">
        <f>E265/B265</f>
        <v>0</v>
      </c>
      <c r="G265" s="17">
        <f>E265/C265</f>
        <v>0</v>
      </c>
      <c r="H265" s="16"/>
      <c r="I265" s="15">
        <f>H265/B265</f>
        <v>0</v>
      </c>
      <c r="J265" s="17">
        <f>H265/C265</f>
        <v>0</v>
      </c>
      <c r="K265" s="36">
        <f>SUM(E265,H265)</f>
        <v>0</v>
      </c>
      <c r="L265" s="36">
        <f>K265/B265</f>
        <v>0</v>
      </c>
      <c r="M265" s="37">
        <f>K265/C265</f>
        <v>0</v>
      </c>
    </row>
    <row r="266" spans="1:13" ht="15" x14ac:dyDescent="0.25">
      <c r="A266" s="8" t="s">
        <v>338</v>
      </c>
      <c r="B266" s="14">
        <v>2407</v>
      </c>
      <c r="C266" s="15">
        <v>648897</v>
      </c>
      <c r="D266" s="15">
        <f>C266/B266</f>
        <v>269.58745326132117</v>
      </c>
      <c r="E266" s="16"/>
      <c r="F266" s="15">
        <f>E266/B266</f>
        <v>0</v>
      </c>
      <c r="G266" s="17">
        <f>E266/C266</f>
        <v>0</v>
      </c>
      <c r="H266" s="16"/>
      <c r="I266" s="15">
        <f>H266/B266</f>
        <v>0</v>
      </c>
      <c r="J266" s="17">
        <f>H266/C266</f>
        <v>0</v>
      </c>
      <c r="K266" s="36">
        <f>SUM(E266,H266)</f>
        <v>0</v>
      </c>
      <c r="L266" s="36">
        <f>K266/B266</f>
        <v>0</v>
      </c>
      <c r="M266" s="37">
        <f>K266/C266</f>
        <v>0</v>
      </c>
    </row>
    <row r="267" spans="1:13" ht="15" x14ac:dyDescent="0.25">
      <c r="A267" s="8" t="s">
        <v>339</v>
      </c>
      <c r="B267" s="14">
        <v>21227</v>
      </c>
      <c r="C267" s="15">
        <v>6433561</v>
      </c>
      <c r="D267" s="15">
        <f>C267/B267</f>
        <v>303.08385546709377</v>
      </c>
      <c r="E267" s="15">
        <v>417723</v>
      </c>
      <c r="F267" s="15">
        <f>E267/B267</f>
        <v>19.678852404955951</v>
      </c>
      <c r="G267" s="17">
        <f>E267/C267</f>
        <v>6.4928738532206348E-2</v>
      </c>
      <c r="H267" s="16"/>
      <c r="I267" s="15">
        <f>H267/B267</f>
        <v>0</v>
      </c>
      <c r="J267" s="17">
        <f>H267/C267</f>
        <v>0</v>
      </c>
      <c r="K267" s="36">
        <f>SUM(E267,H267)</f>
        <v>417723</v>
      </c>
      <c r="L267" s="36">
        <f>K267/B267</f>
        <v>19.678852404955951</v>
      </c>
      <c r="M267" s="37">
        <f>K267/C267</f>
        <v>6.4928738532206348E-2</v>
      </c>
    </row>
    <row r="268" spans="1:13" ht="15" x14ac:dyDescent="0.25">
      <c r="A268" s="8" t="s">
        <v>340</v>
      </c>
      <c r="B268" s="14">
        <v>197900</v>
      </c>
      <c r="C268" s="15">
        <v>53857751</v>
      </c>
      <c r="D268" s="15">
        <f>C268/B268</f>
        <v>272.14629105608896</v>
      </c>
      <c r="E268" s="16"/>
      <c r="F268" s="15">
        <f>E268/B268</f>
        <v>0</v>
      </c>
      <c r="G268" s="17">
        <f>E268/C268</f>
        <v>0</v>
      </c>
      <c r="H268" s="16"/>
      <c r="I268" s="15">
        <f>H268/B268</f>
        <v>0</v>
      </c>
      <c r="J268" s="17">
        <f>H268/C268</f>
        <v>0</v>
      </c>
      <c r="K268" s="36">
        <f>SUM(E268,H268)</f>
        <v>0</v>
      </c>
      <c r="L268" s="36">
        <f>K268/B268</f>
        <v>0</v>
      </c>
      <c r="M268" s="37">
        <f>K268/C268</f>
        <v>0</v>
      </c>
    </row>
    <row r="269" spans="1:13" ht="15" x14ac:dyDescent="0.25">
      <c r="A269" s="8" t="s">
        <v>253</v>
      </c>
      <c r="B269" s="14">
        <v>3262</v>
      </c>
      <c r="C269" s="15">
        <v>846054</v>
      </c>
      <c r="D269" s="15">
        <f>C269/B269</f>
        <v>259.36664622930715</v>
      </c>
      <c r="E269" s="16"/>
      <c r="F269" s="15">
        <f>E269/B269</f>
        <v>0</v>
      </c>
      <c r="G269" s="17">
        <f>E269/C269</f>
        <v>0</v>
      </c>
      <c r="H269" s="16"/>
      <c r="I269" s="15">
        <f>H269/B269</f>
        <v>0</v>
      </c>
      <c r="J269" s="17">
        <f>H269/C269</f>
        <v>0</v>
      </c>
      <c r="K269" s="36">
        <f>SUM(E269,H269)</f>
        <v>0</v>
      </c>
      <c r="L269" s="36">
        <f>K269/B269</f>
        <v>0</v>
      </c>
      <c r="M269" s="37">
        <f>K269/C269</f>
        <v>0</v>
      </c>
    </row>
    <row r="270" spans="1:13" ht="15" x14ac:dyDescent="0.25">
      <c r="A270" s="8" t="s">
        <v>341</v>
      </c>
      <c r="B270" s="14">
        <v>2394</v>
      </c>
      <c r="C270" s="15">
        <v>840470</v>
      </c>
      <c r="D270" s="15">
        <f>C270/B270</f>
        <v>351.07351712614872</v>
      </c>
      <c r="E270" s="16"/>
      <c r="F270" s="15">
        <f>E270/B270</f>
        <v>0</v>
      </c>
      <c r="G270" s="17">
        <f>E270/C270</f>
        <v>0</v>
      </c>
      <c r="H270" s="16"/>
      <c r="I270" s="15">
        <f>H270/B270</f>
        <v>0</v>
      </c>
      <c r="J270" s="17">
        <f>H270/C270</f>
        <v>0</v>
      </c>
      <c r="K270" s="36">
        <f>SUM(E270,H270)</f>
        <v>0</v>
      </c>
      <c r="L270" s="36">
        <f>K270/B270</f>
        <v>0</v>
      </c>
      <c r="M270" s="37">
        <f>K270/C270</f>
        <v>0</v>
      </c>
    </row>
    <row r="271" spans="1:13" ht="15" x14ac:dyDescent="0.25">
      <c r="A271" s="8" t="s">
        <v>342</v>
      </c>
      <c r="B271" s="14">
        <v>40384</v>
      </c>
      <c r="C271" s="15">
        <v>9992271</v>
      </c>
      <c r="D271" s="15">
        <f>C271/B271</f>
        <v>247.43143324088749</v>
      </c>
      <c r="E271" s="16"/>
      <c r="F271" s="15">
        <f>E271/B271</f>
        <v>0</v>
      </c>
      <c r="G271" s="17">
        <f>E271/C271</f>
        <v>0</v>
      </c>
      <c r="H271" s="16"/>
      <c r="I271" s="15">
        <f>H271/B271</f>
        <v>0</v>
      </c>
      <c r="J271" s="17">
        <f>H271/C271</f>
        <v>0</v>
      </c>
      <c r="K271" s="36">
        <f>SUM(E271,H271)</f>
        <v>0</v>
      </c>
      <c r="L271" s="36">
        <f>K271/B271</f>
        <v>0</v>
      </c>
      <c r="M271" s="37">
        <f>K271/C271</f>
        <v>0</v>
      </c>
    </row>
    <row r="272" spans="1:13" ht="15" x14ac:dyDescent="0.25">
      <c r="A272" s="8" t="s">
        <v>343</v>
      </c>
      <c r="B272" s="14">
        <v>6562</v>
      </c>
      <c r="C272" s="15">
        <v>960522</v>
      </c>
      <c r="D272" s="15">
        <f>C272/B272</f>
        <v>146.37640963121001</v>
      </c>
      <c r="E272" s="16"/>
      <c r="F272" s="15">
        <f>E272/B272</f>
        <v>0</v>
      </c>
      <c r="G272" s="17">
        <f>E272/C272</f>
        <v>0</v>
      </c>
      <c r="H272" s="16"/>
      <c r="I272" s="15">
        <f>H272/B272</f>
        <v>0</v>
      </c>
      <c r="J272" s="17">
        <f>H272/C272</f>
        <v>0</v>
      </c>
      <c r="K272" s="36">
        <f>SUM(E272,H272)</f>
        <v>0</v>
      </c>
      <c r="L272" s="36">
        <f>K272/B272</f>
        <v>0</v>
      </c>
      <c r="M272" s="37">
        <f>K272/C272</f>
        <v>0</v>
      </c>
    </row>
    <row r="273" spans="1:13" ht="15" x14ac:dyDescent="0.25">
      <c r="A273" s="8" t="s">
        <v>344</v>
      </c>
      <c r="B273" s="14">
        <v>12599</v>
      </c>
      <c r="C273" s="15">
        <v>2877388</v>
      </c>
      <c r="D273" s="15">
        <f>C273/B273</f>
        <v>228.38225255972696</v>
      </c>
      <c r="E273" s="16"/>
      <c r="F273" s="15">
        <f>E273/B273</f>
        <v>0</v>
      </c>
      <c r="G273" s="17">
        <f>E273/C273</f>
        <v>0</v>
      </c>
      <c r="H273" s="16"/>
      <c r="I273" s="15">
        <f>H273/B273</f>
        <v>0</v>
      </c>
      <c r="J273" s="17">
        <f>H273/C273</f>
        <v>0</v>
      </c>
      <c r="K273" s="36">
        <f>SUM(E273,H273)</f>
        <v>0</v>
      </c>
      <c r="L273" s="36">
        <f>K273/B273</f>
        <v>0</v>
      </c>
      <c r="M273" s="37">
        <f>K273/C273</f>
        <v>0</v>
      </c>
    </row>
    <row r="274" spans="1:13" ht="15" x14ac:dyDescent="0.25">
      <c r="A274" s="8" t="s">
        <v>345</v>
      </c>
      <c r="B274" s="14">
        <v>4569</v>
      </c>
      <c r="C274" s="15">
        <v>1556428</v>
      </c>
      <c r="D274" s="15">
        <f>C274/B274</f>
        <v>340.64959509739549</v>
      </c>
      <c r="E274" s="16"/>
      <c r="F274" s="15">
        <f>E274/B274</f>
        <v>0</v>
      </c>
      <c r="G274" s="17">
        <f>E274/C274</f>
        <v>0</v>
      </c>
      <c r="H274" s="16"/>
      <c r="I274" s="15">
        <f>H274/B274</f>
        <v>0</v>
      </c>
      <c r="J274" s="17">
        <f>H274/C274</f>
        <v>0</v>
      </c>
      <c r="K274" s="36">
        <f>SUM(E274,H274)</f>
        <v>0</v>
      </c>
      <c r="L274" s="36">
        <f>K274/B274</f>
        <v>0</v>
      </c>
      <c r="M274" s="37">
        <f>K274/C274</f>
        <v>0</v>
      </c>
    </row>
    <row r="275" spans="1:13" ht="15" x14ac:dyDescent="0.25">
      <c r="A275" s="8" t="s">
        <v>346</v>
      </c>
      <c r="B275" s="14">
        <v>2523</v>
      </c>
      <c r="C275" s="15">
        <v>3050477</v>
      </c>
      <c r="D275" s="15">
        <f>C275/B275</f>
        <v>1209.0673801030518</v>
      </c>
      <c r="E275" s="16"/>
      <c r="F275" s="15">
        <f>E275/B275</f>
        <v>0</v>
      </c>
      <c r="G275" s="17">
        <f>E275/C275</f>
        <v>0</v>
      </c>
      <c r="H275" s="15">
        <v>2231909</v>
      </c>
      <c r="I275" s="15">
        <f>H275/B275</f>
        <v>884.62504954419342</v>
      </c>
      <c r="J275" s="17">
        <f>H275/C275</f>
        <v>0.73165901595062022</v>
      </c>
      <c r="K275" s="36">
        <f>SUM(E275,H275)</f>
        <v>2231909</v>
      </c>
      <c r="L275" s="36">
        <f>K275/B275</f>
        <v>884.62504954419342</v>
      </c>
      <c r="M275" s="37">
        <f>K275/C275</f>
        <v>0.73165901595062022</v>
      </c>
    </row>
    <row r="276" spans="1:13" ht="15" x14ac:dyDescent="0.25">
      <c r="A276" s="8" t="s">
        <v>347</v>
      </c>
      <c r="B276" s="14">
        <v>1180</v>
      </c>
      <c r="C276" s="15">
        <v>662480</v>
      </c>
      <c r="D276" s="15">
        <f>C276/B276</f>
        <v>561.42372881355936</v>
      </c>
      <c r="E276" s="16"/>
      <c r="F276" s="15">
        <f>E276/B276</f>
        <v>0</v>
      </c>
      <c r="G276" s="17">
        <f>E276/C276</f>
        <v>0</v>
      </c>
      <c r="H276" s="16"/>
      <c r="I276" s="15">
        <f>H276/B276</f>
        <v>0</v>
      </c>
      <c r="J276" s="17">
        <f>H276/C276</f>
        <v>0</v>
      </c>
      <c r="K276" s="36">
        <f>SUM(E276,H276)</f>
        <v>0</v>
      </c>
      <c r="L276" s="36">
        <f>K276/B276</f>
        <v>0</v>
      </c>
      <c r="M276" s="37">
        <f>K276/C276</f>
        <v>0</v>
      </c>
    </row>
    <row r="277" spans="1:13" ht="15" x14ac:dyDescent="0.25">
      <c r="A277" s="8" t="s">
        <v>348</v>
      </c>
      <c r="B277" s="14">
        <v>3592</v>
      </c>
      <c r="C277" s="15">
        <v>657721</v>
      </c>
      <c r="D277" s="15">
        <f>C277/B277</f>
        <v>183.10718262806236</v>
      </c>
      <c r="E277" s="16"/>
      <c r="F277" s="15">
        <f>E277/B277</f>
        <v>0</v>
      </c>
      <c r="G277" s="17">
        <f>E277/C277</f>
        <v>0</v>
      </c>
      <c r="H277" s="16"/>
      <c r="I277" s="15">
        <f>H277/B277</f>
        <v>0</v>
      </c>
      <c r="J277" s="17">
        <f>H277/C277</f>
        <v>0</v>
      </c>
      <c r="K277" s="36">
        <f>SUM(E277,H277)</f>
        <v>0</v>
      </c>
      <c r="L277" s="36">
        <f>K277/B277</f>
        <v>0</v>
      </c>
      <c r="M277" s="37">
        <f>K277/C277</f>
        <v>0</v>
      </c>
    </row>
    <row r="278" spans="1:13" ht="15" x14ac:dyDescent="0.25">
      <c r="A278" s="8" t="s">
        <v>349</v>
      </c>
      <c r="B278" s="14">
        <v>7434</v>
      </c>
      <c r="C278" s="15">
        <v>2975922</v>
      </c>
      <c r="D278" s="15">
        <f>C278/B278</f>
        <v>400.31234866828089</v>
      </c>
      <c r="E278" s="15">
        <v>189683</v>
      </c>
      <c r="F278" s="15">
        <f>E278/B278</f>
        <v>25.515603981705677</v>
      </c>
      <c r="G278" s="17">
        <f>E278/C278</f>
        <v>6.373923778916249E-2</v>
      </c>
      <c r="H278" s="16"/>
      <c r="I278" s="15">
        <f>H278/B278</f>
        <v>0</v>
      </c>
      <c r="J278" s="17">
        <f>H278/C278</f>
        <v>0</v>
      </c>
      <c r="K278" s="36">
        <f>SUM(E278,H278)</f>
        <v>189683</v>
      </c>
      <c r="L278" s="36">
        <f>K278/B278</f>
        <v>25.515603981705677</v>
      </c>
      <c r="M278" s="37">
        <f>K278/C278</f>
        <v>6.373923778916249E-2</v>
      </c>
    </row>
    <row r="279" spans="1:13" ht="15" x14ac:dyDescent="0.25">
      <c r="A279" s="8" t="s">
        <v>350</v>
      </c>
      <c r="B279" s="14">
        <v>15092</v>
      </c>
      <c r="C279" s="15">
        <v>4718613</v>
      </c>
      <c r="D279" s="15">
        <f>C279/B279</f>
        <v>312.65657301881794</v>
      </c>
      <c r="E279" s="15">
        <v>82268</v>
      </c>
      <c r="F279" s="15">
        <f>E279/B279</f>
        <v>5.4510999204876756</v>
      </c>
      <c r="G279" s="17">
        <f>E279/C279</f>
        <v>1.7434784331751725E-2</v>
      </c>
      <c r="H279" s="16"/>
      <c r="I279" s="15">
        <f>H279/B279</f>
        <v>0</v>
      </c>
      <c r="J279" s="17">
        <f>H279/C279</f>
        <v>0</v>
      </c>
      <c r="K279" s="36">
        <f>SUM(E279,H279)</f>
        <v>82268</v>
      </c>
      <c r="L279" s="36">
        <f>K279/B279</f>
        <v>5.4510999204876756</v>
      </c>
      <c r="M279" s="37">
        <f>K279/C279</f>
        <v>1.7434784331751725E-2</v>
      </c>
    </row>
    <row r="280" spans="1:13" ht="15" x14ac:dyDescent="0.25">
      <c r="A280" s="8" t="s">
        <v>352</v>
      </c>
      <c r="B280" s="14">
        <v>67988</v>
      </c>
      <c r="C280" s="15">
        <v>23270145</v>
      </c>
      <c r="D280" s="15">
        <f>C280/B280</f>
        <v>342.2684150144143</v>
      </c>
      <c r="E280" s="15">
        <v>303710</v>
      </c>
      <c r="F280" s="15">
        <f>E280/B280</f>
        <v>4.4671118432664585</v>
      </c>
      <c r="G280" s="17">
        <f>E280/C280</f>
        <v>1.305148721677497E-2</v>
      </c>
      <c r="H280" s="16"/>
      <c r="I280" s="15">
        <f>H280/B280</f>
        <v>0</v>
      </c>
      <c r="J280" s="17">
        <f>H280/C280</f>
        <v>0</v>
      </c>
      <c r="K280" s="36">
        <f>SUM(E280,H280)</f>
        <v>303710</v>
      </c>
      <c r="L280" s="36">
        <f>K280/B280</f>
        <v>4.4671118432664585</v>
      </c>
      <c r="M280" s="37">
        <f>K280/C280</f>
        <v>1.305148721677497E-2</v>
      </c>
    </row>
    <row r="281" spans="1:13" ht="15" x14ac:dyDescent="0.25">
      <c r="A281" s="8" t="s">
        <v>353</v>
      </c>
      <c r="B281" s="14">
        <v>20703</v>
      </c>
      <c r="C281" s="15">
        <v>5673813</v>
      </c>
      <c r="D281" s="15">
        <f>C281/B281</f>
        <v>274.05752789450804</v>
      </c>
      <c r="E281" s="16"/>
      <c r="F281" s="15">
        <f>E281/B281</f>
        <v>0</v>
      </c>
      <c r="G281" s="17">
        <f>E281/C281</f>
        <v>0</v>
      </c>
      <c r="H281" s="16"/>
      <c r="I281" s="15">
        <f>H281/B281</f>
        <v>0</v>
      </c>
      <c r="J281" s="17">
        <f>H281/C281</f>
        <v>0</v>
      </c>
      <c r="K281" s="36">
        <f>SUM(E281,H281)</f>
        <v>0</v>
      </c>
      <c r="L281" s="36">
        <f>K281/B281</f>
        <v>0</v>
      </c>
      <c r="M281" s="37">
        <f>K281/C281</f>
        <v>0</v>
      </c>
    </row>
    <row r="282" spans="1:13" ht="15" x14ac:dyDescent="0.25">
      <c r="A282" s="8" t="s">
        <v>356</v>
      </c>
      <c r="B282" s="14">
        <v>19759</v>
      </c>
      <c r="C282" s="15">
        <v>6466492</v>
      </c>
      <c r="D282" s="15">
        <f>C282/B282</f>
        <v>327.26818158813705</v>
      </c>
      <c r="E282" s="16"/>
      <c r="F282" s="15">
        <f>E282/B282</f>
        <v>0</v>
      </c>
      <c r="G282" s="17">
        <f>E282/C282</f>
        <v>0</v>
      </c>
      <c r="H282" s="16"/>
      <c r="I282" s="15">
        <f>H282/B282</f>
        <v>0</v>
      </c>
      <c r="J282" s="17">
        <f>H282/C282</f>
        <v>0</v>
      </c>
      <c r="K282" s="36">
        <f>SUM(E282,H282)</f>
        <v>0</v>
      </c>
      <c r="L282" s="36">
        <f>K282/B282</f>
        <v>0</v>
      </c>
      <c r="M282" s="37">
        <f>K282/C282</f>
        <v>0</v>
      </c>
    </row>
    <row r="283" spans="1:13" ht="15" x14ac:dyDescent="0.25">
      <c r="A283" s="8" t="s">
        <v>357</v>
      </c>
      <c r="B283" s="14">
        <v>2228</v>
      </c>
      <c r="C283" s="15">
        <v>833249</v>
      </c>
      <c r="D283" s="15">
        <f>C283/B283</f>
        <v>373.98967684021545</v>
      </c>
      <c r="E283" s="16"/>
      <c r="F283" s="15">
        <f>E283/B283</f>
        <v>0</v>
      </c>
      <c r="G283" s="17">
        <f>E283/C283</f>
        <v>0</v>
      </c>
      <c r="H283" s="16"/>
      <c r="I283" s="15">
        <f>H283/B283</f>
        <v>0</v>
      </c>
      <c r="J283" s="17">
        <f>H283/C283</f>
        <v>0</v>
      </c>
      <c r="K283" s="36">
        <f>SUM(E283,H283)</f>
        <v>0</v>
      </c>
      <c r="L283" s="36">
        <f>K283/B283</f>
        <v>0</v>
      </c>
      <c r="M283" s="37">
        <f>K283/C283</f>
        <v>0</v>
      </c>
    </row>
    <row r="284" spans="1:13" ht="15" x14ac:dyDescent="0.25">
      <c r="A284" s="8" t="s">
        <v>358</v>
      </c>
      <c r="B284" s="14">
        <v>1894</v>
      </c>
      <c r="C284" s="15">
        <v>702622</v>
      </c>
      <c r="D284" s="15">
        <f>C284/B284</f>
        <v>370.97254487856389</v>
      </c>
      <c r="E284" s="16"/>
      <c r="F284" s="15">
        <f>E284/B284</f>
        <v>0</v>
      </c>
      <c r="G284" s="17">
        <f>E284/C284</f>
        <v>0</v>
      </c>
      <c r="H284" s="16"/>
      <c r="I284" s="15">
        <f>H284/B284</f>
        <v>0</v>
      </c>
      <c r="J284" s="17">
        <f>H284/C284</f>
        <v>0</v>
      </c>
      <c r="K284" s="36">
        <f>SUM(E284,H284)</f>
        <v>0</v>
      </c>
      <c r="L284" s="36">
        <f>K284/B284</f>
        <v>0</v>
      </c>
      <c r="M284" s="37">
        <f>K284/C284</f>
        <v>0</v>
      </c>
    </row>
    <row r="285" spans="1:13" ht="15" x14ac:dyDescent="0.25">
      <c r="A285" s="8" t="s">
        <v>359</v>
      </c>
      <c r="B285" s="14">
        <v>4501</v>
      </c>
      <c r="C285" s="15">
        <v>1139974</v>
      </c>
      <c r="D285" s="15">
        <f>C285/B285</f>
        <v>253.27127305043325</v>
      </c>
      <c r="E285" s="16"/>
      <c r="F285" s="15">
        <f>E285/B285</f>
        <v>0</v>
      </c>
      <c r="G285" s="17">
        <f>E285/C285</f>
        <v>0</v>
      </c>
      <c r="H285" s="16"/>
      <c r="I285" s="15">
        <f>H285/B285</f>
        <v>0</v>
      </c>
      <c r="J285" s="17">
        <f>H285/C285</f>
        <v>0</v>
      </c>
      <c r="K285" s="36">
        <f>SUM(E285,H285)</f>
        <v>0</v>
      </c>
      <c r="L285" s="36">
        <f>K285/B285</f>
        <v>0</v>
      </c>
      <c r="M285" s="37">
        <f>K285/C285</f>
        <v>0</v>
      </c>
    </row>
    <row r="286" spans="1:13" ht="15" x14ac:dyDescent="0.25">
      <c r="A286" s="8" t="s">
        <v>360</v>
      </c>
      <c r="B286" s="14">
        <v>2946</v>
      </c>
      <c r="C286" s="15">
        <v>777765</v>
      </c>
      <c r="D286" s="15">
        <f>C286/B286</f>
        <v>264.00712830957229</v>
      </c>
      <c r="E286" s="16"/>
      <c r="F286" s="15">
        <f>E286/B286</f>
        <v>0</v>
      </c>
      <c r="G286" s="17">
        <f>E286/C286</f>
        <v>0</v>
      </c>
      <c r="H286" s="16"/>
      <c r="I286" s="15">
        <f>H286/B286</f>
        <v>0</v>
      </c>
      <c r="J286" s="17">
        <f>H286/C286</f>
        <v>0</v>
      </c>
      <c r="K286" s="36">
        <f>SUM(E286,H286)</f>
        <v>0</v>
      </c>
      <c r="L286" s="36">
        <f>K286/B286</f>
        <v>0</v>
      </c>
      <c r="M286" s="37">
        <f>K286/C286</f>
        <v>0</v>
      </c>
    </row>
    <row r="287" spans="1:13" ht="15" x14ac:dyDescent="0.25">
      <c r="A287" s="8" t="s">
        <v>361</v>
      </c>
      <c r="B287" s="14">
        <v>3427</v>
      </c>
      <c r="C287" s="15">
        <v>1071827</v>
      </c>
      <c r="D287" s="15">
        <f>C287/B287</f>
        <v>312.75955646337906</v>
      </c>
      <c r="E287" s="16"/>
      <c r="F287" s="15">
        <f>E287/B287</f>
        <v>0</v>
      </c>
      <c r="G287" s="17">
        <f>E287/C287</f>
        <v>0</v>
      </c>
      <c r="H287" s="16"/>
      <c r="I287" s="15">
        <f>H287/B287</f>
        <v>0</v>
      </c>
      <c r="J287" s="17">
        <f>H287/C287</f>
        <v>0</v>
      </c>
      <c r="K287" s="36">
        <f>SUM(E287,H287)</f>
        <v>0</v>
      </c>
      <c r="L287" s="36">
        <f>K287/B287</f>
        <v>0</v>
      </c>
      <c r="M287" s="37">
        <f>K287/C287</f>
        <v>0</v>
      </c>
    </row>
    <row r="288" spans="1:13" ht="15" x14ac:dyDescent="0.25">
      <c r="A288" s="8" t="s">
        <v>362</v>
      </c>
      <c r="B288" s="14">
        <v>28913</v>
      </c>
      <c r="C288" s="15">
        <v>5168708</v>
      </c>
      <c r="D288" s="15">
        <f>C288/B288</f>
        <v>178.76761318438074</v>
      </c>
      <c r="E288" s="16"/>
      <c r="F288" s="15">
        <f>E288/B288</f>
        <v>0</v>
      </c>
      <c r="G288" s="17">
        <f>E288/C288</f>
        <v>0</v>
      </c>
      <c r="H288" s="16"/>
      <c r="I288" s="15">
        <f>H288/B288</f>
        <v>0</v>
      </c>
      <c r="J288" s="17">
        <f>H288/C288</f>
        <v>0</v>
      </c>
      <c r="K288" s="36">
        <f>SUM(E288,H288)</f>
        <v>0</v>
      </c>
      <c r="L288" s="36">
        <f>K288/B288</f>
        <v>0</v>
      </c>
      <c r="M288" s="37">
        <f>K288/C288</f>
        <v>0</v>
      </c>
    </row>
    <row r="289" spans="1:13" ht="15" x14ac:dyDescent="0.25">
      <c r="A289" s="8" t="s">
        <v>363</v>
      </c>
      <c r="B289" s="14">
        <v>5951</v>
      </c>
      <c r="C289" s="15">
        <v>1622343</v>
      </c>
      <c r="D289" s="15">
        <f>C289/B289</f>
        <v>272.61687111409844</v>
      </c>
      <c r="E289" s="16"/>
      <c r="F289" s="15">
        <f>E289/B289</f>
        <v>0</v>
      </c>
      <c r="G289" s="17">
        <f>E289/C289</f>
        <v>0</v>
      </c>
      <c r="H289" s="16"/>
      <c r="I289" s="15">
        <f>H289/B289</f>
        <v>0</v>
      </c>
      <c r="J289" s="17">
        <f>H289/C289</f>
        <v>0</v>
      </c>
      <c r="K289" s="36">
        <f>SUM(E289,H289)</f>
        <v>0</v>
      </c>
      <c r="L289" s="36">
        <f>K289/B289</f>
        <v>0</v>
      </c>
      <c r="M289" s="37">
        <f>K289/C289</f>
        <v>0</v>
      </c>
    </row>
    <row r="290" spans="1:13" ht="15" x14ac:dyDescent="0.25">
      <c r="A290" s="8" t="s">
        <v>364</v>
      </c>
      <c r="B290" s="14">
        <v>2671</v>
      </c>
      <c r="C290" s="15">
        <v>778949</v>
      </c>
      <c r="D290" s="15">
        <f>C290/B290</f>
        <v>291.63197304380384</v>
      </c>
      <c r="E290" s="16"/>
      <c r="F290" s="15">
        <f>E290/B290</f>
        <v>0</v>
      </c>
      <c r="G290" s="17">
        <f>E290/C290</f>
        <v>0</v>
      </c>
      <c r="H290" s="16"/>
      <c r="I290" s="15">
        <f>H290/B290</f>
        <v>0</v>
      </c>
      <c r="J290" s="17">
        <f>H290/C290</f>
        <v>0</v>
      </c>
      <c r="K290" s="36">
        <f>SUM(E290,H290)</f>
        <v>0</v>
      </c>
      <c r="L290" s="36">
        <f>K290/B290</f>
        <v>0</v>
      </c>
      <c r="M290" s="37">
        <f>K290/C290</f>
        <v>0</v>
      </c>
    </row>
    <row r="291" spans="1:13" ht="15" x14ac:dyDescent="0.25">
      <c r="A291" s="8" t="s">
        <v>365</v>
      </c>
      <c r="B291" s="14">
        <v>2985</v>
      </c>
      <c r="C291" s="15">
        <v>1362442</v>
      </c>
      <c r="D291" s="15">
        <f>C291/B291</f>
        <v>456.42948073701842</v>
      </c>
      <c r="E291" s="16"/>
      <c r="F291" s="15">
        <f>E291/B291</f>
        <v>0</v>
      </c>
      <c r="G291" s="17">
        <f>E291/C291</f>
        <v>0</v>
      </c>
      <c r="H291" s="16"/>
      <c r="I291" s="15">
        <f>H291/B291</f>
        <v>0</v>
      </c>
      <c r="J291" s="17">
        <f>H291/C291</f>
        <v>0</v>
      </c>
      <c r="K291" s="36">
        <f>SUM(E291,H291)</f>
        <v>0</v>
      </c>
      <c r="L291" s="36">
        <f>K291/B291</f>
        <v>0</v>
      </c>
      <c r="M291" s="37">
        <f>K291/C291</f>
        <v>0</v>
      </c>
    </row>
    <row r="292" spans="1:13" ht="15" x14ac:dyDescent="0.25">
      <c r="A292" s="8" t="s">
        <v>366</v>
      </c>
      <c r="B292" s="14">
        <v>6395</v>
      </c>
      <c r="C292" s="15">
        <v>1655535</v>
      </c>
      <c r="D292" s="15">
        <f>C292/B292</f>
        <v>258.87959343236906</v>
      </c>
      <c r="E292" s="15"/>
      <c r="F292" s="15">
        <f>E292/B292</f>
        <v>0</v>
      </c>
      <c r="G292" s="17">
        <f>E292/C292</f>
        <v>0</v>
      </c>
      <c r="H292" s="16"/>
      <c r="I292" s="15">
        <f>H292/B292</f>
        <v>0</v>
      </c>
      <c r="J292" s="17">
        <f>H292/C292</f>
        <v>0</v>
      </c>
      <c r="K292" s="36">
        <f>SUM(E292,H292)</f>
        <v>0</v>
      </c>
      <c r="L292" s="36">
        <f>K292/B292</f>
        <v>0</v>
      </c>
      <c r="M292" s="37">
        <f>K292/C292</f>
        <v>0</v>
      </c>
    </row>
    <row r="293" spans="1:13" ht="15" x14ac:dyDescent="0.25">
      <c r="A293" s="8" t="s">
        <v>368</v>
      </c>
      <c r="B293" s="14">
        <v>6287</v>
      </c>
      <c r="C293" s="15">
        <v>2014260</v>
      </c>
      <c r="D293" s="15">
        <f>C293/B293</f>
        <v>320.38492126610464</v>
      </c>
      <c r="E293" s="15">
        <v>198969</v>
      </c>
      <c r="F293" s="15">
        <f>E293/B293</f>
        <v>31.64768570065214</v>
      </c>
      <c r="G293" s="17">
        <f>E293/C293</f>
        <v>9.8780197194006727E-2</v>
      </c>
      <c r="H293" s="16"/>
      <c r="I293" s="15">
        <f>H293/B293</f>
        <v>0</v>
      </c>
      <c r="J293" s="17">
        <f>H293/C293</f>
        <v>0</v>
      </c>
      <c r="K293" s="36">
        <f>SUM(E293,H293)</f>
        <v>198969</v>
      </c>
      <c r="L293" s="36">
        <f>K293/B293</f>
        <v>31.64768570065214</v>
      </c>
      <c r="M293" s="37">
        <f>K293/C293</f>
        <v>9.8780197194006727E-2</v>
      </c>
    </row>
    <row r="294" spans="1:13" ht="15" x14ac:dyDescent="0.25">
      <c r="A294" s="8" t="s">
        <v>369</v>
      </c>
      <c r="B294" s="14">
        <v>3788</v>
      </c>
      <c r="C294" s="15">
        <v>1197722</v>
      </c>
      <c r="D294" s="15">
        <f>C294/B294</f>
        <v>316.18848996832099</v>
      </c>
      <c r="E294" s="16"/>
      <c r="F294" s="15">
        <f>E294/B294</f>
        <v>0</v>
      </c>
      <c r="G294" s="17">
        <f>E294/C294</f>
        <v>0</v>
      </c>
      <c r="H294" s="16"/>
      <c r="I294" s="15">
        <f>H294/B294</f>
        <v>0</v>
      </c>
      <c r="J294" s="17">
        <f>H294/C294</f>
        <v>0</v>
      </c>
      <c r="K294" s="36">
        <f>SUM(E294,H294)</f>
        <v>0</v>
      </c>
      <c r="L294" s="36">
        <f>K294/B294</f>
        <v>0</v>
      </c>
      <c r="M294" s="37">
        <f>K294/C294</f>
        <v>0</v>
      </c>
    </row>
    <row r="295" spans="1:13" ht="15" x14ac:dyDescent="0.25">
      <c r="A295" s="8" t="s">
        <v>370</v>
      </c>
      <c r="B295" s="14">
        <v>15293</v>
      </c>
      <c r="C295" s="15">
        <v>5068208</v>
      </c>
      <c r="D295" s="15">
        <f>C295/B295</f>
        <v>331.40704897665597</v>
      </c>
      <c r="E295" s="15">
        <v>270022</v>
      </c>
      <c r="F295" s="15">
        <f>E295/B295</f>
        <v>17.656574903550645</v>
      </c>
      <c r="G295" s="17">
        <f>E295/C295</f>
        <v>5.3277608180248327E-2</v>
      </c>
      <c r="H295" s="16"/>
      <c r="I295" s="15">
        <f>H295/B295</f>
        <v>0</v>
      </c>
      <c r="J295" s="17">
        <f>H295/C295</f>
        <v>0</v>
      </c>
      <c r="K295" s="36">
        <f>SUM(E295,H295)</f>
        <v>270022</v>
      </c>
      <c r="L295" s="36">
        <f>K295/B295</f>
        <v>17.656574903550645</v>
      </c>
      <c r="M295" s="37">
        <f>K295/C295</f>
        <v>5.3277608180248327E-2</v>
      </c>
    </row>
    <row r="296" spans="1:13" ht="15" x14ac:dyDescent="0.25">
      <c r="A296" s="8" t="s">
        <v>371</v>
      </c>
      <c r="B296" s="14">
        <v>33607</v>
      </c>
      <c r="C296" s="15">
        <v>6141017</v>
      </c>
      <c r="D296" s="15">
        <f>C296/B296</f>
        <v>182.73029428392894</v>
      </c>
      <c r="E296" s="16"/>
      <c r="F296" s="15">
        <f>E296/B296</f>
        <v>0</v>
      </c>
      <c r="G296" s="17">
        <f>E296/C296</f>
        <v>0</v>
      </c>
      <c r="H296" s="16"/>
      <c r="I296" s="15">
        <f>H296/B296</f>
        <v>0</v>
      </c>
      <c r="J296" s="17">
        <f>H296/C296</f>
        <v>0</v>
      </c>
      <c r="K296" s="36">
        <f>SUM(E296,H296)</f>
        <v>0</v>
      </c>
      <c r="L296" s="36">
        <f>K296/B296</f>
        <v>0</v>
      </c>
      <c r="M296" s="37">
        <f>K296/C296</f>
        <v>0</v>
      </c>
    </row>
    <row r="297" spans="1:13" ht="15" x14ac:dyDescent="0.25">
      <c r="A297" s="8" t="s">
        <v>372</v>
      </c>
      <c r="B297" s="14">
        <v>2237</v>
      </c>
      <c r="C297" s="15">
        <v>610997</v>
      </c>
      <c r="D297" s="15">
        <f>C297/B297</f>
        <v>273.13232007152436</v>
      </c>
      <c r="E297" s="15">
        <v>108018</v>
      </c>
      <c r="F297" s="15">
        <f>E297/B297</f>
        <v>48.286991506481897</v>
      </c>
      <c r="G297" s="17">
        <f>E297/C297</f>
        <v>0.17678973873848808</v>
      </c>
      <c r="H297" s="16"/>
      <c r="I297" s="15">
        <f>H297/B297</f>
        <v>0</v>
      </c>
      <c r="J297" s="17">
        <f>H297/C297</f>
        <v>0</v>
      </c>
      <c r="K297" s="36">
        <f>SUM(E297,H297)</f>
        <v>108018</v>
      </c>
      <c r="L297" s="36">
        <f>K297/B297</f>
        <v>48.286991506481897</v>
      </c>
      <c r="M297" s="37">
        <f>K297/C297</f>
        <v>0.17678973873848808</v>
      </c>
    </row>
    <row r="298" spans="1:13" ht="15" x14ac:dyDescent="0.25">
      <c r="A298" s="8" t="s">
        <v>373</v>
      </c>
      <c r="B298" s="14">
        <v>5406</v>
      </c>
      <c r="C298" s="15">
        <v>1934610</v>
      </c>
      <c r="D298" s="15">
        <f>C298/B298</f>
        <v>357.86348501664816</v>
      </c>
      <c r="E298" s="16"/>
      <c r="F298" s="15">
        <f>E298/B298</f>
        <v>0</v>
      </c>
      <c r="G298" s="17">
        <f>E298/C298</f>
        <v>0</v>
      </c>
      <c r="H298" s="16"/>
      <c r="I298" s="15">
        <f>H298/B298</f>
        <v>0</v>
      </c>
      <c r="J298" s="17">
        <f>H298/C298</f>
        <v>0</v>
      </c>
      <c r="K298" s="36">
        <f>SUM(E298,H298)</f>
        <v>0</v>
      </c>
      <c r="L298" s="36">
        <f>K298/B298</f>
        <v>0</v>
      </c>
      <c r="M298" s="37">
        <f>K298/C298</f>
        <v>0</v>
      </c>
    </row>
    <row r="299" spans="1:13" ht="15" x14ac:dyDescent="0.25">
      <c r="A299" s="8" t="s">
        <v>374</v>
      </c>
      <c r="B299" s="14">
        <v>18120</v>
      </c>
      <c r="C299" s="15">
        <v>5401820</v>
      </c>
      <c r="D299" s="15">
        <f>C299/B299</f>
        <v>298.11368653421636</v>
      </c>
      <c r="E299" s="16"/>
      <c r="F299" s="15">
        <f>E299/B299</f>
        <v>0</v>
      </c>
      <c r="G299" s="17">
        <f>E299/C299</f>
        <v>0</v>
      </c>
      <c r="H299" s="16"/>
      <c r="I299" s="15">
        <f>H299/B299</f>
        <v>0</v>
      </c>
      <c r="J299" s="17">
        <f>H299/C299</f>
        <v>0</v>
      </c>
      <c r="K299" s="36">
        <f>SUM(E299,H299)</f>
        <v>0</v>
      </c>
      <c r="L299" s="36">
        <f>K299/B299</f>
        <v>0</v>
      </c>
      <c r="M299" s="37">
        <f>K299/C299</f>
        <v>0</v>
      </c>
    </row>
    <row r="301" spans="1:13" x14ac:dyDescent="0.2">
      <c r="A301" t="s">
        <v>375</v>
      </c>
    </row>
    <row r="302" spans="1:13" x14ac:dyDescent="0.2">
      <c r="A302" t="s">
        <v>376</v>
      </c>
    </row>
    <row r="303" spans="1:13" x14ac:dyDescent="0.2">
      <c r="A303" t="s">
        <v>377</v>
      </c>
    </row>
    <row r="304" spans="1:13" x14ac:dyDescent="0.2">
      <c r="A304" t="s">
        <v>378</v>
      </c>
    </row>
    <row r="305" spans="1:1" x14ac:dyDescent="0.2">
      <c r="A305" t="s">
        <v>379</v>
      </c>
    </row>
    <row r="306" spans="1:1" x14ac:dyDescent="0.2">
      <c r="A306" t="s">
        <v>380</v>
      </c>
    </row>
    <row r="307" spans="1:1" x14ac:dyDescent="0.2">
      <c r="A307" t="s">
        <v>381</v>
      </c>
    </row>
    <row r="308" spans="1:1" x14ac:dyDescent="0.2">
      <c r="A308" t="s">
        <v>382</v>
      </c>
    </row>
    <row r="309" spans="1:1" x14ac:dyDescent="0.2">
      <c r="A309" t="s">
        <v>383</v>
      </c>
    </row>
    <row r="310" spans="1:1" x14ac:dyDescent="0.2">
      <c r="A310" t="s">
        <v>384</v>
      </c>
    </row>
    <row r="311" spans="1:1" x14ac:dyDescent="0.2">
      <c r="A311" t="s">
        <v>385</v>
      </c>
    </row>
    <row r="312" spans="1:1" x14ac:dyDescent="0.2">
      <c r="A312" t="s">
        <v>386</v>
      </c>
    </row>
    <row r="313" spans="1:1" x14ac:dyDescent="0.2">
      <c r="A313" t="s">
        <v>387</v>
      </c>
    </row>
    <row r="314" spans="1:1" x14ac:dyDescent="0.2">
      <c r="A314" t="s">
        <v>388</v>
      </c>
    </row>
    <row r="315" spans="1:1" x14ac:dyDescent="0.2">
      <c r="A315" t="s">
        <v>389</v>
      </c>
    </row>
    <row r="316" spans="1:1" x14ac:dyDescent="0.2">
      <c r="A316" t="s">
        <v>390</v>
      </c>
    </row>
    <row r="317" spans="1:1" x14ac:dyDescent="0.2">
      <c r="A317" t="s">
        <v>391</v>
      </c>
    </row>
    <row r="318" spans="1:1" x14ac:dyDescent="0.2">
      <c r="A318" t="s">
        <v>392</v>
      </c>
    </row>
    <row r="319" spans="1:1" x14ac:dyDescent="0.2">
      <c r="A319" t="s">
        <v>393</v>
      </c>
    </row>
    <row r="320" spans="1:1" x14ac:dyDescent="0.2">
      <c r="A320" t="s">
        <v>394</v>
      </c>
    </row>
    <row r="321" spans="1:1" x14ac:dyDescent="0.2">
      <c r="A321" t="s">
        <v>395</v>
      </c>
    </row>
    <row r="322" spans="1:1" x14ac:dyDescent="0.2">
      <c r="A322" t="s">
        <v>396</v>
      </c>
    </row>
    <row r="323" spans="1:1" x14ac:dyDescent="0.2">
      <c r="A323" t="s">
        <v>397</v>
      </c>
    </row>
    <row r="324" spans="1:1" x14ac:dyDescent="0.2">
      <c r="A324" t="s">
        <v>398</v>
      </c>
    </row>
    <row r="326" spans="1:1" x14ac:dyDescent="0.2">
      <c r="A326" t="s">
        <v>399</v>
      </c>
    </row>
    <row r="327" spans="1:1" x14ac:dyDescent="0.2">
      <c r="A327" t="s">
        <v>400</v>
      </c>
    </row>
    <row r="328" spans="1:1" x14ac:dyDescent="0.2">
      <c r="A328" t="s">
        <v>401</v>
      </c>
    </row>
    <row r="330" spans="1:1" x14ac:dyDescent="0.2">
      <c r="A330" t="s">
        <v>402</v>
      </c>
    </row>
    <row r="331" spans="1:1" x14ac:dyDescent="0.2">
      <c r="A331" t="s">
        <v>403</v>
      </c>
    </row>
    <row r="334" spans="1:1" x14ac:dyDescent="0.2">
      <c r="A334" t="s">
        <v>404</v>
      </c>
    </row>
  </sheetData>
  <autoFilter ref="A6:M6" xr:uid="{0D32FB50-B065-43D9-AD48-002FC77D2C2B}">
    <sortState xmlns:xlrd2="http://schemas.microsoft.com/office/spreadsheetml/2017/richdata2" ref="A7:M299">
      <sortCondition ref="A6"/>
    </sortState>
  </autoFilter>
  <conditionalFormatting sqref="B7:B298">
    <cfRule type="cellIs" dxfId="0" priority="1" operator="lessThan">
      <formula>0</formula>
    </cfRule>
  </conditionalFormatting>
  <hyperlinks>
    <hyperlink ref="A2" r:id="rId1" display="https://vero2.stat.fi/PXWeb/pxweb/fi/Vero/Vero__Kiinteistoverot/kive_301.px/table/tableViewLayout1/" xr:uid="{D28A0668-B842-45DA-9A75-1724E714A3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0E6C-3EE1-4CE7-9096-DFF29083465B}">
  <dimension ref="A1:M27"/>
  <sheetViews>
    <sheetView workbookViewId="0">
      <selection activeCell="D6" sqref="D6"/>
    </sheetView>
  </sheetViews>
  <sheetFormatPr defaultRowHeight="12" x14ac:dyDescent="0.2"/>
  <cols>
    <col min="1" max="1" width="22.28515625" customWidth="1"/>
    <col min="2" max="2" width="16.85546875" bestFit="1" customWidth="1"/>
    <col min="3" max="3" width="15.42578125" customWidth="1"/>
    <col min="4" max="4" width="13.85546875" bestFit="1" customWidth="1"/>
    <col min="5" max="5" width="15.5703125" bestFit="1" customWidth="1"/>
    <col min="6" max="6" width="13.42578125" customWidth="1"/>
    <col min="7" max="7" width="15" bestFit="1" customWidth="1"/>
    <col min="8" max="8" width="15.28515625" bestFit="1" customWidth="1"/>
    <col min="9" max="9" width="10.42578125" bestFit="1" customWidth="1"/>
    <col min="10" max="10" width="7.7109375" bestFit="1" customWidth="1"/>
    <col min="11" max="13" width="11.85546875" customWidth="1"/>
  </cols>
  <sheetData>
    <row r="1" spans="1:13" ht="18.75" x14ac:dyDescent="0.3">
      <c r="A1" s="7" t="s">
        <v>421</v>
      </c>
    </row>
    <row r="2" spans="1:13" x14ac:dyDescent="0.2">
      <c r="A2" s="6" t="s">
        <v>423</v>
      </c>
    </row>
    <row r="3" spans="1:13" ht="15" x14ac:dyDescent="0.25">
      <c r="A3" s="20"/>
      <c r="B3" s="20"/>
      <c r="C3" s="8" t="s">
        <v>14</v>
      </c>
      <c r="D3" s="20"/>
      <c r="E3" s="20"/>
      <c r="F3" s="20"/>
      <c r="G3" s="20"/>
      <c r="H3" s="20"/>
      <c r="I3" s="20"/>
      <c r="J3" s="20"/>
    </row>
    <row r="4" spans="1:13" ht="60" x14ac:dyDescent="0.25">
      <c r="A4" s="20"/>
      <c r="B4" s="30" t="s">
        <v>409</v>
      </c>
      <c r="C4" s="31" t="s">
        <v>15</v>
      </c>
      <c r="D4" s="31" t="s">
        <v>422</v>
      </c>
      <c r="E4" s="31" t="s">
        <v>29</v>
      </c>
      <c r="F4" s="31" t="s">
        <v>411</v>
      </c>
      <c r="G4" s="31" t="s">
        <v>412</v>
      </c>
      <c r="H4" s="31" t="s">
        <v>30</v>
      </c>
      <c r="I4" s="31" t="s">
        <v>413</v>
      </c>
      <c r="J4" s="31" t="s">
        <v>414</v>
      </c>
      <c r="K4" s="31" t="s">
        <v>415</v>
      </c>
      <c r="L4" s="31" t="s">
        <v>416</v>
      </c>
      <c r="M4" s="31" t="s">
        <v>417</v>
      </c>
    </row>
    <row r="5" spans="1:13" s="10" customFormat="1" ht="30.75" customHeight="1" x14ac:dyDescent="0.2">
      <c r="A5" s="9" t="s">
        <v>35</v>
      </c>
      <c r="B5" s="32">
        <v>5563970</v>
      </c>
      <c r="C5" s="33">
        <v>1691108547</v>
      </c>
      <c r="D5" s="33">
        <f t="shared" ref="D5" si="0">C5/B5</f>
        <v>303.93919215955515</v>
      </c>
      <c r="E5" s="33">
        <v>35908294</v>
      </c>
      <c r="F5" s="33">
        <f t="shared" ref="F5" si="1">E5/B5</f>
        <v>6.4537181185376626</v>
      </c>
      <c r="G5" s="34">
        <f>E5/C5</f>
        <v>2.1233583180512421E-2</v>
      </c>
      <c r="H5" s="33">
        <v>42645344</v>
      </c>
      <c r="I5" s="33">
        <f>H5/B5</f>
        <v>7.6645531877418458</v>
      </c>
      <c r="J5" s="34">
        <f>H5/C5</f>
        <v>2.5217390140716969E-2</v>
      </c>
      <c r="K5" s="40">
        <f>SUM(E5,H5)</f>
        <v>78553638</v>
      </c>
      <c r="L5" s="40">
        <f>K5/B5</f>
        <v>14.118271306279508</v>
      </c>
      <c r="M5" s="41">
        <f>K5/C5</f>
        <v>4.645097332122939E-2</v>
      </c>
    </row>
    <row r="6" spans="1:13" ht="15" x14ac:dyDescent="0.25">
      <c r="A6" s="8" t="s">
        <v>36</v>
      </c>
      <c r="B6" s="35">
        <v>1733033</v>
      </c>
      <c r="C6" s="36">
        <v>467567754</v>
      </c>
      <c r="D6" s="36">
        <f>C6/B6</f>
        <v>269.79737489130326</v>
      </c>
      <c r="E6" s="36">
        <v>18032</v>
      </c>
      <c r="F6" s="36">
        <f>E6/B6</f>
        <v>1.0404879768590673E-2</v>
      </c>
      <c r="G6" s="37">
        <v>3.856553375577735E-5</v>
      </c>
      <c r="H6" s="36">
        <v>69932</v>
      </c>
      <c r="I6" s="36">
        <f>H6/B6</f>
        <v>4.035237644061019E-2</v>
      </c>
      <c r="J6" s="37">
        <v>1.4956548949695108E-4</v>
      </c>
      <c r="K6" s="40">
        <f>SUM(E6,H6)</f>
        <v>87964</v>
      </c>
      <c r="L6" s="40">
        <f>K6/B6</f>
        <v>5.0757256209200866E-2</v>
      </c>
      <c r="M6" s="41">
        <f>K6/C6</f>
        <v>1.8813102325272843E-4</v>
      </c>
    </row>
    <row r="7" spans="1:13" ht="15" x14ac:dyDescent="0.25">
      <c r="A7" s="8" t="s">
        <v>37</v>
      </c>
      <c r="B7" s="35">
        <v>485567</v>
      </c>
      <c r="C7" s="36">
        <v>127384207</v>
      </c>
      <c r="D7" s="36">
        <f>C7/B7</f>
        <v>262.34115374397356</v>
      </c>
      <c r="E7" s="36">
        <v>333894</v>
      </c>
      <c r="F7" s="36">
        <f>E7/B7</f>
        <v>0.68763733944028327</v>
      </c>
      <c r="G7" s="37">
        <v>2.6211569539385678E-3</v>
      </c>
      <c r="H7" s="38"/>
      <c r="I7" s="36"/>
      <c r="J7" s="37"/>
      <c r="K7" s="40">
        <f>SUM(E7,H7)</f>
        <v>333894</v>
      </c>
      <c r="L7" s="40">
        <f>K7/B7</f>
        <v>0.68763733944028327</v>
      </c>
      <c r="M7" s="41">
        <f>K7/C7</f>
        <v>2.6211569539385678E-3</v>
      </c>
    </row>
    <row r="8" spans="1:13" ht="15" x14ac:dyDescent="0.25">
      <c r="A8" s="8" t="s">
        <v>38</v>
      </c>
      <c r="B8" s="35">
        <v>212556</v>
      </c>
      <c r="C8" s="36">
        <v>82535783</v>
      </c>
      <c r="D8" s="36">
        <f>C8/B8</f>
        <v>388.30135587798037</v>
      </c>
      <c r="E8" s="36">
        <v>2405259</v>
      </c>
      <c r="F8" s="36">
        <f>E8/B8</f>
        <v>11.315883814147801</v>
      </c>
      <c r="G8" s="37">
        <v>2.914201468228635E-2</v>
      </c>
      <c r="H8" s="36">
        <v>1125868</v>
      </c>
      <c r="I8" s="36">
        <f>H8/B8</f>
        <v>5.2968064886429929</v>
      </c>
      <c r="J8" s="37">
        <v>1.3640968305831665E-2</v>
      </c>
      <c r="K8" s="40">
        <f>SUM(E8,H8)</f>
        <v>3531127</v>
      </c>
      <c r="L8" s="40">
        <f>K8/B8</f>
        <v>16.612690302790796</v>
      </c>
      <c r="M8" s="41">
        <f>K8/C8</f>
        <v>4.2782982988118015E-2</v>
      </c>
    </row>
    <row r="9" spans="1:13" ht="15" x14ac:dyDescent="0.25">
      <c r="A9" s="8" t="s">
        <v>39</v>
      </c>
      <c r="B9" s="35">
        <v>169537</v>
      </c>
      <c r="C9" s="36">
        <v>49630099</v>
      </c>
      <c r="D9" s="36">
        <f>C9/B9</f>
        <v>292.73904221497372</v>
      </c>
      <c r="E9" s="36">
        <v>369537</v>
      </c>
      <c r="F9" s="36">
        <f>E9/B9</f>
        <v>2.1796834909193863</v>
      </c>
      <c r="G9" s="37">
        <v>7.4458243575133707E-3</v>
      </c>
      <c r="H9" s="38"/>
      <c r="I9" s="36"/>
      <c r="J9" s="37"/>
      <c r="K9" s="40">
        <f>SUM(E9,H9)</f>
        <v>369537</v>
      </c>
      <c r="L9" s="40">
        <f>K9/B9</f>
        <v>2.1796834909193863</v>
      </c>
      <c r="M9" s="41">
        <f>K9/C9</f>
        <v>7.4458243575133707E-3</v>
      </c>
    </row>
    <row r="10" spans="1:13" ht="15" x14ac:dyDescent="0.25">
      <c r="A10" s="8" t="s">
        <v>40</v>
      </c>
      <c r="B10" s="35">
        <v>532671</v>
      </c>
      <c r="C10" s="36">
        <v>153820673</v>
      </c>
      <c r="D10" s="36">
        <f>C10/B10</f>
        <v>288.77238107574846</v>
      </c>
      <c r="E10" s="36">
        <v>357298</v>
      </c>
      <c r="F10" s="36">
        <f>E10/B10</f>
        <v>0.67076675846817269</v>
      </c>
      <c r="G10" s="37">
        <v>2.3228217185085388E-3</v>
      </c>
      <c r="H10" s="36">
        <v>1230625</v>
      </c>
      <c r="I10" s="36">
        <f>H10/B10</f>
        <v>2.3102909675953827</v>
      </c>
      <c r="J10" s="37">
        <v>8.0003875681911758E-3</v>
      </c>
      <c r="K10" s="40">
        <f>SUM(E10,H10)</f>
        <v>1587923</v>
      </c>
      <c r="L10" s="40">
        <f>K10/B10</f>
        <v>2.9810577260635553</v>
      </c>
      <c r="M10" s="41">
        <f>K10/C10</f>
        <v>1.0323209286699714E-2</v>
      </c>
    </row>
    <row r="11" spans="1:13" ht="15" x14ac:dyDescent="0.25">
      <c r="A11" s="8" t="s">
        <v>41</v>
      </c>
      <c r="B11" s="35">
        <v>204528</v>
      </c>
      <c r="C11" s="36">
        <v>62813299</v>
      </c>
      <c r="D11" s="36">
        <f>C11/B11</f>
        <v>307.11344656966281</v>
      </c>
      <c r="E11" s="38"/>
      <c r="F11" s="36"/>
      <c r="G11" s="37"/>
      <c r="H11" s="38"/>
      <c r="I11" s="36"/>
      <c r="J11" s="37"/>
      <c r="K11" s="40">
        <f>SUM(E11,H11)</f>
        <v>0</v>
      </c>
      <c r="L11" s="40">
        <f>K11/B11</f>
        <v>0</v>
      </c>
      <c r="M11" s="41">
        <f>K11/C11</f>
        <v>0</v>
      </c>
    </row>
    <row r="12" spans="1:13" ht="15" x14ac:dyDescent="0.25">
      <c r="A12" s="8" t="s">
        <v>42</v>
      </c>
      <c r="B12" s="35">
        <v>159488</v>
      </c>
      <c r="C12" s="36">
        <v>53318084</v>
      </c>
      <c r="D12" s="36">
        <f>C12/B12</f>
        <v>334.3078099919743</v>
      </c>
      <c r="E12" s="36">
        <v>64404</v>
      </c>
      <c r="F12" s="36">
        <f>E12/B12</f>
        <v>0.4038172150882825</v>
      </c>
      <c r="G12" s="37">
        <v>1.207920374633117E-3</v>
      </c>
      <c r="H12" s="36">
        <v>1617910</v>
      </c>
      <c r="I12" s="36">
        <f>H12/B12</f>
        <v>10.144399578651685</v>
      </c>
      <c r="J12" s="37">
        <v>3.0344488747945257E-2</v>
      </c>
      <c r="K12" s="40">
        <f>SUM(E12,H12)</f>
        <v>1682314</v>
      </c>
      <c r="L12" s="40">
        <f>K12/B12</f>
        <v>10.548216793739968</v>
      </c>
      <c r="M12" s="41">
        <f>K12/C12</f>
        <v>3.1552409122578375E-2</v>
      </c>
    </row>
    <row r="13" spans="1:13" ht="15" x14ac:dyDescent="0.25">
      <c r="A13" s="8" t="s">
        <v>43</v>
      </c>
      <c r="B13" s="35">
        <v>125353</v>
      </c>
      <c r="C13" s="36">
        <v>42746009</v>
      </c>
      <c r="D13" s="36">
        <f>C13/B13</f>
        <v>341.00507367195041</v>
      </c>
      <c r="E13" s="36">
        <v>130956</v>
      </c>
      <c r="F13" s="36">
        <f>E13/B13</f>
        <v>1.0446977734876708</v>
      </c>
      <c r="G13" s="37">
        <v>3.0635842518069931E-3</v>
      </c>
      <c r="H13" s="36">
        <v>1690819</v>
      </c>
      <c r="I13" s="36">
        <f>H13/B13</f>
        <v>13.488460587301461</v>
      </c>
      <c r="J13" s="37">
        <v>3.9555014364031034E-2</v>
      </c>
      <c r="K13" s="40">
        <f>SUM(E13,H13)</f>
        <v>1821775</v>
      </c>
      <c r="L13" s="40">
        <f>K13/B13</f>
        <v>14.533158360789132</v>
      </c>
      <c r="M13" s="41">
        <f>K13/C13</f>
        <v>4.2618598615838034E-2</v>
      </c>
    </row>
    <row r="14" spans="1:13" ht="15" x14ac:dyDescent="0.25">
      <c r="A14" s="8" t="s">
        <v>44</v>
      </c>
      <c r="B14" s="35">
        <v>130451</v>
      </c>
      <c r="C14" s="36">
        <v>46419415</v>
      </c>
      <c r="D14" s="36">
        <f>C14/B14</f>
        <v>355.83793914956573</v>
      </c>
      <c r="E14" s="38"/>
      <c r="F14" s="36"/>
      <c r="G14" s="37"/>
      <c r="H14" s="38"/>
      <c r="I14" s="36"/>
      <c r="J14" s="37"/>
      <c r="K14" s="40">
        <f>SUM(E14,H14)</f>
        <v>0</v>
      </c>
      <c r="L14" s="40">
        <f>K14/B14</f>
        <v>0</v>
      </c>
      <c r="M14" s="41">
        <f>K14/C14</f>
        <v>0</v>
      </c>
    </row>
    <row r="15" spans="1:13" ht="15" x14ac:dyDescent="0.25">
      <c r="A15" s="8" t="s">
        <v>45</v>
      </c>
      <c r="B15" s="35">
        <v>247689</v>
      </c>
      <c r="C15" s="36">
        <v>79078192</v>
      </c>
      <c r="D15" s="36">
        <f>C15/B15</f>
        <v>319.26404483041233</v>
      </c>
      <c r="E15" s="36">
        <v>69345</v>
      </c>
      <c r="F15" s="36">
        <f>E15/B15</f>
        <v>0.2799680244177174</v>
      </c>
      <c r="G15" s="37">
        <v>8.7691686223680988E-4</v>
      </c>
      <c r="H15" s="36">
        <v>247371</v>
      </c>
      <c r="I15" s="36">
        <f>H15/B15</f>
        <v>0.99871613192350084</v>
      </c>
      <c r="J15" s="37">
        <v>3.1281822932926946E-3</v>
      </c>
      <c r="K15" s="40">
        <f>SUM(E15,H15)</f>
        <v>316716</v>
      </c>
      <c r="L15" s="40">
        <f>K15/B15</f>
        <v>1.2786841563412181</v>
      </c>
      <c r="M15" s="41">
        <f>K15/C15</f>
        <v>4.005099155529504E-3</v>
      </c>
    </row>
    <row r="16" spans="1:13" ht="15" x14ac:dyDescent="0.25">
      <c r="A16" s="8" t="s">
        <v>46</v>
      </c>
      <c r="B16" s="35">
        <v>162540</v>
      </c>
      <c r="C16" s="36">
        <v>42012978</v>
      </c>
      <c r="D16" s="36">
        <f>C16/B16</f>
        <v>258.47777777777776</v>
      </c>
      <c r="E16" s="38"/>
      <c r="F16" s="36"/>
      <c r="G16" s="37"/>
      <c r="H16" s="36">
        <v>2258262</v>
      </c>
      <c r="I16" s="36">
        <f>H16/B16</f>
        <v>13.89357696566999</v>
      </c>
      <c r="J16" s="37">
        <v>5.3751533633250186E-2</v>
      </c>
      <c r="K16" s="40">
        <f>SUM(E16,H16)</f>
        <v>2258262</v>
      </c>
      <c r="L16" s="40">
        <f>K16/B16</f>
        <v>13.89357696566999</v>
      </c>
      <c r="M16" s="41">
        <f>K16/C16</f>
        <v>5.3751533633250186E-2</v>
      </c>
    </row>
    <row r="17" spans="1:13" ht="15" x14ac:dyDescent="0.25">
      <c r="A17" s="8" t="s">
        <v>47</v>
      </c>
      <c r="B17" s="35">
        <v>272437</v>
      </c>
      <c r="C17" s="36">
        <v>83053690</v>
      </c>
      <c r="D17" s="36">
        <f>C17/B17</f>
        <v>304.85466364700829</v>
      </c>
      <c r="E17" s="36">
        <v>1112081</v>
      </c>
      <c r="F17" s="36">
        <f>E17/B17</f>
        <v>4.0819749153015197</v>
      </c>
      <c r="G17" s="37">
        <v>1.3389904771238942E-2</v>
      </c>
      <c r="H17" s="36">
        <v>85870</v>
      </c>
      <c r="I17" s="36">
        <f>H17/B17</f>
        <v>0.3151921361635901</v>
      </c>
      <c r="J17" s="37">
        <v>1.0339095108236611E-3</v>
      </c>
      <c r="K17" s="40">
        <f>SUM(E17,H17)</f>
        <v>1197951</v>
      </c>
      <c r="L17" s="40">
        <f>K17/B17</f>
        <v>4.3971670514651091</v>
      </c>
      <c r="M17" s="41">
        <f>K17/C17</f>
        <v>1.4423814282062603E-2</v>
      </c>
    </row>
    <row r="18" spans="1:13" ht="15" x14ac:dyDescent="0.25">
      <c r="A18" s="8" t="s">
        <v>48</v>
      </c>
      <c r="B18" s="35">
        <v>190774</v>
      </c>
      <c r="C18" s="36">
        <v>61735574</v>
      </c>
      <c r="D18" s="36">
        <f>C18/B18</f>
        <v>323.60580582259638</v>
      </c>
      <c r="E18" s="36">
        <v>3359295</v>
      </c>
      <c r="F18" s="36">
        <f>E18/B18</f>
        <v>17.60876744210427</v>
      </c>
      <c r="G18" s="37">
        <v>5.4414250687942096E-2</v>
      </c>
      <c r="H18" s="36">
        <v>58840</v>
      </c>
      <c r="I18" s="36">
        <f>H18/B18</f>
        <v>0.30842777317663833</v>
      </c>
      <c r="J18" s="37">
        <v>9.5309715594448028E-4</v>
      </c>
      <c r="K18" s="40">
        <f>SUM(E18,H18)</f>
        <v>3418135</v>
      </c>
      <c r="L18" s="40">
        <f>K18/B18</f>
        <v>17.917195215280909</v>
      </c>
      <c r="M18" s="41">
        <f>K18/C18</f>
        <v>5.5367347843886576E-2</v>
      </c>
    </row>
    <row r="19" spans="1:13" ht="15" x14ac:dyDescent="0.25">
      <c r="A19" s="8" t="s">
        <v>49</v>
      </c>
      <c r="B19" s="35">
        <v>176323</v>
      </c>
      <c r="C19" s="36">
        <v>58349896</v>
      </c>
      <c r="D19" s="36">
        <f>C19/B19</f>
        <v>330.92617525790735</v>
      </c>
      <c r="E19" s="36">
        <v>3624460</v>
      </c>
      <c r="F19" s="36">
        <f>E19/B19</f>
        <v>20.555798165866051</v>
      </c>
      <c r="G19" s="37">
        <v>6.2115963325795817E-2</v>
      </c>
      <c r="H19" s="36">
        <v>55613</v>
      </c>
      <c r="I19" s="36">
        <f>H19/B19</f>
        <v>0.31540411630927334</v>
      </c>
      <c r="J19" s="37">
        <v>9.5309510063222732E-4</v>
      </c>
      <c r="K19" s="40">
        <f>SUM(E19,H19)</f>
        <v>3680073</v>
      </c>
      <c r="L19" s="40">
        <f>K19/B19</f>
        <v>20.871202282175325</v>
      </c>
      <c r="M19" s="41">
        <f>K19/C19</f>
        <v>6.3069058426428043E-2</v>
      </c>
    </row>
    <row r="20" spans="1:13" ht="15" x14ac:dyDescent="0.25">
      <c r="A20" s="8" t="s">
        <v>50</v>
      </c>
      <c r="B20" s="35">
        <v>67805</v>
      </c>
      <c r="C20" s="36">
        <v>22414349</v>
      </c>
      <c r="D20" s="36">
        <f>C20/B20</f>
        <v>330.57073962097189</v>
      </c>
      <c r="E20" s="36">
        <v>2646512</v>
      </c>
      <c r="F20" s="36">
        <f>E20/B20</f>
        <v>39.031221886291569</v>
      </c>
      <c r="G20" s="37">
        <v>0.11807222239646577</v>
      </c>
      <c r="H20" s="36">
        <v>9528</v>
      </c>
      <c r="I20" s="36">
        <f>H20/B20</f>
        <v>0.1405206105744414</v>
      </c>
      <c r="J20" s="37">
        <v>4.2508484185732988E-4</v>
      </c>
      <c r="K20" s="40">
        <f>SUM(E20,H20)</f>
        <v>2656040</v>
      </c>
      <c r="L20" s="40">
        <f>K20/B20</f>
        <v>39.17174249686601</v>
      </c>
      <c r="M20" s="41">
        <f>K20/C20</f>
        <v>0.11849730723832309</v>
      </c>
    </row>
    <row r="21" spans="1:13" ht="15" x14ac:dyDescent="0.25">
      <c r="A21" s="8" t="s">
        <v>51</v>
      </c>
      <c r="B21" s="35">
        <v>416543</v>
      </c>
      <c r="C21" s="36">
        <v>137430719</v>
      </c>
      <c r="D21" s="36">
        <f>C21/B21</f>
        <v>329.93164931351623</v>
      </c>
      <c r="E21" s="36">
        <v>15624243</v>
      </c>
      <c r="F21" s="36">
        <f>E21/B21</f>
        <v>37.509315964978406</v>
      </c>
      <c r="G21" s="37">
        <v>0.11368814129539699</v>
      </c>
      <c r="H21" s="36">
        <v>10090258</v>
      </c>
      <c r="I21" s="36">
        <f>H21/B21</f>
        <v>24.223808826459692</v>
      </c>
      <c r="J21" s="37">
        <v>7.3420688427017544E-2</v>
      </c>
      <c r="K21" s="40">
        <f>SUM(E21,H21)</f>
        <v>25714501</v>
      </c>
      <c r="L21" s="40">
        <f>K21/B21</f>
        <v>61.733124791438101</v>
      </c>
      <c r="M21" s="41">
        <f>K21/C21</f>
        <v>0.18710882972241455</v>
      </c>
    </row>
    <row r="22" spans="1:13" ht="15" x14ac:dyDescent="0.25">
      <c r="A22" s="8" t="s">
        <v>52</v>
      </c>
      <c r="B22" s="35">
        <v>70521</v>
      </c>
      <c r="C22" s="36">
        <v>24263830</v>
      </c>
      <c r="D22" s="36">
        <f>C22/B22</f>
        <v>344.06531387813561</v>
      </c>
      <c r="E22" s="36">
        <v>1220339</v>
      </c>
      <c r="F22" s="36">
        <f>E22/B22</f>
        <v>17.304618482437856</v>
      </c>
      <c r="G22" s="37">
        <v>5.029457426960212E-2</v>
      </c>
      <c r="H22" s="36">
        <v>2980130</v>
      </c>
      <c r="I22" s="36">
        <f>H22/B22</f>
        <v>42.258759802044779</v>
      </c>
      <c r="J22" s="37">
        <v>0.12282191228672472</v>
      </c>
      <c r="K22" s="40">
        <f>SUM(E22,H22)</f>
        <v>4200469</v>
      </c>
      <c r="L22" s="40">
        <f>K22/B22</f>
        <v>59.563378284482638</v>
      </c>
      <c r="M22" s="41">
        <f>K22/C22</f>
        <v>0.17311648655632683</v>
      </c>
    </row>
    <row r="23" spans="1:13" ht="15" x14ac:dyDescent="0.25">
      <c r="A23" s="8" t="s">
        <v>53</v>
      </c>
      <c r="B23" s="35">
        <v>175795</v>
      </c>
      <c r="C23" s="36">
        <v>92277530</v>
      </c>
      <c r="D23" s="36">
        <f>C23/B23</f>
        <v>524.91555504991607</v>
      </c>
      <c r="E23" s="36">
        <v>4436555</v>
      </c>
      <c r="F23" s="36">
        <f>E23/B23</f>
        <v>25.237094342842514</v>
      </c>
      <c r="G23" s="37">
        <v>4.8078389180984796E-2</v>
      </c>
      <c r="H23" s="36">
        <v>20545840</v>
      </c>
      <c r="I23" s="36">
        <f>H23/B23</f>
        <v>116.87385875593732</v>
      </c>
      <c r="J23" s="37">
        <v>0.22265268695423468</v>
      </c>
      <c r="K23" s="40">
        <f>SUM(E23,H23)</f>
        <v>24982395</v>
      </c>
      <c r="L23" s="40">
        <f>K23/B23</f>
        <v>142.11095309877982</v>
      </c>
      <c r="M23" s="41">
        <f>K23/C23</f>
        <v>0.27073107613521946</v>
      </c>
    </row>
    <row r="24" spans="1:13" ht="15" x14ac:dyDescent="0.25">
      <c r="A24" s="8" t="s">
        <v>54</v>
      </c>
      <c r="B24" s="35">
        <v>30359</v>
      </c>
      <c r="C24" s="36">
        <v>4256468</v>
      </c>
      <c r="D24" s="36">
        <f>C24/B24</f>
        <v>140.20448631377846</v>
      </c>
      <c r="E24" s="36">
        <v>128351</v>
      </c>
      <c r="F24" s="36">
        <f>E24/B24</f>
        <v>4.2277743008663</v>
      </c>
      <c r="G24" s="37">
        <f>E24/C24</f>
        <v>3.0154343930225716E-2</v>
      </c>
      <c r="H24" s="38"/>
      <c r="I24" s="36"/>
      <c r="J24" s="37"/>
      <c r="K24" s="40">
        <f>SUM(E24,H24)</f>
        <v>128351</v>
      </c>
      <c r="L24" s="40">
        <f>K24/B24</f>
        <v>4.2277743008663</v>
      </c>
      <c r="M24" s="41">
        <f>K24/C24</f>
        <v>3.0154343930225716E-2</v>
      </c>
    </row>
    <row r="25" spans="1:13" ht="15" x14ac:dyDescent="0.25">
      <c r="A25" s="20"/>
      <c r="B25" s="39"/>
      <c r="C25" s="39"/>
      <c r="D25" s="39"/>
      <c r="E25" s="39"/>
      <c r="F25" s="39"/>
      <c r="G25" s="39"/>
      <c r="H25" s="39"/>
      <c r="I25" s="39"/>
      <c r="J25" s="39"/>
    </row>
    <row r="26" spans="1:13" ht="15" x14ac:dyDescent="0.2">
      <c r="B26" s="29"/>
      <c r="C26" s="29"/>
      <c r="D26" s="12"/>
      <c r="E26" s="12"/>
      <c r="F26" s="12"/>
      <c r="G26" s="12"/>
      <c r="H26" s="12"/>
      <c r="I26" s="12"/>
      <c r="J26" s="12"/>
    </row>
    <row r="27" spans="1:13" ht="14.25" x14ac:dyDescent="0.2">
      <c r="B27" s="29"/>
      <c r="C27" s="29"/>
      <c r="D27" s="29"/>
    </row>
  </sheetData>
  <autoFilter ref="A5:M5" xr:uid="{A7EC0E6C-3EE1-4CE7-9096-DFF29083465B}">
    <sortState xmlns:xlrd2="http://schemas.microsoft.com/office/spreadsheetml/2017/richdata2" ref="A6:M24">
      <sortCondition ref="A5"/>
    </sortState>
  </autoFilter>
  <hyperlinks>
    <hyperlink ref="A2" r:id="rId1" display="https://vero2.stat.fi/PXWeb/pxweb/fi/Vero/Vero__Kiinteistoverot/kive_301.px/table/tableViewLayout1/" xr:uid="{6A3F2AA0-F408-4E3A-800D-FCB0F44A4C2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050E8C7C1423A147B0CFE2687E431904" ma:contentTypeVersion="5" ma:contentTypeDescription="Luo uusi asiakirja." ma:contentTypeScope="" ma:versionID="b0575af6e019d289b94d839d662db622">
  <xsd:schema xmlns:xsd="http://www.w3.org/2001/XMLSchema" xmlns:xs="http://www.w3.org/2001/XMLSchema" xmlns:p="http://schemas.microsoft.com/office/2006/metadata/properties" xmlns:ns2="455c1241-f20e-46f7-91d3-351e7d896d9a" xmlns:ns3="cc0ae28a-bf7a-4aeb-a26c-8012678ad371" targetNamespace="http://schemas.microsoft.com/office/2006/metadata/properties" ma:root="true" ma:fieldsID="326bfb6f963aaaff1566379a418be6a9" ns2:_="" ns3:_="">
    <xsd:import namespace="455c1241-f20e-46f7-91d3-351e7d896d9a"/>
    <xsd:import namespace="cc0ae28a-bf7a-4aeb-a26c-8012678ad3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c1241-f20e-46f7-91d3-351e7d896d9a"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0ae28a-bf7a-4aeb-a26c-8012678ad3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28DDB-56BA-4294-93FF-083D1E16236F}">
  <ds:schemaRefs>
    <ds:schemaRef ds:uri="http://www.w3.org/XML/1998/namespace"/>
    <ds:schemaRef ds:uri="http://schemas.microsoft.com/office/infopath/2007/PartnerControls"/>
    <ds:schemaRef ds:uri="http://purl.org/dc/dcmitype/"/>
    <ds:schemaRef ds:uri="http://purl.org/dc/elements/1.1/"/>
    <ds:schemaRef ds:uri="55a2cc34-794c-4dc7-898e-8fa2029c8187"/>
    <ds:schemaRef ds:uri="http://schemas.microsoft.com/office/2006/metadata/properties"/>
    <ds:schemaRef ds:uri="http://purl.org/dc/terms/"/>
    <ds:schemaRef ds:uri="http://schemas.microsoft.com/office/2006/documentManagement/types"/>
    <ds:schemaRef ds:uri="http://schemas.openxmlformats.org/package/2006/metadata/core-properties"/>
    <ds:schemaRef ds:uri="ab5ad7e9-ff32-4915-8f05-2a6d5c545421"/>
  </ds:schemaRefs>
</ds:datastoreItem>
</file>

<file path=customXml/itemProps2.xml><?xml version="1.0" encoding="utf-8"?>
<ds:datastoreItem xmlns:ds="http://schemas.openxmlformats.org/officeDocument/2006/customXml" ds:itemID="{FAE1D6DA-792B-477A-BEB1-DFE13B20777B}">
  <ds:schemaRefs>
    <ds:schemaRef ds:uri="http://schemas.microsoft.com/sharepoint/v3/contenttype/forms"/>
  </ds:schemaRefs>
</ds:datastoreItem>
</file>

<file path=customXml/itemProps3.xml><?xml version="1.0" encoding="utf-8"?>
<ds:datastoreItem xmlns:ds="http://schemas.openxmlformats.org/officeDocument/2006/customXml" ds:itemID="{0B697406-64FE-4096-AB5B-27597E59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c1241-f20e-46f7-91d3-351e7d896d9a"/>
    <ds:schemaRef ds:uri="cc0ae28a-bf7a-4aeb-a26c-8012678ad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Tietoa aineistosta</vt:lpstr>
      <vt:lpstr>Kaikki</vt:lpstr>
      <vt:lpstr>Kive2023kunnittain</vt:lpstr>
      <vt:lpstr>Kive2023maakunnittain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KUNTALIITTO Excel Template</dc:title>
  <dc:creator>Riikonen Olli</dc:creator>
  <cp:lastModifiedBy>Riikonen Olli</cp:lastModifiedBy>
  <cp:lastPrinted>2021-04-22T10:06:15Z</cp:lastPrinted>
  <dcterms:created xsi:type="dcterms:W3CDTF">2016-10-23T13:00:51Z</dcterms:created>
  <dcterms:modified xsi:type="dcterms:W3CDTF">2024-01-11T07:30:24Z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0x010100050E8C7C1423A147B0CFE2687E431904</vt:lpwstr>
  </property>
</Properties>
</file>