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VEROT/KEHIKKO/8_Muuta/Efektiiviset veroasteet/"/>
    </mc:Choice>
  </mc:AlternateContent>
  <xr:revisionPtr revIDLastSave="0" documentId="8_{70D48010-9CC1-4B81-BA9D-425A284986C8}" xr6:coauthVersionLast="45" xr6:coauthVersionMax="45" xr10:uidLastSave="{00000000-0000-0000-0000-000000000000}"/>
  <bookViews>
    <workbookView xWindow="-108" yWindow="-108" windowWidth="23256" windowHeight="12576"/>
  </bookViews>
  <sheets>
    <sheet name=" Efektiivinen veroaste" sheetId="1" r:id="rId1"/>
    <sheet name="Efektiivinen veroaste komp." sheetId="6" r:id="rId2"/>
    <sheet name="Tuloveroprosentti" sheetId="2" r:id="rId3"/>
    <sheet name="Efektiivinen veroaste" sheetId="3" r:id="rId4"/>
    <sheet name="Verokompensaatio" sheetId="5" r:id="rId5"/>
    <sheet name="komp. %" sheetId="9" r:id="rId6"/>
    <sheet name="komp. € as." sheetId="8" r:id="rId7"/>
    <sheet name="Erot.1" sheetId="4" r:id="rId8"/>
    <sheet name="Erot.2" sheetId="10" r:id="rId9"/>
  </sheets>
  <definedNames>
    <definedName name="_xlnm._FilterDatabase" localSheetId="7" hidden="1">Erot.1!$A$1:$K$311</definedName>
    <definedName name="_xlnm._FilterDatabase" localSheetId="8" hidden="1">Erot.2!$A$1:$K$311</definedName>
    <definedName name="_xlnm._FilterDatabase" localSheetId="5" hidden="1">'komp. %'!$A$1:$K$311</definedName>
    <definedName name="_xlnm._FilterDatabase" localSheetId="6" hidden="1">'komp. € as.'!$A$1:$K$311</definedName>
    <definedName name="_xlnm._FilterDatabase" localSheetId="2" hidden="1">Tuloveroprosentti!$A$1:$J$311</definedName>
    <definedName name="Kunnat_nimet">Tuloveroprosentti!$B$2:$B$311</definedName>
    <definedName name="Kunta">Tuloveroprosentti!$B$1:$B$311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H36" i="6" s="1"/>
  <c r="L2" i="4"/>
  <c r="B37" i="6"/>
  <c r="J36" i="6"/>
  <c r="B4" i="6"/>
  <c r="C4" i="6"/>
  <c r="D4" i="6"/>
  <c r="E4" i="6"/>
  <c r="F4" i="6"/>
  <c r="F5" i="6"/>
  <c r="I5" i="6"/>
  <c r="H6" i="6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I6" i="1" s="1"/>
  <c r="J5" i="1"/>
  <c r="B33" i="1"/>
  <c r="C33" i="1"/>
  <c r="D33" i="1"/>
  <c r="E33" i="1"/>
  <c r="F33" i="1"/>
  <c r="G33" i="1"/>
  <c r="H33" i="1"/>
  <c r="I33" i="1"/>
  <c r="J33" i="1"/>
  <c r="B6" i="1" l="1"/>
  <c r="C37" i="6"/>
  <c r="I6" i="6"/>
  <c r="J6" i="6"/>
  <c r="I36" i="6"/>
  <c r="H5" i="6"/>
  <c r="D37" i="6"/>
  <c r="G5" i="6"/>
  <c r="E5" i="6"/>
  <c r="J6" i="1"/>
  <c r="C36" i="6"/>
  <c r="D36" i="6"/>
  <c r="J4" i="6"/>
  <c r="I4" i="6"/>
  <c r="I37" i="6"/>
  <c r="G6" i="6"/>
  <c r="B36" i="6"/>
  <c r="F6" i="6"/>
  <c r="F37" i="6"/>
  <c r="E6" i="6"/>
  <c r="G37" i="6"/>
  <c r="H37" i="6"/>
  <c r="C6" i="6"/>
  <c r="B6" i="6"/>
  <c r="H4" i="6"/>
  <c r="G36" i="6"/>
  <c r="J37" i="6"/>
  <c r="D5" i="6"/>
  <c r="E37" i="6"/>
  <c r="C5" i="6"/>
  <c r="B5" i="6"/>
  <c r="D6" i="6"/>
  <c r="E36" i="6"/>
  <c r="F36" i="6"/>
  <c r="J5" i="6"/>
  <c r="G4" i="6"/>
  <c r="C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<sst xmlns="http://schemas.openxmlformats.org/spreadsheetml/2006/main" count="2230" uniqueCount="335">
  <si>
    <t>Valitse kunta:</t>
  </si>
  <si>
    <t xml:space="preserve">Alavieska          </t>
  </si>
  <si>
    <t>Kunnan tuloveroprosentti</t>
  </si>
  <si>
    <t>Kunnan ef. veroaste</t>
  </si>
  <si>
    <t>Erotus</t>
  </si>
  <si>
    <t>Koko maa</t>
  </si>
  <si>
    <t>Koko maan tuloveroprosentti</t>
  </si>
  <si>
    <t>Koko maan ef. veroaste</t>
  </si>
  <si>
    <t>Kuntanro</t>
  </si>
  <si>
    <t>Kunta</t>
  </si>
  <si>
    <t>Akaa</t>
  </si>
  <si>
    <t xml:space="preserve">Alajärvi 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</si>
  <si>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</si>
  <si>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</si>
  <si>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</si>
  <si>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</si>
  <si>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</si>
  <si>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</si>
  <si>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</si>
  <si>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</si>
  <si>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</si>
  <si>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</si>
  <si>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</si>
  <si>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</si>
  <si>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</si>
  <si>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</si>
  <si>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</si>
  <si>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</si>
  <si>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</si>
  <si>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</si>
  <si>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</si>
  <si>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</si>
  <si>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</si>
  <si>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</si>
  <si>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</si>
  <si>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</si>
  <si>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</si>
  <si>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</si>
  <si>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</si>
  <si>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</si>
  <si>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</si>
  <si>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</si>
  <si>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</si>
  <si>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</si>
  <si>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</si>
  <si>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</si>
  <si>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</si>
  <si>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</si>
  <si>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</si>
  <si>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</si>
  <si>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</si>
  <si>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</si>
  <si>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</si>
  <si>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</si>
  <si>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</si>
  <si>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</si>
  <si>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</si>
  <si>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</si>
  <si>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</si>
  <si>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</si>
  <si>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</si>
  <si>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</si>
  <si>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</si>
  <si>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</si>
  <si>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</si>
  <si>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</si>
  <si>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</si>
  <si>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</si>
  <si>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</si>
  <si>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</si>
  <si>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</si>
  <si>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</si>
  <si>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</si>
  <si>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</si>
  <si>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</si>
  <si>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</si>
  <si>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</si>
  <si>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</si>
  <si>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</si>
  <si>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</si>
  <si>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</si>
  <si>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</si>
  <si>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</si>
  <si>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</si>
  <si>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</si>
  <si>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</si>
  <si>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</si>
  <si>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</si>
  <si>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</si>
  <si>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</si>
  <si>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</si>
  <si>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</si>
  <si>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</si>
  <si>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</si>
  <si>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</si>
  <si>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</si>
  <si>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</si>
  <si>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</si>
  <si>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</si>
  <si>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</si>
  <si>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</si>
  <si>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</si>
  <si>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</si>
  <si>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</si>
  <si>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</si>
  <si>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</si>
  <si>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</si>
  <si>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</si>
  <si>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</si>
  <si>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</si>
  <si>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</si>
  <si>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</si>
  <si>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</si>
  <si>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</si>
  <si>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</si>
  <si>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</si>
  <si>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</si>
  <si>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</si>
  <si>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</si>
  <si>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</si>
  <si>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</si>
  <si>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</si>
  <si>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</si>
  <si>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</si>
  <si>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</si>
  <si>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</si>
  <si>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</si>
  <si>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</si>
  <si>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</si>
  <si>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</si>
  <si>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</si>
  <si>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</si>
  <si>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</si>
  <si>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</si>
  <si>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</si>
  <si>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</si>
  <si>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</si>
  <si>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</si>
  <si>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</si>
  <si>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</si>
  <si>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</si>
  <si>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</si>
  <si>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</si>
  <si>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</si>
  <si>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</si>
  <si>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</si>
  <si>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</si>
  <si>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</si>
  <si>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</si>
  <si>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</si>
  <si>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</si>
  <si>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</si>
  <si>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</si>
  <si>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</si>
  <si>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</si>
  <si>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</si>
  <si>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</si>
  <si>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</si>
  <si>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</si>
  <si>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</si>
  <si>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</si>
  <si>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</si>
  <si>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</si>
  <si>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</si>
  <si>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</si>
  <si>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</si>
  <si>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</si>
  <si>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</si>
  <si>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</si>
  <si>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</si>
  <si>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</si>
  <si>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</si>
  <si>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</si>
  <si>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</si>
  <si>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</si>
  <si>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</si>
  <si>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</si>
  <si>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</si>
  <si>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</si>
  <si>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</si>
  <si>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</si>
  <si>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</si>
  <si>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</si>
  <si>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</si>
  <si>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</si>
  <si>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</si>
  <si>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</si>
  <si>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</si>
  <si>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</si>
  <si>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</si>
  <si>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</si>
  <si>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</si>
  <si>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</si>
  <si>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</si>
  <si>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</si>
  <si>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</si>
  <si>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</si>
  <si>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</si>
  <si>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</si>
  <si>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</si>
  <si>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</si>
  <si>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</si>
  <si>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</si>
  <si>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</si>
  <si>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</si>
  <si>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</si>
  <si>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</si>
  <si>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</si>
  <si>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</si>
  <si>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</si>
  <si>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</si>
  <si>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</si>
  <si>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</si>
  <si>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</si>
  <si>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</si>
  <si>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</si>
  <si>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</si>
  <si>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</si>
  <si>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</si>
  <si>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</si>
  <si>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</si>
  <si>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</si>
  <si>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</si>
  <si>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</si>
  <si>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</si>
  <si>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</si>
  <si>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</si>
  <si>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</si>
  <si>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</si>
  <si>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</si>
  <si>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</si>
  <si>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</si>
  <si>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</si>
  <si>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</si>
  <si>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</si>
  <si>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</si>
  <si>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</si>
  <si>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</si>
  <si>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</si>
  <si>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</si>
  <si>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</si>
  <si>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</si>
  <si>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</si>
  <si>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</si>
  <si>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</si>
  <si>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</si>
  <si>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</si>
  <si>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</si>
  <si>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</si>
  <si>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</si>
  <si>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</si>
  <si>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</si>
  <si>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</si>
  <si>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</si>
  <si>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</si>
  <si>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</si>
  <si>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</si>
  <si>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</si>
  <si>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</si>
  <si>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</si>
  <si>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</si>
  <si>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</si>
  <si>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</si>
  <si>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</si>
  <si>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</si>
  <si>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</si>
  <si>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</si>
  <si>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</si>
  <si>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</si>
  <si>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</si>
  <si>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</si>
  <si>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</si>
  <si>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</si>
  <si>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</si>
  <si>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</si>
  <si>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</si>
  <si>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</si>
  <si>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</si>
  <si>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</si>
  <si>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</si>
  <si>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</si>
  <si>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</si>
  <si>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</si>
  <si>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</si>
  <si>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</si>
  <si>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</si>
  <si>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</si>
  <si>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</si>
  <si>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</si>
  <si>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</si>
  <si>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</si>
  <si>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</si>
  <si>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</si>
  <si>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</si>
  <si>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</si>
  <si>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</si>
  <si>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</si>
  <si>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</si>
  <si>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</si>
  <si>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</si>
  <si>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</si>
  <si>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</si>
  <si>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</si>
  <si>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</si>
  <si>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</si>
  <si>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</si>
  <si>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</si>
  <si>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</si>
  <si>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</si>
  <si>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</si>
  <si>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</si>
  <si>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</si>
  <si>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</si>
  <si>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</si>
  <si>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</si>
  <si>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</si>
  <si>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</si>
  <si>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 </t>
  </si>
  <si>
    <t xml:space="preserve">Lieto              </t>
  </si>
  <si>
    <t xml:space="preserve">Pori               </t>
  </si>
  <si>
    <t>2019**</t>
  </si>
  <si>
    <t>2020**</t>
  </si>
  <si>
    <t>2013</t>
  </si>
  <si>
    <t>2014</t>
  </si>
  <si>
    <t>2015</t>
  </si>
  <si>
    <t>2016</t>
  </si>
  <si>
    <t>2017**</t>
  </si>
  <si>
    <t>2018**</t>
  </si>
  <si>
    <t>knro</t>
  </si>
  <si>
    <t>Kunnan efektiivinen veroaste</t>
  </si>
  <si>
    <t>Verokompensaatio mitattu veroasteessa</t>
  </si>
  <si>
    <t>Verokompensaatio euroa/asukas</t>
  </si>
  <si>
    <t>Kunnallisveroprosentin 1 %-yks. korotus verovuonna 2020. Arvioitu vaikutus:</t>
  </si>
  <si>
    <t>Efektiivinen veroaste (ml. verokomp.)</t>
  </si>
  <si>
    <t>Valittu kunta: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</si>
</sst>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General_)"/>
    <numFmt numFmtId="168" formatCode="0.0"/>
    <numFmt numFmtId="175" formatCode="0.00_ ;[Red]\-0.00\ "/>
  </numFmts>
  <fonts count="18">
    <font>
      <sz val="11"/>
      <color theme="1"/>
      <name val="Calibri"/>
      <family val="2"/>
      <scheme val="minor"/>
    </font>
    <font>
      <b/>
      <sz val="8"/>
      <name val="Work Sans"/>
    </font>
    <font>
      <sz val="9"/>
      <name val="Work Sans"/>
    </font>
    <font>
      <i/>
      <sz val="9"/>
      <name val="Work Sans"/>
    </font>
    <font>
      <sz val="8"/>
      <name val="Work Sans"/>
    </font>
    <font>
      <sz val="8"/>
      <color indexed="8"/>
      <name val="Work Sans"/>
    </font>
    <font>
      <sz val="10"/>
      <color theme="1"/>
      <name val="Roboto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Work Sans"/>
    </font>
    <font>
      <sz val="8"/>
      <color theme="1"/>
      <name val="Work Sans"/>
    </font>
    <font>
      <b/>
      <sz val="9"/>
      <color theme="1"/>
      <name val="Work Sans"/>
    </font>
    <font>
      <sz val="9"/>
      <color theme="1"/>
      <name val="Work Sans"/>
    </font>
    <font>
      <i/>
      <sz val="9"/>
      <color theme="1"/>
      <name val="Work Sans"/>
    </font>
    <font>
      <sz val="8"/>
      <color rgb="FFFF0000"/>
      <name val="Work Sans"/>
    </font>
    <font>
      <sz val="10"/>
      <color theme="1"/>
      <name val="Work Sans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116">
    <xf numFmtId="0" fontId="0" fillId="0" borderId="0" xfId="0"/>
    <xf numFmtId="2" fontId="8" fillId="0" borderId="0" xfId="0" applyNumberFormat="1" applyFont="1" applyProtection="1"/>
    <xf numFmtId="1" fontId="9" fillId="0" borderId="0" xfId="0" applyNumberFormat="1" applyFont="1" applyProtection="1"/>
    <xf numFmtId="0" fontId="9" fillId="0" borderId="0" xfId="0" applyFont="1" applyBorder="1" applyAlignment="1" applyProtection="1"/>
    <xf numFmtId="0" fontId="9" fillId="0" borderId="0" xfId="0" quotePrefix="1" applyFont="1" applyBorder="1" applyAlignment="1" applyProtection="1"/>
    <xf numFmtId="1" fontId="9" fillId="0" borderId="0" xfId="0" applyNumberFormat="1" applyFont="1" applyAlignment="1" applyProtection="1">
      <alignment horizontal="left"/>
    </xf>
    <xf numFmtId="166" fontId="9" fillId="0" borderId="0" xfId="0" quotePrefix="1" applyNumberFormat="1" applyFont="1" applyBorder="1" applyAlignment="1" applyProtection="1"/>
    <xf numFmtId="166" fontId="9" fillId="0" borderId="0" xfId="0" applyNumberFormat="1" applyFont="1" applyBorder="1" applyAlignment="1" applyProtection="1"/>
    <xf numFmtId="1" fontId="9" fillId="0" borderId="0" xfId="0" applyNumberFormat="1" applyFont="1" applyBorder="1" applyProtection="1"/>
    <xf numFmtId="1" fontId="9" fillId="0" borderId="1" xfId="0" applyNumberFormat="1" applyFont="1" applyBorder="1" applyProtection="1"/>
    <xf numFmtId="166" fontId="9" fillId="0" borderId="1" xfId="0" applyNumberFormat="1" applyFont="1" applyBorder="1" applyAlignment="1" applyProtection="1"/>
    <xf numFmtId="1" fontId="10" fillId="0" borderId="0" xfId="0" applyNumberFormat="1" applyFont="1" applyProtection="1"/>
    <xf numFmtId="168" fontId="8" fillId="0" borderId="0" xfId="0" applyNumberFormat="1" applyFont="1" applyProtection="1"/>
    <xf numFmtId="0" fontId="11" fillId="0" borderId="0" xfId="0" applyFont="1"/>
    <xf numFmtId="2" fontId="12" fillId="0" borderId="2" xfId="0" applyNumberFormat="1" applyFont="1" applyBorder="1" applyProtection="1"/>
    <xf numFmtId="2" fontId="12" fillId="0" borderId="3" xfId="0" applyNumberFormat="1" applyFont="1" applyBorder="1" applyProtection="1"/>
    <xf numFmtId="2" fontId="12" fillId="0" borderId="4" xfId="0" applyNumberFormat="1" applyFont="1" applyBorder="1" applyProtection="1"/>
    <xf numFmtId="2" fontId="12" fillId="0" borderId="0" xfId="0" applyNumberFormat="1" applyFont="1" applyProtection="1"/>
    <xf numFmtId="2" fontId="12" fillId="0" borderId="0" xfId="0" applyNumberFormat="1" applyFont="1" applyBorder="1" applyProtection="1"/>
    <xf numFmtId="2" fontId="11" fillId="0" borderId="0" xfId="0" applyNumberFormat="1" applyFont="1"/>
    <xf numFmtId="2" fontId="12" fillId="0" borderId="5" xfId="0" applyNumberFormat="1" applyFont="1" applyBorder="1" applyProtection="1"/>
    <xf numFmtId="2" fontId="12" fillId="0" borderId="6" xfId="0" applyNumberFormat="1" applyFont="1" applyBorder="1" applyProtection="1"/>
    <xf numFmtId="2" fontId="12" fillId="0" borderId="7" xfId="0" applyNumberFormat="1" applyFont="1" applyBorder="1" applyProtection="1"/>
    <xf numFmtId="2" fontId="12" fillId="0" borderId="8" xfId="0" applyNumberFormat="1" applyFont="1" applyBorder="1" applyProtection="1"/>
    <xf numFmtId="2" fontId="12" fillId="0" borderId="9" xfId="0" applyNumberFormat="1" applyFont="1" applyBorder="1" applyProtection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2" fillId="7" borderId="0" xfId="4" applyFont="1" applyFill="1" applyBorder="1"/>
    <xf numFmtId="2" fontId="2" fillId="7" borderId="0" xfId="4" applyNumberFormat="1" applyFont="1" applyFill="1" applyBorder="1" applyAlignment="1">
      <alignment horizontal="center"/>
    </xf>
    <xf numFmtId="0" fontId="2" fillId="8" borderId="1" xfId="5" applyFont="1" applyFill="1" applyBorder="1"/>
    <xf numFmtId="2" fontId="2" fillId="8" borderId="1" xfId="5" applyNumberFormat="1" applyFont="1" applyFill="1" applyBorder="1" applyAlignment="1">
      <alignment horizontal="center"/>
    </xf>
    <xf numFmtId="2" fontId="15" fillId="8" borderId="1" xfId="5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2" fillId="9" borderId="0" xfId="2" applyFont="1" applyFill="1" applyBorder="1"/>
    <xf numFmtId="2" fontId="2" fillId="9" borderId="0" xfId="2" applyNumberFormat="1" applyFont="1" applyFill="1" applyBorder="1"/>
    <xf numFmtId="2" fontId="2" fillId="9" borderId="0" xfId="2" applyNumberFormat="1" applyFont="1" applyFill="1" applyBorder="1" applyAlignment="1">
      <alignment horizontal="center"/>
    </xf>
    <xf numFmtId="0" fontId="2" fillId="10" borderId="1" xfId="3" applyFont="1" applyFill="1" applyBorder="1"/>
    <xf numFmtId="2" fontId="2" fillId="10" borderId="1" xfId="3" applyNumberFormat="1" applyFont="1" applyFill="1" applyBorder="1"/>
    <xf numFmtId="2" fontId="2" fillId="10" borderId="1" xfId="3" applyNumberFormat="1" applyFont="1" applyFill="1" applyBorder="1" applyAlignment="1">
      <alignment horizontal="center"/>
    </xf>
    <xf numFmtId="2" fontId="15" fillId="10" borderId="1" xfId="3" applyNumberFormat="1" applyFont="1" applyFill="1" applyBorder="1" applyAlignment="1">
      <alignment horizontal="center"/>
    </xf>
    <xf numFmtId="2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2" fillId="7" borderId="0" xfId="4" applyFont="1" applyFill="1" applyBorder="1" applyAlignment="1">
      <alignment horizontal="left"/>
    </xf>
    <xf numFmtId="0" fontId="2" fillId="8" borderId="0" xfId="5" applyFont="1" applyFill="1" applyBorder="1" applyAlignment="1">
      <alignment horizontal="left"/>
    </xf>
    <xf numFmtId="2" fontId="3" fillId="8" borderId="0" xfId="5" applyNumberFormat="1" applyFont="1" applyFill="1" applyBorder="1" applyAlignment="1">
      <alignment horizontal="center"/>
    </xf>
    <xf numFmtId="2" fontId="15" fillId="8" borderId="0" xfId="5" applyNumberFormat="1" applyFont="1" applyFill="1" applyBorder="1" applyAlignment="1">
      <alignment horizontal="center"/>
    </xf>
    <xf numFmtId="0" fontId="14" fillId="11" borderId="0" xfId="0" applyFont="1" applyFill="1" applyBorder="1" applyAlignment="1">
      <alignment horizontal="left"/>
    </xf>
    <xf numFmtId="2" fontId="15" fillId="11" borderId="0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75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1" fontId="4" fillId="0" borderId="0" xfId="0" applyNumberFormat="1" applyFont="1" applyProtection="1"/>
    <xf numFmtId="0" fontId="4" fillId="0" borderId="0" xfId="0" applyFont="1" applyBorder="1" applyAlignment="1" applyProtection="1"/>
    <xf numFmtId="1" fontId="11" fillId="0" borderId="0" xfId="0" applyNumberFormat="1" applyFont="1"/>
    <xf numFmtId="0" fontId="4" fillId="0" borderId="0" xfId="0" quotePrefix="1" applyFont="1" applyBorder="1" applyAlignment="1" applyProtection="1"/>
    <xf numFmtId="1" fontId="4" fillId="0" borderId="0" xfId="0" applyNumberFormat="1" applyFont="1" applyAlignment="1" applyProtection="1">
      <alignment horizontal="left"/>
    </xf>
    <xf numFmtId="166" fontId="4" fillId="0" borderId="0" xfId="0" quotePrefix="1" applyNumberFormat="1" applyFont="1" applyBorder="1" applyAlignment="1" applyProtection="1"/>
    <xf numFmtId="166" fontId="4" fillId="0" borderId="0" xfId="0" applyNumberFormat="1" applyFont="1" applyBorder="1" applyAlignment="1" applyProtection="1"/>
    <xf numFmtId="1" fontId="4" fillId="0" borderId="0" xfId="0" applyNumberFormat="1" applyFont="1" applyBorder="1" applyProtection="1"/>
    <xf numFmtId="1" fontId="4" fillId="0" borderId="1" xfId="0" applyNumberFormat="1" applyFont="1" applyBorder="1" applyProtection="1"/>
    <xf numFmtId="166" fontId="4" fillId="0" borderId="1" xfId="0" applyNumberFormat="1" applyFont="1" applyBorder="1" applyAlignment="1" applyProtection="1"/>
    <xf numFmtId="1" fontId="2" fillId="12" borderId="10" xfId="0" applyNumberFormat="1" applyFont="1" applyFill="1" applyBorder="1" applyProtection="1"/>
    <xf numFmtId="1" fontId="2" fillId="12" borderId="11" xfId="0" applyNumberFormat="1" applyFont="1" applyFill="1" applyBorder="1" applyProtection="1"/>
    <xf numFmtId="1" fontId="2" fillId="12" borderId="3" xfId="0" applyNumberFormat="1" applyFont="1" applyFill="1" applyBorder="1" applyProtection="1"/>
    <xf numFmtId="1" fontId="2" fillId="12" borderId="3" xfId="0" applyNumberFormat="1" applyFont="1" applyFill="1" applyBorder="1" applyAlignment="1" applyProtection="1">
      <alignment horizontal="right"/>
    </xf>
    <xf numFmtId="1" fontId="2" fillId="12" borderId="0" xfId="0" applyNumberFormat="1" applyFont="1" applyFill="1" applyBorder="1" applyAlignment="1" applyProtection="1">
      <alignment horizontal="right"/>
    </xf>
    <xf numFmtId="0" fontId="5" fillId="0" borderId="2" xfId="0" applyFont="1" applyBorder="1" applyProtection="1"/>
    <xf numFmtId="0" fontId="5" fillId="0" borderId="3" xfId="0" applyFont="1" applyBorder="1" applyAlignment="1" applyProtection="1">
      <alignment horizontal="left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5" xfId="0" applyFont="1" applyBorder="1" applyProtection="1"/>
    <xf numFmtId="0" fontId="5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right"/>
    </xf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left"/>
    </xf>
    <xf numFmtId="1" fontId="1" fillId="0" borderId="5" xfId="0" applyNumberFormat="1" applyFont="1" applyBorder="1" applyProtection="1"/>
    <xf numFmtId="2" fontId="4" fillId="0" borderId="4" xfId="0" applyNumberFormat="1" applyFont="1" applyBorder="1" applyProtection="1"/>
    <xf numFmtId="2" fontId="4" fillId="0" borderId="0" xfId="0" applyNumberFormat="1" applyFont="1" applyBorder="1" applyAlignment="1" applyProtection="1"/>
    <xf numFmtId="2" fontId="4" fillId="0" borderId="6" xfId="0" applyNumberFormat="1" applyFont="1" applyBorder="1" applyProtection="1"/>
    <xf numFmtId="1" fontId="1" fillId="0" borderId="5" xfId="0" applyNumberFormat="1" applyFont="1" applyBorder="1" applyAlignment="1" applyProtection="1">
      <alignment horizontal="right"/>
    </xf>
    <xf numFmtId="2" fontId="4" fillId="0" borderId="9" xfId="0" applyNumberFormat="1" applyFont="1" applyBorder="1" applyProtection="1"/>
    <xf numFmtId="0" fontId="12" fillId="0" borderId="0" xfId="0" applyFont="1" applyBorder="1"/>
    <xf numFmtId="0" fontId="12" fillId="0" borderId="0" xfId="0" applyFont="1"/>
    <xf numFmtId="1" fontId="4" fillId="13" borderId="10" xfId="0" applyNumberFormat="1" applyFont="1" applyFill="1" applyBorder="1" applyProtection="1"/>
    <xf numFmtId="1" fontId="4" fillId="13" borderId="11" xfId="0" applyNumberFormat="1" applyFont="1" applyFill="1" applyBorder="1" applyProtection="1"/>
    <xf numFmtId="1" fontId="4" fillId="13" borderId="12" xfId="0" applyNumberFormat="1" applyFont="1" applyFill="1" applyBorder="1" applyProtection="1"/>
    <xf numFmtId="1" fontId="4" fillId="0" borderId="5" xfId="0" applyNumberFormat="1" applyFont="1" applyBorder="1" applyProtection="1"/>
    <xf numFmtId="1" fontId="4" fillId="0" borderId="0" xfId="0" applyNumberFormat="1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right"/>
    </xf>
    <xf numFmtId="2" fontId="12" fillId="0" borderId="0" xfId="0" applyNumberFormat="1" applyFont="1" applyBorder="1" applyAlignment="1" applyProtection="1">
      <alignment horizontal="left"/>
    </xf>
    <xf numFmtId="0" fontId="12" fillId="0" borderId="0" xfId="0" applyFont="1" applyAlignment="1">
      <alignment horizontal="left"/>
    </xf>
    <xf numFmtId="1" fontId="4" fillId="13" borderId="10" xfId="0" applyNumberFormat="1" applyFont="1" applyFill="1" applyBorder="1" applyAlignment="1" applyProtection="1">
      <alignment horizontal="left"/>
    </xf>
    <xf numFmtId="1" fontId="4" fillId="13" borderId="11" xfId="0" applyNumberFormat="1" applyFont="1" applyFill="1" applyBorder="1" applyAlignment="1" applyProtection="1">
      <alignment horizontal="left"/>
    </xf>
    <xf numFmtId="1" fontId="4" fillId="13" borderId="12" xfId="0" applyNumberFormat="1" applyFont="1" applyFill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0" fontId="4" fillId="0" borderId="0" xfId="0" quotePrefix="1" applyFont="1" applyBorder="1" applyAlignment="1" applyProtection="1">
      <alignment horizontal="left"/>
    </xf>
    <xf numFmtId="166" fontId="4" fillId="0" borderId="0" xfId="0" applyNumberFormat="1" applyFont="1" applyBorder="1" applyAlignment="1" applyProtection="1">
      <alignment horizontal="left"/>
    </xf>
    <xf numFmtId="166" fontId="4" fillId="0" borderId="0" xfId="0" quotePrefix="1" applyNumberFormat="1" applyFont="1" applyBorder="1" applyAlignment="1" applyProtection="1">
      <alignment horizontal="left"/>
    </xf>
    <xf numFmtId="1" fontId="4" fillId="0" borderId="7" xfId="0" applyNumberFormat="1" applyFont="1" applyBorder="1" applyAlignment="1" applyProtection="1">
      <alignment horizontal="left"/>
    </xf>
    <xf numFmtId="1" fontId="16" fillId="0" borderId="0" xfId="0" applyNumberFormat="1" applyFont="1" applyProtection="1"/>
    <xf numFmtId="2" fontId="17" fillId="0" borderId="0" xfId="0" applyNumberFormat="1" applyFont="1" applyAlignment="1">
      <alignment horizontal="center"/>
    </xf>
    <xf numFmtId="1" fontId="2" fillId="12" borderId="0" xfId="0" applyNumberFormat="1" applyFont="1" applyFill="1" applyBorder="1" applyAlignment="1" applyProtection="1">
      <alignment horizontal="left"/>
    </xf>
    <xf numFmtId="0" fontId="12" fillId="13" borderId="13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left"/>
    </xf>
    <xf numFmtId="0" fontId="12" fillId="13" borderId="13" xfId="0" quotePrefix="1" applyFont="1" applyFill="1" applyBorder="1" applyAlignment="1">
      <alignment horizontal="right"/>
    </xf>
    <xf numFmtId="0" fontId="12" fillId="2" borderId="14" xfId="1" applyFont="1" applyBorder="1" applyAlignment="1">
      <alignment horizontal="center"/>
    </xf>
    <xf numFmtId="0" fontId="12" fillId="2" borderId="15" xfId="1" applyFont="1" applyBorder="1" applyAlignment="1">
      <alignment horizontal="left"/>
    </xf>
    <xf numFmtId="0" fontId="12" fillId="2" borderId="15" xfId="1" quotePrefix="1" applyFont="1" applyBorder="1" applyAlignment="1">
      <alignment horizontal="right"/>
    </xf>
    <xf numFmtId="0" fontId="12" fillId="2" borderId="16" xfId="1" quotePrefix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center"/>
    </xf>
    <xf numFmtId="1" fontId="4" fillId="0" borderId="7" xfId="0" applyNumberFormat="1" applyFont="1" applyBorder="1" applyProtection="1"/>
    <xf numFmtId="166" fontId="4" fillId="0" borderId="8" xfId="0" applyNumberFormat="1" applyFont="1" applyBorder="1" applyAlignment="1" applyProtection="1"/>
    <xf numFmtId="2" fontId="12" fillId="0" borderId="0" xfId="0" applyNumberFormat="1" applyFont="1"/>
  </cellXfs>
  <cellStyles count="6">
    <cellStyle name="20 % - Aksentti3" xfId="1" builtinId="38"/>
    <cellStyle name="60 % - Aksentti1" xfId="2" builtinId="32"/>
    <cellStyle name="60 % - Aksentti2" xfId="3" builtinId="36"/>
    <cellStyle name="Aksentti1" xfId="4" builtinId="29"/>
    <cellStyle name="Aksentti2" xfId="5" builtinId="33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72611132542173E-2"/>
          <c:y val="0.10000717858985575"/>
          <c:w val="0.93653427327347782"/>
          <c:h val="0.82838436862058917"/>
        </c:manualLayout>
      </c:layout>
      <c:lineChart>
        <c:grouping val="standard"/>
        <c:varyColors val="0"/>
        <c:ser>
          <c:idx val="0"/>
          <c:order val="0"/>
          <c:tx>
            <c:strRef>
              <c:f>' Efektiivinen veroaste'!$A$4</c:f>
              <c:strCache>
                <c:ptCount val="1"/>
                <c:pt idx="0">
                  <c:v>Kunnan tuloveroprosentti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cat>
            <c:strRef>
              <c:f>' Efektiivinen veroaste'!$B$30:$J$30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' Efektiivinen veroaste'!$B$4:$J$4</c:f>
              <c:numCache>
                <c:formatCode>0.00</c:formatCode>
                <c:ptCount val="9"/>
                <c:pt idx="0">
                  <c:v>18.5</c:v>
                </c:pt>
                <c:pt idx="1">
                  <c:v>19</c:v>
                </c:pt>
                <c:pt idx="2">
                  <c:v>19</c:v>
                </c:pt>
                <c:pt idx="3">
                  <c:v>19.25</c:v>
                </c:pt>
                <c:pt idx="4">
                  <c:v>19.25</c:v>
                </c:pt>
                <c:pt idx="5">
                  <c:v>19.75</c:v>
                </c:pt>
                <c:pt idx="6">
                  <c:v>19.75</c:v>
                </c:pt>
                <c:pt idx="7">
                  <c:v>19.75</c:v>
                </c:pt>
                <c:pt idx="8">
                  <c:v>19.75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4-41AF-A92B-B0013818EAE0}"/>
            </c:ext>
          </c:extLst>
        </c:ser>
        <c:ser>
          <c:idx val="1"/>
          <c:order val="1"/>
          <c:tx>
            <c:strRef>
              <c:f>' Efektiivinen veroaste'!$A$5</c:f>
              <c:strCache>
                <c:ptCount val="1"/>
                <c:pt idx="0">
                  <c:v>Kunnan ef. veroaste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Ref>
              <c:f>' Efektiivinen veroaste'!$B$30:$J$30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' Efektiivinen veroaste'!$B$5:$J$5</c:f>
              <c:numCache>
                <c:formatCode>0.00</c:formatCode>
                <c:ptCount val="9"/>
                <c:pt idx="0">
                  <c:v>14.544697033309708</c:v>
                </c:pt>
                <c:pt idx="1">
                  <c:v>15.064435622272157</c:v>
                </c:pt>
                <c:pt idx="2">
                  <c:v>15.005820955623694</c:v>
                </c:pt>
                <c:pt idx="3">
                  <c:v>15.219614103804156</c:v>
                </c:pt>
                <c:pt idx="4">
                  <c:v>15.061904265200225</c:v>
                </c:pt>
                <c:pt idx="5">
                  <c:v>14.991859047276288</c:v>
                </c:pt>
                <c:pt idx="6">
                  <c:v>14.974942986593692</c:v>
                </c:pt>
                <c:pt idx="7">
                  <c:v>14.975151179280948</c:v>
                </c:pt>
                <c:pt idx="8">
                  <c:v>14.972720335043141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4-41AF-A92B-B0013818EAE0}"/>
            </c:ext>
          </c:extLst>
        </c:ser>
        <c:ser>
          <c:idx val="2"/>
          <c:order val="2"/>
          <c:tx>
            <c:strRef>
              <c:f>' Efektiivinen veroaste'!$A$31</c:f>
              <c:strCache>
                <c:ptCount val="1"/>
                <c:pt idx="0">
                  <c:v>Koko maan tuloveroprosentti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 Efektiivinen veroaste'!$B$30:$J$30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' Efektiivinen veroaste'!$B$31:$J$31</c:f>
              <c:numCache>
                <c:formatCode>0.00</c:formatCode>
                <c:ptCount val="9"/>
                <c:pt idx="0">
                  <c:v>19.239999999999998</c:v>
                </c:pt>
                <c:pt idx="1">
                  <c:v>19.38</c:v>
                </c:pt>
                <c:pt idx="2">
                  <c:v>19.739999999999998</c:v>
                </c:pt>
                <c:pt idx="3">
                  <c:v>19.830000000000002</c:v>
                </c:pt>
                <c:pt idx="4">
                  <c:v>19.853860016544285</c:v>
                </c:pt>
                <c:pt idx="5">
                  <c:v>19.885947732529598</c:v>
                </c:pt>
                <c:pt idx="6">
                  <c:v>19.8444073148044</c:v>
                </c:pt>
                <c:pt idx="7">
                  <c:v>19.8796448877881</c:v>
                </c:pt>
                <c:pt idx="8">
                  <c:v>19.965479811907599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4-41AF-A92B-B0013818EAE0}"/>
            </c:ext>
          </c:extLst>
        </c:ser>
        <c:ser>
          <c:idx val="3"/>
          <c:order val="3"/>
          <c:tx>
            <c:strRef>
              <c:f>' Efektiivinen veroaste'!$A$32</c:f>
              <c:strCache>
                <c:ptCount val="1"/>
                <c:pt idx="0">
                  <c:v>Koko maan ef. veroaste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 Efektiivinen veroaste'!$B$30:$J$30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' Efektiivinen veroaste'!$B$32:$J$32</c:f>
              <c:numCache>
                <c:formatCode>0.00</c:formatCode>
                <c:ptCount val="9"/>
                <c:pt idx="0">
                  <c:v>14.494131220262258</c:v>
                </c:pt>
                <c:pt idx="1">
                  <c:v>14.709511102190456</c:v>
                </c:pt>
                <c:pt idx="2">
                  <c:v>14.934479634248307</c:v>
                </c:pt>
                <c:pt idx="3">
                  <c:v>14.944409128800759</c:v>
                </c:pt>
                <c:pt idx="4">
                  <c:v>14.79942049472751</c:v>
                </c:pt>
                <c:pt idx="5">
                  <c:v>14.346449029399263</c:v>
                </c:pt>
                <c:pt idx="6">
                  <c:v>14.278566984371563</c:v>
                </c:pt>
                <c:pt idx="7">
                  <c:v>14.30472765825891</c:v>
                </c:pt>
                <c:pt idx="8">
                  <c:v>14.43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4-41AF-A92B-B0013818E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721568"/>
        <c:axId val="1"/>
      </c:lineChart>
      <c:catAx>
        <c:axId val="10687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endParaRPr lang="fi-FI"/>
          </a:p>
        </c:txPr>
        <c:crossAx val="1068721568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1.6216722909636296E-2"/>
          <c:y val="2.5692477669540317E-2"/>
          <c:w val="0.95601374152555252"/>
          <c:h val="3.557415994937391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Work Sans" panose="00000500000000000000" pitchFamily="2" charset="0"/>
              <a:ea typeface="Roboto" panose="02000000000000000000" pitchFamily="2" charset="0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72642040630275E-2"/>
          <c:y val="0.1062767506726236"/>
          <c:w val="0.93653427327347782"/>
          <c:h val="0.82838436862058917"/>
        </c:manualLayout>
      </c:layout>
      <c:lineChart>
        <c:grouping val="standard"/>
        <c:varyColors val="0"/>
        <c:ser>
          <c:idx val="2"/>
          <c:order val="0"/>
          <c:tx>
            <c:strRef>
              <c:f>'Efektiivinen veroaste komp.'!$A$6</c:f>
              <c:strCache>
                <c:ptCount val="1"/>
                <c:pt idx="0">
                  <c:v>Efektiivinen veroaste (ml. verokomp.)</c:v>
                </c:pt>
              </c:strCache>
            </c:strRef>
          </c:tx>
          <c:val>
            <c:numRef>
              <c:f>'Efektiivinen veroaste komp.'!$B$6:$J$6</c:f>
              <c:numCache>
                <c:formatCode>0.00</c:formatCode>
                <c:ptCount val="9"/>
                <c:pt idx="0">
                  <c:v>15.035829318890789</c:v>
                </c:pt>
                <c:pt idx="1">
                  <c:v>15.543792572964719</c:v>
                </c:pt>
                <c:pt idx="2">
                  <c:v>15.406388840594841</c:v>
                </c:pt>
                <c:pt idx="3">
                  <c:v>15.673859947286951</c:v>
                </c:pt>
                <c:pt idx="4">
                  <c:v>15.650778079935261</c:v>
                </c:pt>
                <c:pt idx="5">
                  <c:v>15.841691113964533</c:v>
                </c:pt>
                <c:pt idx="6">
                  <c:v>15.855289321539313</c:v>
                </c:pt>
                <c:pt idx="7">
                  <c:v>15.945915426610091</c:v>
                </c:pt>
                <c:pt idx="8">
                  <c:v>16.095667695845876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1-409A-9D5A-1B55CE9C10EF}"/>
            </c:ext>
          </c:extLst>
        </c:ser>
        <c:ser>
          <c:idx val="0"/>
          <c:order val="1"/>
          <c:tx>
            <c:strRef>
              <c:f>'Efektiivinen veroaste komp.'!$A$4</c:f>
              <c:strCache>
                <c:ptCount val="1"/>
                <c:pt idx="0">
                  <c:v>Kunnan tuloveroprosentti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cat>
            <c:strRef>
              <c:f>'Efektiivinen veroaste komp.'!$B$3:$J$3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'Efektiivinen veroaste komp.'!$B$4:$J$4</c:f>
              <c:numCache>
                <c:formatCode>0.00</c:formatCode>
                <c:ptCount val="9"/>
                <c:pt idx="0">
                  <c:v>18.5</c:v>
                </c:pt>
                <c:pt idx="1">
                  <c:v>19</c:v>
                </c:pt>
                <c:pt idx="2">
                  <c:v>19</c:v>
                </c:pt>
                <c:pt idx="3">
                  <c:v>19.25</c:v>
                </c:pt>
                <c:pt idx="4">
                  <c:v>19.25</c:v>
                </c:pt>
                <c:pt idx="5">
                  <c:v>19.75</c:v>
                </c:pt>
                <c:pt idx="6">
                  <c:v>19.75</c:v>
                </c:pt>
                <c:pt idx="7">
                  <c:v>19.75</c:v>
                </c:pt>
                <c:pt idx="8">
                  <c:v>19.75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1-409A-9D5A-1B55CE9C10EF}"/>
            </c:ext>
          </c:extLst>
        </c:ser>
        <c:ser>
          <c:idx val="1"/>
          <c:order val="2"/>
          <c:tx>
            <c:strRef>
              <c:f>'Efektiivinen veroaste komp.'!$A$5</c:f>
              <c:strCache>
                <c:ptCount val="1"/>
                <c:pt idx="0">
                  <c:v>Kunnan efektiivinen veroaste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Ref>
              <c:f>'Efektiivinen veroaste komp.'!$B$3:$J$3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'Efektiivinen veroaste komp.'!$B$5:$J$5</c:f>
              <c:numCache>
                <c:formatCode>0.00</c:formatCode>
                <c:ptCount val="9"/>
                <c:pt idx="0">
                  <c:v>14.544697033309708</c:v>
                </c:pt>
                <c:pt idx="1">
                  <c:v>15.064435622272157</c:v>
                </c:pt>
                <c:pt idx="2">
                  <c:v>15.005820955623694</c:v>
                </c:pt>
                <c:pt idx="3">
                  <c:v>15.219614103804156</c:v>
                </c:pt>
                <c:pt idx="4">
                  <c:v>15.061904265200225</c:v>
                </c:pt>
                <c:pt idx="5">
                  <c:v>14.991859047276288</c:v>
                </c:pt>
                <c:pt idx="6">
                  <c:v>14.974942986593692</c:v>
                </c:pt>
                <c:pt idx="7">
                  <c:v>14.975151179280948</c:v>
                </c:pt>
                <c:pt idx="8">
                  <c:v>14.972720335043141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81-409A-9D5A-1B55CE9C1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>
            <c:spPr>
              <a:solidFill>
                <a:schemeClr val="accent3">
                  <a:lumMod val="20000"/>
                  <a:lumOff val="80000"/>
                  <a:alpha val="53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</c:downBars>
        </c:upDownBars>
        <c:marker val="1"/>
        <c:smooth val="0"/>
        <c:axId val="1068709168"/>
        <c:axId val="1"/>
      </c:lineChart>
      <c:catAx>
        <c:axId val="106870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endParaRPr lang="fi-FI"/>
          </a:p>
        </c:txPr>
        <c:crossAx val="1068709168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6.6311623059359358E-3"/>
          <c:y val="2.1406032111154641E-3"/>
          <c:w val="0.99237991674147086"/>
          <c:h val="0.1621238356441399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Work Sans" panose="00000500000000000000" pitchFamily="2" charset="0"/>
              <a:ea typeface="Roboto" panose="02000000000000000000" pitchFamily="2" charset="0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15240</xdr:rowOff>
    </xdr:from>
    <xdr:to>
      <xdr:col>9</xdr:col>
      <xdr:colOff>1013460</xdr:colOff>
      <xdr:row>28</xdr:row>
      <xdr:rowOff>15240</xdr:rowOff>
    </xdr:to>
    <xdr:graphicFrame macro="">
      <xdr:nvGraphicFramePr>
        <xdr:cNvPr id="1155" name="Kaavio 3">
          <a:extLst>
            <a:ext uri="{FF2B5EF4-FFF2-40B4-BE49-F238E27FC236}">
              <a16:creationId xmlns:a16="http://schemas.microsoft.com/office/drawing/2014/main" id="{38BBDFBC-06CC-49AD-8E1B-EFC7F01EC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1706880</xdr:colOff>
      <xdr:row>6</xdr:row>
      <xdr:rowOff>144780</xdr:rowOff>
    </xdr:from>
    <xdr:to>
      <xdr:col>9</xdr:col>
      <xdr:colOff>1051560</xdr:colOff>
      <xdr:row>33</xdr:row>
      <xdr:rowOff>160020</xdr:rowOff>
    </xdr:to>
    <xdr:graphicFrame macro="">
      <xdr:nvGraphicFramePr>
        <xdr:cNvPr id="86263" name="Kaavio 3">
          <a:extLst>
            <a:ext uri="{FF2B5EF4-FFF2-40B4-BE49-F238E27FC236}">
              <a16:creationId xmlns:a16="http://schemas.microsoft.com/office/drawing/2014/main" id="{F7A00228-1CFA-4D11-96D3-BFE94A6A5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</xdr:colOff>
      <xdr:row>19</xdr:row>
      <xdr:rowOff>0</xdr:rowOff>
    </xdr:from>
    <xdr:to>
      <xdr:col>0</xdr:col>
      <xdr:colOff>1637866</xdr:colOff>
      <xdr:row>23</xdr:row>
      <xdr:rowOff>52028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37286714-A938-474C-89AB-66A829874A64}"/>
            </a:ext>
          </a:extLst>
        </xdr:cNvPr>
        <xdr:cNvSpPr txBox="1"/>
      </xdr:nvSpPr>
      <xdr:spPr>
        <a:xfrm>
          <a:off x="44450" y="3397250"/>
          <a:ext cx="16192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i-FI" sz="1000">
              <a:latin typeface="Work Sans" panose="00000500000000000000" pitchFamily="2" charset="0"/>
            </a:rPr>
            <a:t>Efektiivinen veroaste =</a:t>
          </a:r>
        </a:p>
        <a:p>
          <a:pPr>
            <a:lnSpc>
              <a:spcPts val="900"/>
            </a:lnSpc>
          </a:pPr>
          <a:r>
            <a:rPr lang="fi-FI" sz="1000">
              <a:latin typeface="Work Sans" panose="00000500000000000000" pitchFamily="2" charset="0"/>
            </a:rPr>
            <a:t>Maksettavan</a:t>
          </a:r>
          <a:r>
            <a:rPr lang="fi-FI" sz="1000" baseline="0">
              <a:latin typeface="Work Sans" panose="00000500000000000000" pitchFamily="2" charset="0"/>
            </a:rPr>
            <a:t> kunnallisveron suhde ansiotuloihin</a:t>
          </a:r>
          <a:endParaRPr lang="fi-FI" sz="1000">
            <a:latin typeface="Work Sans" panose="00000500000000000000" pitchFamily="2" charset="0"/>
          </a:endParaRPr>
        </a:p>
      </xdr:txBody>
    </xdr:sp>
    <xdr:clientData/>
  </xdr:twoCellAnchor>
  <xdr:twoCellAnchor>
    <xdr:from>
      <xdr:col>0</xdr:col>
      <xdr:colOff>105410</xdr:colOff>
      <xdr:row>13</xdr:row>
      <xdr:rowOff>12700</xdr:rowOff>
    </xdr:from>
    <xdr:to>
      <xdr:col>0</xdr:col>
      <xdr:colOff>1624305</xdr:colOff>
      <xdr:row>17</xdr:row>
      <xdr:rowOff>8890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A81FE836-61EB-45BE-AB6F-7F2A836E5E49}"/>
            </a:ext>
          </a:extLst>
        </xdr:cNvPr>
        <xdr:cNvSpPr txBox="1"/>
      </xdr:nvSpPr>
      <xdr:spPr>
        <a:xfrm>
          <a:off x="101600" y="2368550"/>
          <a:ext cx="1549400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fi-FI" sz="1000">
              <a:latin typeface="Work Sans" panose="00000500000000000000" pitchFamily="2" charset="0"/>
            </a:rPr>
            <a:t>Nimellinen</a:t>
          </a:r>
          <a:r>
            <a:rPr lang="fi-FI" sz="1000" baseline="0">
              <a:latin typeface="Work Sans" panose="00000500000000000000" pitchFamily="2" charset="0"/>
            </a:rPr>
            <a:t> veroaste =</a:t>
          </a:r>
        </a:p>
        <a:p>
          <a:pPr>
            <a:lnSpc>
              <a:spcPts val="1000"/>
            </a:lnSpc>
          </a:pPr>
          <a:r>
            <a:rPr lang="fi-FI" sz="1000" baseline="0">
              <a:latin typeface="Work Sans" panose="00000500000000000000" pitchFamily="2" charset="0"/>
            </a:rPr>
            <a:t>Kunnan tuloveroprosentti</a:t>
          </a:r>
          <a:endParaRPr lang="fi-FI" sz="1000">
            <a:latin typeface="Work Sans" panose="00000500000000000000" pitchFamily="2" charset="0"/>
          </a:endParaRPr>
        </a:p>
      </xdr:txBody>
    </xdr:sp>
    <xdr:clientData/>
  </xdr:twoCellAnchor>
  <xdr:twoCellAnchor>
    <xdr:from>
      <xdr:col>0</xdr:col>
      <xdr:colOff>100330</xdr:colOff>
      <xdr:row>25</xdr:row>
      <xdr:rowOff>11430</xdr:rowOff>
    </xdr:from>
    <xdr:to>
      <xdr:col>0</xdr:col>
      <xdr:colOff>1623361</xdr:colOff>
      <xdr:row>30</xdr:row>
      <xdr:rowOff>83969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AED5F941-78ED-457A-B7A4-89C1308BE256}"/>
            </a:ext>
          </a:extLst>
        </xdr:cNvPr>
        <xdr:cNvSpPr txBox="1"/>
      </xdr:nvSpPr>
      <xdr:spPr>
        <a:xfrm>
          <a:off x="107950" y="4495800"/>
          <a:ext cx="15494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fi-FI" sz="1000">
              <a:latin typeface="Work Sans" panose="00000500000000000000" pitchFamily="2" charset="0"/>
            </a:rPr>
            <a:t>Vihreä alue punaisen ja vihreän viivan välillä kuvaa kompensaation</a:t>
          </a:r>
          <a:r>
            <a:rPr lang="fi-FI" sz="1000" baseline="0">
              <a:latin typeface="Work Sans" panose="00000500000000000000" pitchFamily="2" charset="0"/>
            </a:rPr>
            <a:t> määrää  veroasteella mitattuna </a:t>
          </a:r>
          <a:endParaRPr lang="fi-FI" sz="1000">
            <a:latin typeface="Work Sans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tabColor theme="1" tint="0.499984740745262"/>
  </sheetPr>
  <dimension ref="A1:J39"/>
  <sheetViews>
    <sheetView tabSelected="1" workbookViewId="0">
      <selection activeCell="A2" sqref="A2"/>
    </sheetView>
  </sheetViews>
  <sheetFormatPr defaultColWidth="8.77734375" defaultRowHeight="13.8"/>
  <cols>
    <col min="1" max="1" width="21.21875" style="13" customWidth="1"/>
    <col min="2" max="2" width="15.44140625" style="13" hidden="1" customWidth="1"/>
    <col min="3" max="10" width="15.44140625" style="13" customWidth="1"/>
    <col min="11" max="16384" width="8.77734375" style="13"/>
  </cols>
  <sheetData>
    <row r="1" spans="1:10">
      <c r="A1" s="25" t="s">
        <v>0</v>
      </c>
      <c r="B1" s="26"/>
      <c r="C1" s="26"/>
      <c r="D1" s="26"/>
    </row>
    <row r="2" spans="1:10">
      <c r="A2" s="26" t="s">
        <v>76</v>
      </c>
      <c r="B2" s="26"/>
      <c r="C2" s="26"/>
      <c r="D2" s="26"/>
    </row>
    <row r="3" spans="1:10">
      <c r="A3" s="27"/>
      <c r="B3" s="28">
        <v>2012</v>
      </c>
      <c r="C3" s="44">
        <v>2013</v>
      </c>
      <c r="D3" s="44">
        <v>2014</v>
      </c>
      <c r="E3" s="44">
        <v>2015</v>
      </c>
      <c r="F3" s="44">
        <v>2016</v>
      </c>
      <c r="G3" s="44">
        <v>2017</v>
      </c>
      <c r="H3" s="44">
        <v>2018</v>
      </c>
      <c r="I3" s="44" t="s">
        <v>320</v>
      </c>
      <c r="J3" s="44" t="s">
        <v>321</v>
      </c>
    </row>
    <row r="4" spans="1:10">
      <c r="A4" s="29" t="s">
        <v>2</v>
      </c>
      <c r="B4" s="30">
        <f>VLOOKUP($A$2, Tuloveroprosentti!$B$2:$C$311,2,FALSE)</f>
        <v>18.5</v>
      </c>
      <c r="C4" s="30">
        <f>VLOOKUP($A$2, Tuloveroprosentti!$B$2:$D$311,3,FALSE)</f>
        <v>19</v>
      </c>
      <c r="D4" s="30">
        <f>VLOOKUP($A$2, Tuloveroprosentti!$B$2:$E$311,4,FALSE)</f>
        <v>19</v>
      </c>
      <c r="E4" s="30">
        <f>VLOOKUP($A$2, Tuloveroprosentti!$B$2:$F$311,5,FALSE)</f>
        <v>19.25</v>
      </c>
      <c r="F4" s="30">
        <f>VLOOKUP($A$2, Tuloveroprosentti!$B$2:$G$311,6,FALSE)</f>
        <v>19.25</v>
      </c>
      <c r="G4" s="30">
        <f>VLOOKUP($A$2, Tuloveroprosentti!$B$2:$H$311,7,FALSE)</f>
        <v>19.75</v>
      </c>
      <c r="H4" s="30">
        <f>VLOOKUP($A$2, Tuloveroprosentti!$B$2:$I$311,8,FALSE)</f>
        <v>19.75</v>
      </c>
      <c r="I4" s="30">
        <f>VLOOKUP($A$2, Tuloveroprosentti!$B$2:$J$311,9,FALSE)</f>
        <v>19.75</v>
      </c>
      <c r="J4" s="30">
        <f>VLOOKUP($A$2, Tuloveroprosentti!$B$2:$K$311,10,FALSE)</f>
        <v>19.75</v>
      </c>
    </row>
    <row r="5" spans="1:10" ht="16.2" thickBot="1">
      <c r="A5" s="31" t="s">
        <v>3</v>
      </c>
      <c r="B5" s="32">
        <f>VLOOKUP($A$2,'Efektiivinen veroaste'!$B$2:$C$325,2,FALSE)</f>
        <v>14.544697033309708</v>
      </c>
      <c r="C5" s="32">
        <f>VLOOKUP($A$2,'Efektiivinen veroaste'!$B$2:$D$325,3,FALSE)</f>
        <v>15.064435622272157</v>
      </c>
      <c r="D5" s="32">
        <f>VLOOKUP($A$2,'Efektiivinen veroaste'!$B$2:$E$325,4,FALSE)</f>
        <v>15.005820955623694</v>
      </c>
      <c r="E5" s="32">
        <f>VLOOKUP($A$2,'Efektiivinen veroaste'!$B$2:$F$325,5,FALSE)</f>
        <v>15.219614103804156</v>
      </c>
      <c r="F5" s="32">
        <f>VLOOKUP($A$2,'Efektiivinen veroaste'!$B$2:$G$325,6,FALSE)</f>
        <v>15.061904265200225</v>
      </c>
      <c r="G5" s="32">
        <f>VLOOKUP($A$2,'Efektiivinen veroaste'!$B$2:$H$325,7,FALSE)</f>
        <v>14.991859047276288</v>
      </c>
      <c r="H5" s="33">
        <f>VLOOKUP($A$2,'Efektiivinen veroaste'!$B$2:$I$325,8,FALSE)</f>
        <v>14.974942986593692</v>
      </c>
      <c r="I5" s="33">
        <f>VLOOKUP($A$2,'Efektiivinen veroaste'!$B$2:$J$325,9,FALSE)</f>
        <v>14.975151179280948</v>
      </c>
      <c r="J5" s="33">
        <f>VLOOKUP($A$2,'Efektiivinen veroaste'!$B$2:$K$325,10,FALSE)</f>
        <v>14.972720335043141</v>
      </c>
    </row>
    <row r="6" spans="1:10" ht="14.4" thickTop="1">
      <c r="A6" s="27" t="s">
        <v>4</v>
      </c>
      <c r="B6" s="34">
        <f t="shared" ref="B6:H6" si="0">B4-B5</f>
        <v>3.9553029666902919</v>
      </c>
      <c r="C6" s="34">
        <f t="shared" si="0"/>
        <v>3.9355643777278431</v>
      </c>
      <c r="D6" s="34">
        <f t="shared" si="0"/>
        <v>3.9941790443763061</v>
      </c>
      <c r="E6" s="34">
        <f t="shared" si="0"/>
        <v>4.0303858961958436</v>
      </c>
      <c r="F6" s="34">
        <f t="shared" si="0"/>
        <v>4.1880957347997754</v>
      </c>
      <c r="G6" s="34">
        <f t="shared" si="0"/>
        <v>4.7581409527237124</v>
      </c>
      <c r="H6" s="34">
        <f t="shared" si="0"/>
        <v>4.7750570134063075</v>
      </c>
      <c r="I6" s="34">
        <f>I4-I5</f>
        <v>4.7748488207190523</v>
      </c>
      <c r="J6" s="34">
        <f>J4-J5</f>
        <v>4.7772796649568594</v>
      </c>
    </row>
    <row r="7" spans="1:10">
      <c r="A7" s="26"/>
      <c r="B7" s="26"/>
      <c r="C7" s="26"/>
      <c r="D7" s="26"/>
    </row>
    <row r="30" spans="1:10">
      <c r="A30" s="27" t="s">
        <v>5</v>
      </c>
      <c r="B30" s="44">
        <v>2012</v>
      </c>
      <c r="C30" s="44">
        <v>2013</v>
      </c>
      <c r="D30" s="44">
        <v>2014</v>
      </c>
      <c r="E30" s="44">
        <v>2015</v>
      </c>
      <c r="F30" s="44">
        <v>2016</v>
      </c>
      <c r="G30" s="44">
        <v>2017</v>
      </c>
      <c r="H30" s="44">
        <v>2018</v>
      </c>
      <c r="I30" s="44" t="s">
        <v>320</v>
      </c>
      <c r="J30" s="44" t="s">
        <v>321</v>
      </c>
    </row>
    <row r="31" spans="1:10">
      <c r="A31" s="36" t="s">
        <v>6</v>
      </c>
      <c r="B31" s="37">
        <v>19.239999999999998</v>
      </c>
      <c r="C31" s="38">
        <v>19.38</v>
      </c>
      <c r="D31" s="38">
        <v>19.739999999999998</v>
      </c>
      <c r="E31" s="38">
        <v>19.830000000000002</v>
      </c>
      <c r="F31" s="38">
        <v>19.853860016544285</v>
      </c>
      <c r="G31" s="38">
        <v>19.885947732529598</v>
      </c>
      <c r="H31" s="38">
        <v>19.8444073148044</v>
      </c>
      <c r="I31" s="38">
        <v>19.8796448877881</v>
      </c>
      <c r="J31" s="38">
        <v>19.965479811907599</v>
      </c>
    </row>
    <row r="32" spans="1:10" ht="16.2" thickBot="1">
      <c r="A32" s="39" t="s">
        <v>7</v>
      </c>
      <c r="B32" s="40">
        <v>14.494131220262258</v>
      </c>
      <c r="C32" s="41">
        <v>14.709511102190456</v>
      </c>
      <c r="D32" s="41">
        <v>14.934479634248307</v>
      </c>
      <c r="E32" s="41">
        <v>14.944409128800759</v>
      </c>
      <c r="F32" s="41">
        <v>14.79942049472751</v>
      </c>
      <c r="G32" s="41">
        <v>14.346449029399263</v>
      </c>
      <c r="H32" s="42">
        <v>14.278566984371563</v>
      </c>
      <c r="I32" s="42">
        <v>14.30472765825891</v>
      </c>
      <c r="J32" s="42">
        <v>14.43</v>
      </c>
    </row>
    <row r="33" spans="1:10" ht="14.4" thickTop="1">
      <c r="A33" s="27" t="s">
        <v>4</v>
      </c>
      <c r="B33" s="43">
        <f t="shared" ref="B33:H33" si="1">B31-B32</f>
        <v>4.7458687797377408</v>
      </c>
      <c r="C33" s="34">
        <f t="shared" si="1"/>
        <v>4.6704888978095429</v>
      </c>
      <c r="D33" s="34">
        <f t="shared" si="1"/>
        <v>4.8055203657516916</v>
      </c>
      <c r="E33" s="34">
        <f t="shared" si="1"/>
        <v>4.8855908711992431</v>
      </c>
      <c r="F33" s="34">
        <f t="shared" si="1"/>
        <v>5.054439521816775</v>
      </c>
      <c r="G33" s="34">
        <f t="shared" si="1"/>
        <v>5.5394987031303344</v>
      </c>
      <c r="H33" s="34">
        <f t="shared" si="1"/>
        <v>5.5658403304328363</v>
      </c>
      <c r="I33" s="34">
        <f>I31-I32</f>
        <v>5.5749172295291896</v>
      </c>
      <c r="J33" s="34">
        <f>J31-J32</f>
        <v>5.5354798119075994</v>
      </c>
    </row>
    <row r="35" spans="1:10">
      <c r="B35" s="19"/>
      <c r="C35" s="19"/>
      <c r="D35" s="19"/>
    </row>
    <row r="39" spans="1:10">
      <c r="B39" s="13" t="s">
        <v>317</v>
      </c>
    </row>
  </sheetData>
  <dataConsolidate topLabels="1">
    <dataRefs count="1">
      <dataRef ref="B1:B321" sheet="Tuloveroprosentti"/>
    </dataRefs>
  </dataConsolidate>
  <dataValidations count="1">
    <dataValidation type="list" showInputMessage="1" showErrorMessage="1" sqref="A2">
      <formula1>Kunnat_nimet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L41"/>
  <sheetViews>
    <sheetView zoomScaleNormal="100" workbookViewId="0">
      <selection activeCell="A2" sqref="A2"/>
    </sheetView>
  </sheetViews>
  <sheetFormatPr defaultColWidth="8.77734375" defaultRowHeight="13.8"/>
  <cols>
    <col min="1" max="1" width="31.21875" style="13" bestFit="1" customWidth="1"/>
    <col min="2" max="10" width="15.44140625" style="13" customWidth="1"/>
    <col min="11" max="16384" width="8.77734375" style="13"/>
  </cols>
  <sheetData>
    <row r="1" spans="1:10">
      <c r="A1" s="25" t="s">
        <v>334</v>
      </c>
      <c r="B1" s="26"/>
      <c r="C1" s="26"/>
      <c r="D1" s="26"/>
    </row>
    <row r="2" spans="1:10">
      <c r="A2" s="26" t="str">
        <f>' Efektiivinen veroaste'!A2</f>
        <v xml:space="preserve">Kaarina            </v>
      </c>
      <c r="B2" s="26"/>
      <c r="C2" s="26"/>
      <c r="D2" s="26"/>
    </row>
    <row r="3" spans="1:10">
      <c r="A3" s="27"/>
      <c r="B3" s="44">
        <v>2012</v>
      </c>
      <c r="C3" s="44">
        <v>2013</v>
      </c>
      <c r="D3" s="44">
        <v>2014</v>
      </c>
      <c r="E3" s="44">
        <v>2015</v>
      </c>
      <c r="F3" s="44">
        <v>2016</v>
      </c>
      <c r="G3" s="44">
        <v>2017</v>
      </c>
      <c r="H3" s="44">
        <v>2018</v>
      </c>
      <c r="I3" s="44" t="s">
        <v>320</v>
      </c>
      <c r="J3" s="44" t="s">
        <v>321</v>
      </c>
    </row>
    <row r="4" spans="1:10">
      <c r="A4" s="45" t="s">
        <v>2</v>
      </c>
      <c r="B4" s="30">
        <f>VLOOKUP($A$2, Tuloveroprosentti!$B$2:$C$311,2,FALSE)</f>
        <v>18.5</v>
      </c>
      <c r="C4" s="30">
        <f>VLOOKUP($A$2, Tuloveroprosentti!$B$2:$D$311,3,FALSE)</f>
        <v>19</v>
      </c>
      <c r="D4" s="30">
        <f>VLOOKUP($A$2, Tuloveroprosentti!$B$2:$E$311,4,FALSE)</f>
        <v>19</v>
      </c>
      <c r="E4" s="30">
        <f>VLOOKUP($A$2, Tuloveroprosentti!$B$2:$F$311,5,FALSE)</f>
        <v>19.25</v>
      </c>
      <c r="F4" s="30">
        <f>VLOOKUP($A$2, Tuloveroprosentti!$B$2:$G$311,6,FALSE)</f>
        <v>19.25</v>
      </c>
      <c r="G4" s="30">
        <f>VLOOKUP($A$2, Tuloveroprosentti!$B$2:$H$311,7,FALSE)</f>
        <v>19.75</v>
      </c>
      <c r="H4" s="30">
        <f>VLOOKUP($A$2, Tuloveroprosentti!$B$2:$I$311,8,FALSE)</f>
        <v>19.75</v>
      </c>
      <c r="I4" s="30">
        <f>VLOOKUP($A$2, Tuloveroprosentti!$B$2:$J$311,9,FALSE)</f>
        <v>19.75</v>
      </c>
      <c r="J4" s="30">
        <f>VLOOKUP($A$2, Tuloveroprosentti!$B$2:$K$311,10,FALSE)</f>
        <v>19.75</v>
      </c>
    </row>
    <row r="5" spans="1:10" ht="15.6">
      <c r="A5" s="46" t="s">
        <v>329</v>
      </c>
      <c r="B5" s="47">
        <f>VLOOKUP($A$2,'Efektiivinen veroaste'!$B$2:$C$325,2,FALSE)</f>
        <v>14.544697033309708</v>
      </c>
      <c r="C5" s="47">
        <f>VLOOKUP($A$2,'Efektiivinen veroaste'!$B$2:$D$325,3,FALSE)</f>
        <v>15.064435622272157</v>
      </c>
      <c r="D5" s="47">
        <f>VLOOKUP($A$2,'Efektiivinen veroaste'!$B$2:$E$325,4,FALSE)</f>
        <v>15.005820955623694</v>
      </c>
      <c r="E5" s="47">
        <f>VLOOKUP($A$2,'Efektiivinen veroaste'!$B$2:$F$325,5,FALSE)</f>
        <v>15.219614103804156</v>
      </c>
      <c r="F5" s="47">
        <f>VLOOKUP($A$2,'Efektiivinen veroaste'!$B$2:$G$325,6,FALSE)</f>
        <v>15.061904265200225</v>
      </c>
      <c r="G5" s="47">
        <f>VLOOKUP($A$2,'Efektiivinen veroaste'!$B$2:$H$325,7,FALSE)</f>
        <v>14.991859047276288</v>
      </c>
      <c r="H5" s="48">
        <f>VLOOKUP($A$2,'Efektiivinen veroaste'!$B$2:$I$325,8,FALSE)</f>
        <v>14.974942986593692</v>
      </c>
      <c r="I5" s="48">
        <f>VLOOKUP($A$2,'Efektiivinen veroaste'!$B$2:$J$325,9,FALSE)</f>
        <v>14.975151179280948</v>
      </c>
      <c r="J5" s="48">
        <f>VLOOKUP($A$2,'Efektiivinen veroaste'!$B$2:$K$325,10,FALSE)</f>
        <v>14.972720335043141</v>
      </c>
    </row>
    <row r="6" spans="1:10" ht="15.6">
      <c r="A6" s="49" t="s">
        <v>333</v>
      </c>
      <c r="B6" s="50">
        <f>VLOOKUP($A$2, Verokompensaatio!$B$2:$C$311,2,FALSE)</f>
        <v>15.035829318890789</v>
      </c>
      <c r="C6" s="50">
        <f>VLOOKUP($A$2, Verokompensaatio!$B$2:$D$311,3,FALSE)</f>
        <v>15.543792572964719</v>
      </c>
      <c r="D6" s="50">
        <f>VLOOKUP($A$2, Verokompensaatio!$B$2:$E$311,4,FALSE)</f>
        <v>15.406388840594841</v>
      </c>
      <c r="E6" s="50">
        <f>VLOOKUP($A$2, Verokompensaatio!$B$2:$F$311,5,FALSE)</f>
        <v>15.673859947286951</v>
      </c>
      <c r="F6" s="50">
        <f>VLOOKUP($A$2, Verokompensaatio!$B$2:$G$311,6,FALSE)</f>
        <v>15.650778079935261</v>
      </c>
      <c r="G6" s="50">
        <f>VLOOKUP($A$2, Verokompensaatio!$B$2:$H$311,7,FALSE)</f>
        <v>15.841691113964533</v>
      </c>
      <c r="H6" s="50">
        <f>VLOOKUP($A$2, Verokompensaatio!$B$2:$I$311,8,FALSE)</f>
        <v>15.855289321539313</v>
      </c>
      <c r="I6" s="50">
        <f>VLOOKUP($A$2, Verokompensaatio!$B$2:$J$311,9,FALSE)</f>
        <v>15.945915426610091</v>
      </c>
      <c r="J6" s="50">
        <f>VLOOKUP($A$2, Verokompensaatio!$B$2:$K$311,10,FALSE)</f>
        <v>16.095667695845876</v>
      </c>
    </row>
    <row r="7" spans="1:10">
      <c r="A7" s="27"/>
      <c r="B7" s="34"/>
      <c r="C7" s="34"/>
      <c r="D7" s="34"/>
      <c r="E7" s="34"/>
      <c r="F7" s="34"/>
      <c r="G7" s="34"/>
      <c r="H7" s="34"/>
      <c r="I7" s="34"/>
      <c r="J7" s="34"/>
    </row>
    <row r="8" spans="1:10">
      <c r="B8" s="51"/>
      <c r="C8" s="51"/>
      <c r="D8" s="51"/>
      <c r="E8" s="51"/>
      <c r="F8" s="51"/>
      <c r="G8" s="51"/>
      <c r="H8" s="51"/>
      <c r="I8" s="51"/>
      <c r="J8" s="51"/>
    </row>
    <row r="31" spans="1:12">
      <c r="K31" s="35"/>
      <c r="L31" s="35"/>
    </row>
    <row r="32" spans="1:12">
      <c r="A32" s="27"/>
      <c r="B32" s="52"/>
      <c r="C32" s="52"/>
      <c r="D32" s="52"/>
      <c r="E32" s="52"/>
      <c r="F32" s="52"/>
      <c r="G32" s="52"/>
      <c r="H32" s="52"/>
      <c r="I32" s="52"/>
      <c r="J32" s="52"/>
      <c r="K32" s="35"/>
      <c r="L32" s="35"/>
    </row>
    <row r="33" spans="1:12">
      <c r="A33" s="27"/>
      <c r="B33" s="43"/>
      <c r="C33" s="43"/>
      <c r="D33" s="43"/>
      <c r="E33" s="43"/>
      <c r="F33" s="43"/>
      <c r="G33" s="43"/>
      <c r="H33" s="43"/>
      <c r="I33" s="43"/>
      <c r="J33" s="43"/>
      <c r="K33" s="35"/>
      <c r="L33" s="35"/>
    </row>
    <row r="34" spans="1:1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>
      <c r="A36" s="26" t="s">
        <v>330</v>
      </c>
      <c r="B36" s="34">
        <f>VLOOKUP($A$2, 'komp. %'!$B$2:$C$311,2,FALSE)</f>
        <v>0.49113228558108091</v>
      </c>
      <c r="C36" s="34">
        <f>VLOOKUP($A$2, 'komp. %'!$B$2:$D$311,3,FALSE)</f>
        <v>0.47935695069256212</v>
      </c>
      <c r="D36" s="34">
        <f>VLOOKUP($A$2, 'komp. %'!$B$2:$E$311,4,FALSE)</f>
        <v>0.40056788497114759</v>
      </c>
      <c r="E36" s="34">
        <f>VLOOKUP($A$2, 'komp. %'!$B$2:$F$311,5,FALSE)</f>
        <v>0.45424584348279495</v>
      </c>
      <c r="F36" s="34">
        <f>VLOOKUP($A$2, 'komp. %'!$B$2:$G$311,6,FALSE)</f>
        <v>0.58887381473503631</v>
      </c>
      <c r="G36" s="34">
        <f>VLOOKUP($A$2, 'komp. %'!$B$2:$H$311,7,FALSE)</f>
        <v>0.84983206668824529</v>
      </c>
      <c r="H36" s="34">
        <f>VLOOKUP($A$2, 'komp. %'!$B$2:$I$311,8,FALSE)</f>
        <v>0.88034633494562087</v>
      </c>
      <c r="I36" s="34">
        <f>VLOOKUP($A$2, 'komp. %'!$B$2:$J$311,9,FALSE)</f>
        <v>0.9707642473291429</v>
      </c>
      <c r="J36" s="34">
        <f>VLOOKUP($A$2, 'komp. %'!$B$2:$K$311,10,FALSE)</f>
        <v>1.1229473608027352</v>
      </c>
    </row>
    <row r="37" spans="1:12">
      <c r="A37" s="26" t="s">
        <v>331</v>
      </c>
      <c r="B37" s="53">
        <f>VLOOKUP($A$2, 'komp. € as.'!$B$2:$C$311,2,FALSE)</f>
        <v>116.61384334246043</v>
      </c>
      <c r="C37" s="53">
        <f>VLOOKUP($A$2, 'komp. € as.'!$B$2:$D$311,3,FALSE)</f>
        <v>116.55576877026772</v>
      </c>
      <c r="D37" s="53">
        <f>VLOOKUP($A$2, 'komp. € as.'!$B$2:$E$311,4,FALSE)</f>
        <v>100.46654601079516</v>
      </c>
      <c r="E37" s="53">
        <f>VLOOKUP($A$2, 'komp. € as.'!$B$2:$F$311,5,FALSE)</f>
        <v>116.74964758111543</v>
      </c>
      <c r="F37" s="53">
        <f>VLOOKUP($A$2, 'komp. € as.'!$B$2:$G$311,6,FALSE)</f>
        <v>152.23022923107126</v>
      </c>
      <c r="G37" s="53">
        <f>VLOOKUP($A$2, 'komp. € as.'!$B$2:$H$311,7,FALSE)</f>
        <v>220.09213736111985</v>
      </c>
      <c r="H37" s="53">
        <f>VLOOKUP($A$2, 'komp. € as.'!$B$2:$I$311,8,FALSE)</f>
        <v>236.6692737944922</v>
      </c>
      <c r="I37" s="53">
        <f>VLOOKUP($A$2, 'komp. € as.'!$B$2:$J$311,9,FALSE)</f>
        <v>268.26698834653951</v>
      </c>
      <c r="J37" s="53">
        <f>VLOOKUP($A$2, 'komp. € as.'!$B$2:$K$311,10,FALSE)</f>
        <v>307.27251710786169</v>
      </c>
    </row>
    <row r="40" spans="1:12">
      <c r="B40" s="13" t="s">
        <v>317</v>
      </c>
    </row>
    <row r="41" spans="1:12">
      <c r="F41" s="19"/>
    </row>
  </sheetData>
  <dataConsolidate topLabels="1">
    <dataRefs count="1">
      <dataRef ref="B1:B321" sheet="Tuloveroprosentti"/>
    </dataRefs>
  </dataConsolidate>
  <dataValidations count="1">
    <dataValidation type="list" showDropDown="1" showInputMessage="1" showErrorMessage="1" sqref="A2">
      <formula1>Kunnat_nimet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tabColor theme="3" tint="0.79998168889431442"/>
  </sheetPr>
  <dimension ref="A1:O3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77734375" defaultRowHeight="10.199999999999999"/>
  <cols>
    <col min="1" max="1" width="8.77734375" style="85"/>
    <col min="2" max="2" width="15.77734375" style="85" bestFit="1" customWidth="1"/>
    <col min="3" max="16384" width="8.77734375" style="85"/>
  </cols>
  <sheetData>
    <row r="1" spans="1:15">
      <c r="A1" s="86" t="s">
        <v>8</v>
      </c>
      <c r="B1" s="87" t="s">
        <v>9</v>
      </c>
      <c r="C1" s="86">
        <v>2012</v>
      </c>
      <c r="D1" s="87">
        <v>2013</v>
      </c>
      <c r="E1" s="87">
        <v>2014</v>
      </c>
      <c r="F1" s="87">
        <v>2015</v>
      </c>
      <c r="G1" s="87">
        <v>2016</v>
      </c>
      <c r="H1" s="87">
        <v>2017</v>
      </c>
      <c r="I1" s="87">
        <v>2018</v>
      </c>
      <c r="J1" s="87">
        <v>2019</v>
      </c>
      <c r="K1" s="88">
        <v>2020</v>
      </c>
      <c r="L1" s="84"/>
    </row>
    <row r="2" spans="1:15">
      <c r="A2" s="89">
        <v>20</v>
      </c>
      <c r="B2" s="55" t="s">
        <v>10</v>
      </c>
      <c r="C2" s="14">
        <v>19.75</v>
      </c>
      <c r="D2" s="15">
        <v>20.5</v>
      </c>
      <c r="E2" s="15">
        <v>21</v>
      </c>
      <c r="F2" s="15">
        <v>21.25</v>
      </c>
      <c r="G2" s="15">
        <v>21.25</v>
      </c>
      <c r="H2" s="15">
        <v>21.25</v>
      </c>
      <c r="I2" s="15">
        <v>21.75</v>
      </c>
      <c r="J2" s="15">
        <v>22.25</v>
      </c>
      <c r="K2" s="79">
        <v>22.25</v>
      </c>
      <c r="L2" s="80"/>
      <c r="M2" s="80"/>
      <c r="N2" s="80"/>
      <c r="O2" s="80"/>
    </row>
    <row r="3" spans="1:15">
      <c r="A3" s="89">
        <v>5</v>
      </c>
      <c r="B3" s="55" t="s">
        <v>11</v>
      </c>
      <c r="C3" s="20">
        <v>20.5</v>
      </c>
      <c r="D3" s="18">
        <v>21</v>
      </c>
      <c r="E3" s="18">
        <v>21</v>
      </c>
      <c r="F3" s="18">
        <v>21.5</v>
      </c>
      <c r="G3" s="18">
        <v>22</v>
      </c>
      <c r="H3" s="18">
        <v>21.75</v>
      </c>
      <c r="I3" s="18">
        <v>21.75</v>
      </c>
      <c r="J3" s="18">
        <v>21.75</v>
      </c>
      <c r="K3" s="81">
        <v>21.75</v>
      </c>
      <c r="L3" s="80"/>
      <c r="M3" s="80"/>
      <c r="N3" s="80"/>
    </row>
    <row r="4" spans="1:15">
      <c r="A4" s="89">
        <v>9</v>
      </c>
      <c r="B4" s="55" t="s">
        <v>1</v>
      </c>
      <c r="C4" s="20">
        <v>21.5</v>
      </c>
      <c r="D4" s="18">
        <v>21.5</v>
      </c>
      <c r="E4" s="18">
        <v>21.5</v>
      </c>
      <c r="F4" s="18">
        <v>21.5</v>
      </c>
      <c r="G4" s="18">
        <v>21.5</v>
      </c>
      <c r="H4" s="18">
        <v>21.5</v>
      </c>
      <c r="I4" s="18">
        <v>21.5</v>
      </c>
      <c r="J4" s="18">
        <v>22</v>
      </c>
      <c r="K4" s="81">
        <v>22</v>
      </c>
      <c r="L4" s="80"/>
      <c r="M4" s="80"/>
      <c r="N4" s="80"/>
    </row>
    <row r="5" spans="1:15">
      <c r="A5" s="89">
        <v>10</v>
      </c>
      <c r="B5" s="55" t="s">
        <v>12</v>
      </c>
      <c r="C5" s="20">
        <v>19.864235548436724</v>
      </c>
      <c r="D5" s="18">
        <v>19.75</v>
      </c>
      <c r="E5" s="18">
        <v>20.75</v>
      </c>
      <c r="F5" s="18">
        <v>20.75</v>
      </c>
      <c r="G5" s="18">
        <v>21.25</v>
      </c>
      <c r="H5" s="18">
        <v>21.25</v>
      </c>
      <c r="I5" s="18">
        <v>21.25</v>
      </c>
      <c r="J5" s="18">
        <v>21.25</v>
      </c>
      <c r="K5" s="81">
        <v>21.25</v>
      </c>
      <c r="L5" s="80"/>
      <c r="M5" s="80"/>
      <c r="N5" s="80"/>
    </row>
    <row r="6" spans="1:15">
      <c r="A6" s="89">
        <v>16</v>
      </c>
      <c r="B6" s="55" t="s">
        <v>13</v>
      </c>
      <c r="C6" s="20">
        <v>20</v>
      </c>
      <c r="D6" s="18">
        <v>20.75</v>
      </c>
      <c r="E6" s="18">
        <v>20.75</v>
      </c>
      <c r="F6" s="18">
        <v>20.75</v>
      </c>
      <c r="G6" s="18">
        <v>20.75</v>
      </c>
      <c r="H6" s="18">
        <v>20.75</v>
      </c>
      <c r="I6" s="18">
        <v>20.75</v>
      </c>
      <c r="J6" s="18">
        <v>20.75</v>
      </c>
      <c r="K6" s="81">
        <v>20.75</v>
      </c>
      <c r="L6" s="80"/>
      <c r="M6" s="80"/>
      <c r="N6" s="80"/>
    </row>
    <row r="7" spans="1:15">
      <c r="A7" s="89">
        <v>18</v>
      </c>
      <c r="B7" s="55" t="s">
        <v>14</v>
      </c>
      <c r="C7" s="20">
        <v>20</v>
      </c>
      <c r="D7" s="18">
        <v>20.25</v>
      </c>
      <c r="E7" s="18">
        <v>20.25</v>
      </c>
      <c r="F7" s="18">
        <v>20.25</v>
      </c>
      <c r="G7" s="18">
        <v>20.25</v>
      </c>
      <c r="H7" s="18">
        <v>20.75</v>
      </c>
      <c r="I7" s="18">
        <v>20.75</v>
      </c>
      <c r="J7" s="18">
        <v>21.5</v>
      </c>
      <c r="K7" s="81">
        <v>21.5</v>
      </c>
      <c r="L7" s="80"/>
      <c r="M7" s="80"/>
      <c r="N7" s="80"/>
    </row>
    <row r="8" spans="1:15">
      <c r="A8" s="89">
        <v>19</v>
      </c>
      <c r="B8" s="55" t="s">
        <v>15</v>
      </c>
      <c r="C8" s="20">
        <v>20.25</v>
      </c>
      <c r="D8" s="18">
        <v>21</v>
      </c>
      <c r="E8" s="18">
        <v>21</v>
      </c>
      <c r="F8" s="18">
        <v>21</v>
      </c>
      <c r="G8" s="18">
        <v>21.75</v>
      </c>
      <c r="H8" s="18">
        <v>21.75</v>
      </c>
      <c r="I8" s="18">
        <v>21.75</v>
      </c>
      <c r="J8" s="18">
        <v>21.75</v>
      </c>
      <c r="K8" s="81">
        <v>21.5</v>
      </c>
      <c r="L8" s="80"/>
      <c r="M8" s="80"/>
      <c r="N8" s="80"/>
    </row>
    <row r="9" spans="1:15">
      <c r="A9" s="89">
        <v>35</v>
      </c>
      <c r="B9" s="55" t="s">
        <v>16</v>
      </c>
      <c r="C9" s="20">
        <v>17</v>
      </c>
      <c r="D9" s="18">
        <v>16.75</v>
      </c>
      <c r="E9" s="18">
        <v>16.75</v>
      </c>
      <c r="F9" s="18">
        <v>16.75</v>
      </c>
      <c r="G9" s="18">
        <v>16.75</v>
      </c>
      <c r="H9" s="18">
        <v>16.75</v>
      </c>
      <c r="I9" s="18">
        <v>16.75</v>
      </c>
      <c r="J9" s="18">
        <v>16.75</v>
      </c>
      <c r="K9" s="81">
        <v>16.75</v>
      </c>
      <c r="L9" s="80"/>
      <c r="M9" s="80"/>
      <c r="N9" s="80"/>
    </row>
    <row r="10" spans="1:15">
      <c r="A10" s="89">
        <v>43</v>
      </c>
      <c r="B10" s="55" t="s">
        <v>17</v>
      </c>
      <c r="C10" s="20">
        <v>18</v>
      </c>
      <c r="D10" s="18">
        <v>18</v>
      </c>
      <c r="E10" s="18">
        <v>18.5</v>
      </c>
      <c r="F10" s="18">
        <v>18.5</v>
      </c>
      <c r="G10" s="18">
        <v>18.5</v>
      </c>
      <c r="H10" s="18">
        <v>18.5</v>
      </c>
      <c r="I10" s="18">
        <v>18.5</v>
      </c>
      <c r="J10" s="18">
        <v>18.5</v>
      </c>
      <c r="K10" s="81">
        <v>18.5</v>
      </c>
      <c r="L10" s="80"/>
      <c r="M10" s="80"/>
      <c r="N10" s="80"/>
    </row>
    <row r="11" spans="1:15">
      <c r="A11" s="89">
        <v>46</v>
      </c>
      <c r="B11" s="55" t="s">
        <v>18</v>
      </c>
      <c r="C11" s="20">
        <v>19.75</v>
      </c>
      <c r="D11" s="18">
        <v>20.5</v>
      </c>
      <c r="E11" s="18">
        <v>21</v>
      </c>
      <c r="F11" s="18">
        <v>21</v>
      </c>
      <c r="G11" s="18">
        <v>21</v>
      </c>
      <c r="H11" s="18">
        <v>21</v>
      </c>
      <c r="I11" s="18">
        <v>21</v>
      </c>
      <c r="J11" s="18">
        <v>21</v>
      </c>
      <c r="K11" s="81">
        <v>21</v>
      </c>
      <c r="L11" s="80"/>
      <c r="M11" s="80"/>
      <c r="N11" s="80"/>
    </row>
    <row r="12" spans="1:15">
      <c r="A12" s="89">
        <v>47</v>
      </c>
      <c r="B12" s="55" t="s">
        <v>19</v>
      </c>
      <c r="C12" s="20">
        <v>20.75</v>
      </c>
      <c r="D12" s="18">
        <v>20.75</v>
      </c>
      <c r="E12" s="18">
        <v>20.75</v>
      </c>
      <c r="F12" s="18">
        <v>20.75</v>
      </c>
      <c r="G12" s="18">
        <v>21.25</v>
      </c>
      <c r="H12" s="18">
        <v>21.25</v>
      </c>
      <c r="I12" s="18">
        <v>21.25</v>
      </c>
      <c r="J12" s="18">
        <v>21.25</v>
      </c>
      <c r="K12" s="81">
        <v>21.25</v>
      </c>
      <c r="L12" s="80"/>
      <c r="M12" s="80"/>
      <c r="N12" s="80"/>
    </row>
    <row r="13" spans="1:15">
      <c r="A13" s="89">
        <v>49</v>
      </c>
      <c r="B13" s="55" t="s">
        <v>20</v>
      </c>
      <c r="C13" s="20">
        <v>17.75</v>
      </c>
      <c r="D13" s="18">
        <v>17.75</v>
      </c>
      <c r="E13" s="18">
        <v>18</v>
      </c>
      <c r="F13" s="18">
        <v>18</v>
      </c>
      <c r="G13" s="18">
        <v>18</v>
      </c>
      <c r="H13" s="18">
        <v>18</v>
      </c>
      <c r="I13" s="18">
        <v>18</v>
      </c>
      <c r="J13" s="18">
        <v>18</v>
      </c>
      <c r="K13" s="81">
        <v>18</v>
      </c>
      <c r="L13" s="80"/>
      <c r="M13" s="80"/>
      <c r="N13" s="80"/>
    </row>
    <row r="14" spans="1:15">
      <c r="A14" s="89">
        <v>50</v>
      </c>
      <c r="B14" s="55" t="s">
        <v>21</v>
      </c>
      <c r="C14" s="20">
        <v>20.5</v>
      </c>
      <c r="D14" s="18">
        <v>20.5</v>
      </c>
      <c r="E14" s="18">
        <v>20.5</v>
      </c>
      <c r="F14" s="18">
        <v>20.5</v>
      </c>
      <c r="G14" s="18">
        <v>20.5</v>
      </c>
      <c r="H14" s="18">
        <v>20.5</v>
      </c>
      <c r="I14" s="18">
        <v>20.5</v>
      </c>
      <c r="J14" s="18">
        <v>20.5</v>
      </c>
      <c r="K14" s="81">
        <v>21</v>
      </c>
      <c r="L14" s="80"/>
      <c r="M14" s="80"/>
      <c r="N14" s="80"/>
    </row>
    <row r="15" spans="1:15">
      <c r="A15" s="89">
        <v>51</v>
      </c>
      <c r="B15" s="55" t="s">
        <v>22</v>
      </c>
      <c r="C15" s="20">
        <v>18.583581274393442</v>
      </c>
      <c r="D15" s="18">
        <v>18.586463876698375</v>
      </c>
      <c r="E15" s="18">
        <v>18.878407339239363</v>
      </c>
      <c r="F15" s="18">
        <v>18.878407339239363</v>
      </c>
      <c r="G15" s="18">
        <v>18.88</v>
      </c>
      <c r="H15" s="18">
        <v>18</v>
      </c>
      <c r="I15" s="18">
        <v>18</v>
      </c>
      <c r="J15" s="18">
        <v>18</v>
      </c>
      <c r="K15" s="81">
        <v>18</v>
      </c>
      <c r="L15" s="80"/>
      <c r="M15" s="80"/>
      <c r="N15" s="80"/>
    </row>
    <row r="16" spans="1:15">
      <c r="A16" s="89">
        <v>52</v>
      </c>
      <c r="B16" s="55" t="s">
        <v>23</v>
      </c>
      <c r="C16" s="20">
        <v>21</v>
      </c>
      <c r="D16" s="18">
        <v>21</v>
      </c>
      <c r="E16" s="18">
        <v>21.5</v>
      </c>
      <c r="F16" s="18">
        <v>21.5</v>
      </c>
      <c r="G16" s="18">
        <v>21.5</v>
      </c>
      <c r="H16" s="18">
        <v>21.5</v>
      </c>
      <c r="I16" s="18">
        <v>21.5</v>
      </c>
      <c r="J16" s="18">
        <v>21.5</v>
      </c>
      <c r="K16" s="81">
        <v>21.5</v>
      </c>
      <c r="L16" s="80"/>
      <c r="M16" s="80"/>
      <c r="N16" s="80"/>
    </row>
    <row r="17" spans="1:14">
      <c r="A17" s="89">
        <v>60</v>
      </c>
      <c r="B17" s="55" t="s">
        <v>24</v>
      </c>
      <c r="C17" s="20">
        <v>19.5</v>
      </c>
      <c r="D17" s="18">
        <v>19.5</v>
      </c>
      <c r="E17" s="18">
        <v>19.5</v>
      </c>
      <c r="F17" s="18">
        <v>19.5</v>
      </c>
      <c r="G17" s="18">
        <v>19.5</v>
      </c>
      <c r="H17" s="18">
        <v>19</v>
      </c>
      <c r="I17" s="18">
        <v>19</v>
      </c>
      <c r="J17" s="18">
        <v>18.5</v>
      </c>
      <c r="K17" s="81">
        <v>18.5</v>
      </c>
      <c r="L17" s="80"/>
      <c r="M17" s="80"/>
      <c r="N17" s="80"/>
    </row>
    <row r="18" spans="1:14">
      <c r="A18" s="89">
        <v>61</v>
      </c>
      <c r="B18" s="55" t="s">
        <v>25</v>
      </c>
      <c r="C18" s="20">
        <v>19.5</v>
      </c>
      <c r="D18" s="18">
        <v>20</v>
      </c>
      <c r="E18" s="18">
        <v>20</v>
      </c>
      <c r="F18" s="18">
        <v>20</v>
      </c>
      <c r="G18" s="18">
        <v>20</v>
      </c>
      <c r="H18" s="18">
        <v>20.5</v>
      </c>
      <c r="I18" s="18">
        <v>20.5</v>
      </c>
      <c r="J18" s="18">
        <v>20.5</v>
      </c>
      <c r="K18" s="81">
        <v>20.5</v>
      </c>
      <c r="L18" s="80"/>
      <c r="M18" s="80"/>
      <c r="N18" s="80"/>
    </row>
    <row r="19" spans="1:14">
      <c r="A19" s="89">
        <v>62</v>
      </c>
      <c r="B19" s="57" t="s">
        <v>26</v>
      </c>
      <c r="C19" s="20">
        <v>17.25</v>
      </c>
      <c r="D19" s="18">
        <v>17.25</v>
      </c>
      <c r="E19" s="18">
        <v>17.25</v>
      </c>
      <c r="F19" s="18">
        <v>17.25</v>
      </c>
      <c r="G19" s="18">
        <v>17.25</v>
      </c>
      <c r="H19" s="18">
        <v>17.25</v>
      </c>
      <c r="I19" s="18">
        <v>17.5</v>
      </c>
      <c r="J19" s="18">
        <v>17.5</v>
      </c>
      <c r="K19" s="81">
        <v>17.5</v>
      </c>
      <c r="L19" s="80"/>
      <c r="M19" s="80"/>
      <c r="N19" s="80"/>
    </row>
    <row r="20" spans="1:14">
      <c r="A20" s="89">
        <v>65</v>
      </c>
      <c r="B20" s="55" t="s">
        <v>27</v>
      </c>
      <c r="C20" s="20">
        <v>17.5</v>
      </c>
      <c r="D20" s="18">
        <v>17.5</v>
      </c>
      <c r="E20" s="18">
        <v>17.5</v>
      </c>
      <c r="F20" s="18">
        <v>17.5</v>
      </c>
      <c r="G20" s="18">
        <v>17.5</v>
      </c>
      <c r="H20" s="18">
        <v>17.75</v>
      </c>
      <c r="I20" s="18">
        <v>17.5</v>
      </c>
      <c r="J20" s="18">
        <v>18.5</v>
      </c>
      <c r="K20" s="81">
        <v>18.5</v>
      </c>
      <c r="L20" s="80"/>
      <c r="M20" s="80"/>
      <c r="N20" s="80"/>
    </row>
    <row r="21" spans="1:14">
      <c r="A21" s="89">
        <v>69</v>
      </c>
      <c r="B21" s="55" t="s">
        <v>28</v>
      </c>
      <c r="C21" s="20">
        <v>21</v>
      </c>
      <c r="D21" s="18">
        <v>21</v>
      </c>
      <c r="E21" s="18">
        <v>21</v>
      </c>
      <c r="F21" s="18">
        <v>22</v>
      </c>
      <c r="G21" s="18">
        <v>22</v>
      </c>
      <c r="H21" s="18">
        <v>22</v>
      </c>
      <c r="I21" s="18">
        <v>22</v>
      </c>
      <c r="J21" s="18">
        <v>22.5</v>
      </c>
      <c r="K21" s="81">
        <v>22.5</v>
      </c>
      <c r="L21" s="80"/>
      <c r="M21" s="80"/>
      <c r="N21" s="80"/>
    </row>
    <row r="22" spans="1:14">
      <c r="A22" s="89">
        <v>71</v>
      </c>
      <c r="B22" s="55" t="s">
        <v>29</v>
      </c>
      <c r="C22" s="20">
        <v>20.75</v>
      </c>
      <c r="D22" s="18">
        <v>20.75</v>
      </c>
      <c r="E22" s="18">
        <v>21.25</v>
      </c>
      <c r="F22" s="18">
        <v>21.25</v>
      </c>
      <c r="G22" s="18">
        <v>22</v>
      </c>
      <c r="H22" s="18">
        <v>22</v>
      </c>
      <c r="I22" s="18">
        <v>22</v>
      </c>
      <c r="J22" s="18">
        <v>22</v>
      </c>
      <c r="K22" s="81">
        <v>22</v>
      </c>
      <c r="L22" s="80"/>
      <c r="M22" s="80"/>
      <c r="N22" s="80"/>
    </row>
    <row r="23" spans="1:14">
      <c r="A23" s="89">
        <v>72</v>
      </c>
      <c r="B23" s="55" t="s">
        <v>30</v>
      </c>
      <c r="C23" s="20">
        <v>19.25</v>
      </c>
      <c r="D23" s="18">
        <v>19.25</v>
      </c>
      <c r="E23" s="18">
        <v>19.25</v>
      </c>
      <c r="F23" s="18">
        <v>20</v>
      </c>
      <c r="G23" s="18">
        <v>20</v>
      </c>
      <c r="H23" s="18">
        <v>20</v>
      </c>
      <c r="I23" s="18">
        <v>20.5</v>
      </c>
      <c r="J23" s="18">
        <v>20.5</v>
      </c>
      <c r="K23" s="81">
        <v>20.5</v>
      </c>
      <c r="L23" s="80"/>
      <c r="M23" s="80"/>
      <c r="N23" s="80"/>
    </row>
    <row r="24" spans="1:14">
      <c r="A24" s="89">
        <v>74</v>
      </c>
      <c r="B24" s="55" t="s">
        <v>31</v>
      </c>
      <c r="C24" s="20">
        <v>21</v>
      </c>
      <c r="D24" s="18">
        <v>21</v>
      </c>
      <c r="E24" s="18">
        <v>21.5</v>
      </c>
      <c r="F24" s="18">
        <v>21.5</v>
      </c>
      <c r="G24" s="18">
        <v>21.5</v>
      </c>
      <c r="H24" s="18">
        <v>22</v>
      </c>
      <c r="I24" s="18">
        <v>22</v>
      </c>
      <c r="J24" s="18">
        <v>22</v>
      </c>
      <c r="K24" s="81">
        <v>23.5</v>
      </c>
      <c r="L24" s="80"/>
      <c r="M24" s="80"/>
      <c r="N24" s="80"/>
    </row>
    <row r="25" spans="1:14">
      <c r="A25" s="89">
        <v>75</v>
      </c>
      <c r="B25" s="55" t="s">
        <v>32</v>
      </c>
      <c r="C25" s="20">
        <v>20.5</v>
      </c>
      <c r="D25" s="18">
        <v>20.5</v>
      </c>
      <c r="E25" s="18">
        <v>21</v>
      </c>
      <c r="F25" s="18">
        <v>21</v>
      </c>
      <c r="G25" s="18">
        <v>21</v>
      </c>
      <c r="H25" s="18">
        <v>21</v>
      </c>
      <c r="I25" s="18">
        <v>21</v>
      </c>
      <c r="J25" s="18">
        <v>21</v>
      </c>
      <c r="K25" s="81">
        <v>21</v>
      </c>
      <c r="L25" s="80"/>
      <c r="M25" s="80"/>
      <c r="N25" s="80"/>
    </row>
    <row r="26" spans="1:14">
      <c r="A26" s="89">
        <v>76</v>
      </c>
      <c r="B26" s="55" t="s">
        <v>33</v>
      </c>
      <c r="C26" s="20">
        <v>16.5</v>
      </c>
      <c r="D26" s="18">
        <v>16.5</v>
      </c>
      <c r="E26" s="18">
        <v>17.25</v>
      </c>
      <c r="F26" s="18">
        <v>17.25</v>
      </c>
      <c r="G26" s="18">
        <v>17.25</v>
      </c>
      <c r="H26" s="18">
        <v>17.25</v>
      </c>
      <c r="I26" s="18">
        <v>17.25</v>
      </c>
      <c r="J26" s="18">
        <v>17.25</v>
      </c>
      <c r="K26" s="81">
        <v>17.25</v>
      </c>
      <c r="L26" s="80"/>
      <c r="M26" s="80"/>
      <c r="N26" s="80"/>
    </row>
    <row r="27" spans="1:14">
      <c r="A27" s="89">
        <v>77</v>
      </c>
      <c r="B27" s="55" t="s">
        <v>34</v>
      </c>
      <c r="C27" s="20">
        <v>20.5</v>
      </c>
      <c r="D27" s="18">
        <v>20.5</v>
      </c>
      <c r="E27" s="18">
        <v>21.5</v>
      </c>
      <c r="F27" s="18">
        <v>22</v>
      </c>
      <c r="G27" s="18">
        <v>22</v>
      </c>
      <c r="H27" s="18">
        <v>22</v>
      </c>
      <c r="I27" s="18">
        <v>22</v>
      </c>
      <c r="J27" s="18">
        <v>22</v>
      </c>
      <c r="K27" s="81">
        <v>22</v>
      </c>
      <c r="L27" s="80"/>
      <c r="M27" s="80"/>
      <c r="N27" s="80"/>
    </row>
    <row r="28" spans="1:14">
      <c r="A28" s="89">
        <v>78</v>
      </c>
      <c r="B28" s="55" t="s">
        <v>35</v>
      </c>
      <c r="C28" s="20">
        <v>20.75</v>
      </c>
      <c r="D28" s="18">
        <v>21.25</v>
      </c>
      <c r="E28" s="18">
        <v>21.75</v>
      </c>
      <c r="F28" s="18">
        <v>21.75</v>
      </c>
      <c r="G28" s="18">
        <v>21.75</v>
      </c>
      <c r="H28" s="18">
        <v>21.75</v>
      </c>
      <c r="I28" s="18">
        <v>21.75</v>
      </c>
      <c r="J28" s="18">
        <v>21.75</v>
      </c>
      <c r="K28" s="81">
        <v>21.75</v>
      </c>
      <c r="L28" s="80"/>
      <c r="M28" s="80"/>
      <c r="N28" s="80"/>
    </row>
    <row r="29" spans="1:14">
      <c r="A29" s="89">
        <v>79</v>
      </c>
      <c r="B29" s="55" t="s">
        <v>36</v>
      </c>
      <c r="C29" s="20">
        <v>18.75</v>
      </c>
      <c r="D29" s="18">
        <v>18.75</v>
      </c>
      <c r="E29" s="18">
        <v>19.75</v>
      </c>
      <c r="F29" s="18">
        <v>19.75</v>
      </c>
      <c r="G29" s="18">
        <v>19.75</v>
      </c>
      <c r="H29" s="18">
        <v>20.75</v>
      </c>
      <c r="I29" s="18">
        <v>20.75</v>
      </c>
      <c r="J29" s="18">
        <v>21.5</v>
      </c>
      <c r="K29" s="81">
        <v>21.5</v>
      </c>
      <c r="L29" s="80"/>
      <c r="M29" s="80"/>
      <c r="N29" s="80"/>
    </row>
    <row r="30" spans="1:14">
      <c r="A30" s="89">
        <v>81</v>
      </c>
      <c r="B30" s="55" t="s">
        <v>37</v>
      </c>
      <c r="C30" s="20">
        <v>20.5</v>
      </c>
      <c r="D30" s="18">
        <v>21</v>
      </c>
      <c r="E30" s="18">
        <v>21.5</v>
      </c>
      <c r="F30" s="18">
        <v>21.5</v>
      </c>
      <c r="G30" s="18">
        <v>21.5</v>
      </c>
      <c r="H30" s="18">
        <v>21.5</v>
      </c>
      <c r="I30" s="18">
        <v>21.5</v>
      </c>
      <c r="J30" s="18">
        <v>21.5</v>
      </c>
      <c r="K30" s="81">
        <v>21.5</v>
      </c>
      <c r="L30" s="80"/>
      <c r="M30" s="80"/>
      <c r="N30" s="80"/>
    </row>
    <row r="31" spans="1:14">
      <c r="A31" s="89">
        <v>82</v>
      </c>
      <c r="B31" s="55" t="s">
        <v>38</v>
      </c>
      <c r="C31" s="20">
        <v>19.25</v>
      </c>
      <c r="D31" s="18">
        <v>20</v>
      </c>
      <c r="E31" s="18">
        <v>20</v>
      </c>
      <c r="F31" s="18">
        <v>20</v>
      </c>
      <c r="G31" s="18">
        <v>20</v>
      </c>
      <c r="H31" s="18">
        <v>20.5</v>
      </c>
      <c r="I31" s="18">
        <v>20.5</v>
      </c>
      <c r="J31" s="18">
        <v>20.5</v>
      </c>
      <c r="K31" s="81">
        <v>20.75</v>
      </c>
      <c r="L31" s="80"/>
      <c r="M31" s="80"/>
      <c r="N31" s="80"/>
    </row>
    <row r="32" spans="1:14">
      <c r="A32" s="89">
        <v>86</v>
      </c>
      <c r="B32" s="55" t="s">
        <v>39</v>
      </c>
      <c r="C32" s="20">
        <v>20</v>
      </c>
      <c r="D32" s="18">
        <v>20.5</v>
      </c>
      <c r="E32" s="18">
        <v>21</v>
      </c>
      <c r="F32" s="18">
        <v>21</v>
      </c>
      <c r="G32" s="18">
        <v>21.5</v>
      </c>
      <c r="H32" s="18">
        <v>21.5</v>
      </c>
      <c r="I32" s="18">
        <v>21.5</v>
      </c>
      <c r="J32" s="18">
        <v>21.5</v>
      </c>
      <c r="K32" s="81">
        <v>21.5</v>
      </c>
      <c r="L32" s="80"/>
      <c r="M32" s="80"/>
      <c r="N32" s="80"/>
    </row>
    <row r="33" spans="1:14">
      <c r="A33" s="89">
        <v>111</v>
      </c>
      <c r="B33" s="55" t="s">
        <v>40</v>
      </c>
      <c r="C33" s="20">
        <v>20.5</v>
      </c>
      <c r="D33" s="18">
        <v>20.5</v>
      </c>
      <c r="E33" s="18">
        <v>20.5</v>
      </c>
      <c r="F33" s="18">
        <v>20.5</v>
      </c>
      <c r="G33" s="18">
        <v>20.5</v>
      </c>
      <c r="H33" s="18">
        <v>20.5</v>
      </c>
      <c r="I33" s="18">
        <v>20.5</v>
      </c>
      <c r="J33" s="18">
        <v>20.5</v>
      </c>
      <c r="K33" s="81">
        <v>20.5</v>
      </c>
      <c r="L33" s="80"/>
      <c r="M33" s="80"/>
      <c r="N33" s="80"/>
    </row>
    <row r="34" spans="1:14">
      <c r="A34" s="89">
        <v>90</v>
      </c>
      <c r="B34" s="55" t="s">
        <v>41</v>
      </c>
      <c r="C34" s="20">
        <v>20.5</v>
      </c>
      <c r="D34" s="18">
        <v>20.75</v>
      </c>
      <c r="E34" s="18">
        <v>20.75</v>
      </c>
      <c r="F34" s="18">
        <v>20.75</v>
      </c>
      <c r="G34" s="18">
        <v>20.75</v>
      </c>
      <c r="H34" s="18">
        <v>20.75</v>
      </c>
      <c r="I34" s="18">
        <v>21</v>
      </c>
      <c r="J34" s="18">
        <v>21</v>
      </c>
      <c r="K34" s="81">
        <v>21</v>
      </c>
      <c r="L34" s="80"/>
      <c r="M34" s="80"/>
      <c r="N34" s="80"/>
    </row>
    <row r="35" spans="1:14">
      <c r="A35" s="89">
        <v>91</v>
      </c>
      <c r="B35" s="55" t="s">
        <v>42</v>
      </c>
      <c r="C35" s="20">
        <v>18.5</v>
      </c>
      <c r="D35" s="18">
        <v>18.5</v>
      </c>
      <c r="E35" s="18">
        <v>18.5</v>
      </c>
      <c r="F35" s="18">
        <v>18.5</v>
      </c>
      <c r="G35" s="18">
        <v>18.5</v>
      </c>
      <c r="H35" s="18">
        <v>18.5</v>
      </c>
      <c r="I35" s="18">
        <v>18</v>
      </c>
      <c r="J35" s="18">
        <v>18</v>
      </c>
      <c r="K35" s="81">
        <v>18</v>
      </c>
      <c r="L35" s="80"/>
      <c r="M35" s="80"/>
      <c r="N35" s="80"/>
    </row>
    <row r="36" spans="1:14">
      <c r="A36" s="89">
        <v>97</v>
      </c>
      <c r="B36" s="57" t="s">
        <v>43</v>
      </c>
      <c r="C36" s="20">
        <v>19.5</v>
      </c>
      <c r="D36" s="18">
        <v>19.5</v>
      </c>
      <c r="E36" s="18">
        <v>19.5</v>
      </c>
      <c r="F36" s="18">
        <v>19.5</v>
      </c>
      <c r="G36" s="18">
        <v>19.5</v>
      </c>
      <c r="H36" s="18">
        <v>20</v>
      </c>
      <c r="I36" s="18">
        <v>20</v>
      </c>
      <c r="J36" s="18">
        <v>20</v>
      </c>
      <c r="K36" s="81">
        <v>20</v>
      </c>
      <c r="L36" s="80"/>
      <c r="M36" s="80"/>
      <c r="N36" s="80"/>
    </row>
    <row r="37" spans="1:14">
      <c r="A37" s="89">
        <v>98</v>
      </c>
      <c r="B37" s="55" t="s">
        <v>44</v>
      </c>
      <c r="C37" s="20">
        <v>19.874849157148663</v>
      </c>
      <c r="D37" s="18">
        <v>20.802575583001481</v>
      </c>
      <c r="E37" s="18">
        <v>20.802963707901828</v>
      </c>
      <c r="F37" s="18">
        <v>21.035309138601221</v>
      </c>
      <c r="G37" s="18">
        <v>21</v>
      </c>
      <c r="H37" s="18">
        <v>21</v>
      </c>
      <c r="I37" s="18">
        <v>21</v>
      </c>
      <c r="J37" s="18">
        <v>21</v>
      </c>
      <c r="K37" s="81">
        <v>21</v>
      </c>
      <c r="L37" s="80"/>
      <c r="M37" s="80"/>
      <c r="N37" s="80"/>
    </row>
    <row r="38" spans="1:14">
      <c r="A38" s="89">
        <v>99</v>
      </c>
      <c r="B38" s="55" t="s">
        <v>45</v>
      </c>
      <c r="C38" s="20">
        <v>20.75</v>
      </c>
      <c r="D38" s="18">
        <v>20.75</v>
      </c>
      <c r="E38" s="18">
        <v>21.25</v>
      </c>
      <c r="F38" s="18">
        <v>21.5</v>
      </c>
      <c r="G38" s="18">
        <v>21.5</v>
      </c>
      <c r="H38" s="18">
        <v>22</v>
      </c>
      <c r="I38" s="18">
        <v>22</v>
      </c>
      <c r="J38" s="18">
        <v>22.5</v>
      </c>
      <c r="K38" s="81">
        <v>22.5</v>
      </c>
      <c r="L38" s="80"/>
      <c r="M38" s="80"/>
      <c r="N38" s="80"/>
    </row>
    <row r="39" spans="1:14">
      <c r="A39" s="89">
        <v>102</v>
      </c>
      <c r="B39" s="55" t="s">
        <v>46</v>
      </c>
      <c r="C39" s="20">
        <v>19.75</v>
      </c>
      <c r="D39" s="18">
        <v>19.75</v>
      </c>
      <c r="E39" s="18">
        <v>20.25</v>
      </c>
      <c r="F39" s="18">
        <v>20.25</v>
      </c>
      <c r="G39" s="18">
        <v>20.5</v>
      </c>
      <c r="H39" s="18">
        <v>20.75</v>
      </c>
      <c r="I39" s="18">
        <v>20.75</v>
      </c>
      <c r="J39" s="18">
        <v>21</v>
      </c>
      <c r="K39" s="81">
        <v>21</v>
      </c>
      <c r="L39" s="80"/>
      <c r="M39" s="80"/>
      <c r="N39" s="80"/>
    </row>
    <row r="40" spans="1:14">
      <c r="A40" s="89">
        <v>103</v>
      </c>
      <c r="B40" s="55" t="s">
        <v>47</v>
      </c>
      <c r="C40" s="20">
        <v>21</v>
      </c>
      <c r="D40" s="18">
        <v>21</v>
      </c>
      <c r="E40" s="18">
        <v>21</v>
      </c>
      <c r="F40" s="18">
        <v>21.5</v>
      </c>
      <c r="G40" s="18">
        <v>21.5</v>
      </c>
      <c r="H40" s="18">
        <v>22</v>
      </c>
      <c r="I40" s="18">
        <v>22</v>
      </c>
      <c r="J40" s="18">
        <v>22</v>
      </c>
      <c r="K40" s="81">
        <v>22</v>
      </c>
      <c r="L40" s="80"/>
      <c r="M40" s="80"/>
      <c r="N40" s="80"/>
    </row>
    <row r="41" spans="1:14">
      <c r="A41" s="89">
        <v>105</v>
      </c>
      <c r="B41" s="55" t="s">
        <v>48</v>
      </c>
      <c r="C41" s="20">
        <v>20.25</v>
      </c>
      <c r="D41" s="18">
        <v>21</v>
      </c>
      <c r="E41" s="18">
        <v>21.75</v>
      </c>
      <c r="F41" s="18">
        <v>21.75</v>
      </c>
      <c r="G41" s="18">
        <v>21.75</v>
      </c>
      <c r="H41" s="18">
        <v>21.75</v>
      </c>
      <c r="I41" s="18">
        <v>21.75</v>
      </c>
      <c r="J41" s="18">
        <v>21.75</v>
      </c>
      <c r="K41" s="81">
        <v>21.75</v>
      </c>
      <c r="L41" s="80"/>
      <c r="M41" s="80"/>
      <c r="N41" s="80"/>
    </row>
    <row r="42" spans="1:14">
      <c r="A42" s="89">
        <v>106</v>
      </c>
      <c r="B42" s="55" t="s">
        <v>49</v>
      </c>
      <c r="C42" s="20">
        <v>19.25</v>
      </c>
      <c r="D42" s="18">
        <v>19.25</v>
      </c>
      <c r="E42" s="18">
        <v>19.75</v>
      </c>
      <c r="F42" s="18">
        <v>19.75</v>
      </c>
      <c r="G42" s="18">
        <v>19.75</v>
      </c>
      <c r="H42" s="18">
        <v>19.75</v>
      </c>
      <c r="I42" s="18">
        <v>19.75</v>
      </c>
      <c r="J42" s="18">
        <v>19.75</v>
      </c>
      <c r="K42" s="81">
        <v>19.75</v>
      </c>
      <c r="L42" s="80"/>
      <c r="M42" s="80"/>
      <c r="N42" s="80"/>
    </row>
    <row r="43" spans="1:14">
      <c r="A43" s="89">
        <v>108</v>
      </c>
      <c r="B43" s="60" t="s">
        <v>50</v>
      </c>
      <c r="C43" s="20">
        <v>20</v>
      </c>
      <c r="D43" s="18">
        <v>20</v>
      </c>
      <c r="E43" s="18">
        <v>21</v>
      </c>
      <c r="F43" s="18">
        <v>21</v>
      </c>
      <c r="G43" s="18">
        <v>21</v>
      </c>
      <c r="H43" s="18">
        <v>22</v>
      </c>
      <c r="I43" s="18">
        <v>22</v>
      </c>
      <c r="J43" s="18">
        <v>22</v>
      </c>
      <c r="K43" s="81">
        <v>22</v>
      </c>
      <c r="L43" s="80"/>
      <c r="M43" s="80"/>
      <c r="N43" s="80"/>
    </row>
    <row r="44" spans="1:14">
      <c r="A44" s="89">
        <v>109</v>
      </c>
      <c r="B44" s="55" t="s">
        <v>51</v>
      </c>
      <c r="C44" s="20">
        <v>19.5</v>
      </c>
      <c r="D44" s="18">
        <v>19.5</v>
      </c>
      <c r="E44" s="18">
        <v>20.25</v>
      </c>
      <c r="F44" s="18">
        <v>20.5</v>
      </c>
      <c r="G44" s="18">
        <v>20.5</v>
      </c>
      <c r="H44" s="18">
        <v>20.75</v>
      </c>
      <c r="I44" s="18">
        <v>20.75</v>
      </c>
      <c r="J44" s="18">
        <v>20.75</v>
      </c>
      <c r="K44" s="81">
        <v>21</v>
      </c>
      <c r="L44" s="80"/>
      <c r="M44" s="80"/>
      <c r="N44" s="80"/>
    </row>
    <row r="45" spans="1:14">
      <c r="A45" s="89">
        <v>139</v>
      </c>
      <c r="B45" s="55" t="s">
        <v>52</v>
      </c>
      <c r="C45" s="20">
        <v>20.5</v>
      </c>
      <c r="D45" s="18">
        <v>20.5</v>
      </c>
      <c r="E45" s="18">
        <v>21.25</v>
      </c>
      <c r="F45" s="18">
        <v>21.25</v>
      </c>
      <c r="G45" s="18">
        <v>21.25</v>
      </c>
      <c r="H45" s="18">
        <v>21.25</v>
      </c>
      <c r="I45" s="18">
        <v>21.25</v>
      </c>
      <c r="J45" s="18">
        <v>21.25</v>
      </c>
      <c r="K45" s="81">
        <v>21.25</v>
      </c>
      <c r="L45" s="80"/>
      <c r="M45" s="80"/>
      <c r="N45" s="80"/>
    </row>
    <row r="46" spans="1:14">
      <c r="A46" s="89">
        <v>140</v>
      </c>
      <c r="B46" s="55" t="s">
        <v>53</v>
      </c>
      <c r="C46" s="20">
        <v>19.75</v>
      </c>
      <c r="D46" s="18">
        <v>19.75</v>
      </c>
      <c r="E46" s="18">
        <v>20.5</v>
      </c>
      <c r="F46" s="18">
        <v>20.5</v>
      </c>
      <c r="G46" s="18">
        <v>20.5</v>
      </c>
      <c r="H46" s="18">
        <v>20.5</v>
      </c>
      <c r="I46" s="18">
        <v>20.5</v>
      </c>
      <c r="J46" s="18">
        <v>20.5</v>
      </c>
      <c r="K46" s="81">
        <v>20.5</v>
      </c>
      <c r="L46" s="80"/>
      <c r="M46" s="80"/>
      <c r="N46" s="80"/>
    </row>
    <row r="47" spans="1:14">
      <c r="A47" s="89">
        <v>142</v>
      </c>
      <c r="B47" s="55" t="s">
        <v>54</v>
      </c>
      <c r="C47" s="20">
        <v>19</v>
      </c>
      <c r="D47" s="18">
        <v>19.75</v>
      </c>
      <c r="E47" s="18">
        <v>19.75</v>
      </c>
      <c r="F47" s="18">
        <v>20.25</v>
      </c>
      <c r="G47" s="18">
        <v>20.25</v>
      </c>
      <c r="H47" s="18">
        <v>20.25</v>
      </c>
      <c r="I47" s="18">
        <v>20.75</v>
      </c>
      <c r="J47" s="18">
        <v>20.75</v>
      </c>
      <c r="K47" s="81">
        <v>21.25</v>
      </c>
      <c r="L47" s="80"/>
      <c r="M47" s="80"/>
      <c r="N47" s="80"/>
    </row>
    <row r="48" spans="1:14">
      <c r="A48" s="89">
        <v>143</v>
      </c>
      <c r="B48" s="55" t="s">
        <v>55</v>
      </c>
      <c r="C48" s="20">
        <v>20.25</v>
      </c>
      <c r="D48" s="18">
        <v>20.75</v>
      </c>
      <c r="E48" s="18">
        <v>20.75</v>
      </c>
      <c r="F48" s="18">
        <v>21.25</v>
      </c>
      <c r="G48" s="18">
        <v>21.25</v>
      </c>
      <c r="H48" s="18">
        <v>21.25</v>
      </c>
      <c r="I48" s="18">
        <v>21.25</v>
      </c>
      <c r="J48" s="18">
        <v>21.75</v>
      </c>
      <c r="K48" s="81">
        <v>22</v>
      </c>
      <c r="L48" s="80"/>
      <c r="M48" s="80"/>
      <c r="N48" s="80"/>
    </row>
    <row r="49" spans="1:14">
      <c r="A49" s="89">
        <v>145</v>
      </c>
      <c r="B49" s="55" t="s">
        <v>56</v>
      </c>
      <c r="C49" s="20">
        <v>19.75</v>
      </c>
      <c r="D49" s="18">
        <v>19.75</v>
      </c>
      <c r="E49" s="18">
        <v>19.75</v>
      </c>
      <c r="F49" s="18">
        <v>20.25</v>
      </c>
      <c r="G49" s="18">
        <v>20.25</v>
      </c>
      <c r="H49" s="18">
        <v>20.25</v>
      </c>
      <c r="I49" s="18">
        <v>20.75</v>
      </c>
      <c r="J49" s="18">
        <v>20.75</v>
      </c>
      <c r="K49" s="81">
        <v>21</v>
      </c>
      <c r="L49" s="80"/>
      <c r="M49" s="80"/>
      <c r="N49" s="80"/>
    </row>
    <row r="50" spans="1:14">
      <c r="A50" s="89">
        <v>146</v>
      </c>
      <c r="B50" s="55" t="s">
        <v>57</v>
      </c>
      <c r="C50" s="20">
        <v>20.25</v>
      </c>
      <c r="D50" s="18">
        <v>20.25</v>
      </c>
      <c r="E50" s="18">
        <v>20.25</v>
      </c>
      <c r="F50" s="18">
        <v>20.75</v>
      </c>
      <c r="G50" s="18">
        <v>20.75</v>
      </c>
      <c r="H50" s="18">
        <v>20.75</v>
      </c>
      <c r="I50" s="18">
        <v>20.75</v>
      </c>
      <c r="J50" s="18">
        <v>21</v>
      </c>
      <c r="K50" s="81">
        <v>21</v>
      </c>
      <c r="L50" s="80"/>
      <c r="M50" s="80"/>
      <c r="N50" s="80"/>
    </row>
    <row r="51" spans="1:14">
      <c r="A51" s="89">
        <v>153</v>
      </c>
      <c r="B51" s="55" t="s">
        <v>58</v>
      </c>
      <c r="C51" s="20">
        <v>19.5</v>
      </c>
      <c r="D51" s="18">
        <v>19.5</v>
      </c>
      <c r="E51" s="18">
        <v>19.5</v>
      </c>
      <c r="F51" s="18">
        <v>20</v>
      </c>
      <c r="G51" s="18">
        <v>20</v>
      </c>
      <c r="H51" s="18">
        <v>20</v>
      </c>
      <c r="I51" s="18">
        <v>20</v>
      </c>
      <c r="J51" s="18">
        <v>20</v>
      </c>
      <c r="K51" s="81">
        <v>20</v>
      </c>
      <c r="L51" s="80"/>
      <c r="M51" s="80"/>
      <c r="N51" s="80"/>
    </row>
    <row r="52" spans="1:14">
      <c r="A52" s="89">
        <v>148</v>
      </c>
      <c r="B52" s="55" t="s">
        <v>59</v>
      </c>
      <c r="C52" s="20">
        <v>19</v>
      </c>
      <c r="D52" s="18">
        <v>19</v>
      </c>
      <c r="E52" s="18">
        <v>19</v>
      </c>
      <c r="F52" s="18">
        <v>19</v>
      </c>
      <c r="G52" s="18">
        <v>19</v>
      </c>
      <c r="H52" s="18">
        <v>19</v>
      </c>
      <c r="I52" s="18">
        <v>19</v>
      </c>
      <c r="J52" s="18">
        <v>19</v>
      </c>
      <c r="K52" s="81">
        <v>19</v>
      </c>
      <c r="L52" s="80"/>
      <c r="M52" s="80"/>
      <c r="N52" s="80"/>
    </row>
    <row r="53" spans="1:14">
      <c r="A53" s="89">
        <v>149</v>
      </c>
      <c r="B53" s="55" t="s">
        <v>60</v>
      </c>
      <c r="C53" s="20">
        <v>20.75</v>
      </c>
      <c r="D53" s="18">
        <v>20.75</v>
      </c>
      <c r="E53" s="18">
        <v>20.75</v>
      </c>
      <c r="F53" s="18">
        <v>20.75</v>
      </c>
      <c r="G53" s="18">
        <v>20.75</v>
      </c>
      <c r="H53" s="18">
        <v>20.75</v>
      </c>
      <c r="I53" s="18">
        <v>20.75</v>
      </c>
      <c r="J53" s="18">
        <v>20.75</v>
      </c>
      <c r="K53" s="81">
        <v>20.75</v>
      </c>
      <c r="L53" s="80"/>
      <c r="M53" s="80"/>
      <c r="N53" s="80"/>
    </row>
    <row r="54" spans="1:14">
      <c r="A54" s="89">
        <v>151</v>
      </c>
      <c r="B54" s="55" t="s">
        <v>61</v>
      </c>
      <c r="C54" s="20">
        <v>21</v>
      </c>
      <c r="D54" s="18">
        <v>21.75</v>
      </c>
      <c r="E54" s="18">
        <v>22</v>
      </c>
      <c r="F54" s="18">
        <v>22</v>
      </c>
      <c r="G54" s="18">
        <v>22</v>
      </c>
      <c r="H54" s="18">
        <v>22</v>
      </c>
      <c r="I54" s="18">
        <v>22</v>
      </c>
      <c r="J54" s="18">
        <v>22</v>
      </c>
      <c r="K54" s="81">
        <v>22</v>
      </c>
      <c r="L54" s="80"/>
      <c r="M54" s="80"/>
      <c r="N54" s="80"/>
    </row>
    <row r="55" spans="1:14">
      <c r="A55" s="89">
        <v>152</v>
      </c>
      <c r="B55" s="55" t="s">
        <v>62</v>
      </c>
      <c r="C55" s="20">
        <v>20.5</v>
      </c>
      <c r="D55" s="18">
        <v>20.5</v>
      </c>
      <c r="E55" s="18">
        <v>21</v>
      </c>
      <c r="F55" s="18">
        <v>21.5</v>
      </c>
      <c r="G55" s="18">
        <v>21.5</v>
      </c>
      <c r="H55" s="18">
        <v>21.5</v>
      </c>
      <c r="I55" s="18">
        <v>21.5</v>
      </c>
      <c r="J55" s="18">
        <v>21.5</v>
      </c>
      <c r="K55" s="81">
        <v>21.5</v>
      </c>
      <c r="L55" s="80"/>
      <c r="M55" s="80"/>
      <c r="N55" s="80"/>
    </row>
    <row r="56" spans="1:14">
      <c r="A56" s="89">
        <v>165</v>
      </c>
      <c r="B56" s="90" t="s">
        <v>63</v>
      </c>
      <c r="C56" s="20">
        <v>19.75</v>
      </c>
      <c r="D56" s="18">
        <v>19.75</v>
      </c>
      <c r="E56" s="18">
        <v>20.5</v>
      </c>
      <c r="F56" s="18">
        <v>20.5</v>
      </c>
      <c r="G56" s="18">
        <v>20.5</v>
      </c>
      <c r="H56" s="18">
        <v>21</v>
      </c>
      <c r="I56" s="18">
        <v>21</v>
      </c>
      <c r="J56" s="18">
        <v>21</v>
      </c>
      <c r="K56" s="81">
        <v>21</v>
      </c>
      <c r="L56" s="80"/>
      <c r="M56" s="80"/>
      <c r="N56" s="80"/>
    </row>
    <row r="57" spans="1:14">
      <c r="A57" s="89">
        <v>167</v>
      </c>
      <c r="B57" s="55" t="s">
        <v>64</v>
      </c>
      <c r="C57" s="20">
        <v>19.5</v>
      </c>
      <c r="D57" s="18">
        <v>19.5</v>
      </c>
      <c r="E57" s="18">
        <v>20.5</v>
      </c>
      <c r="F57" s="18">
        <v>20.5</v>
      </c>
      <c r="G57" s="18">
        <v>20.5</v>
      </c>
      <c r="H57" s="18">
        <v>20.5</v>
      </c>
      <c r="I57" s="18">
        <v>20.5</v>
      </c>
      <c r="J57" s="18">
        <v>20.5</v>
      </c>
      <c r="K57" s="81">
        <v>20.5</v>
      </c>
      <c r="L57" s="80"/>
      <c r="M57" s="80"/>
      <c r="N57" s="80"/>
    </row>
    <row r="58" spans="1:14">
      <c r="A58" s="89">
        <v>169</v>
      </c>
      <c r="B58" s="55" t="s">
        <v>65</v>
      </c>
      <c r="C58" s="20">
        <v>20.5</v>
      </c>
      <c r="D58" s="18">
        <v>20.5</v>
      </c>
      <c r="E58" s="18">
        <v>20.5</v>
      </c>
      <c r="F58" s="18">
        <v>20.5</v>
      </c>
      <c r="G58" s="18">
        <v>20.5</v>
      </c>
      <c r="H58" s="18">
        <v>20.5</v>
      </c>
      <c r="I58" s="18">
        <v>21.25</v>
      </c>
      <c r="J58" s="18">
        <v>21.25</v>
      </c>
      <c r="K58" s="81">
        <v>21.25</v>
      </c>
      <c r="L58" s="80"/>
      <c r="M58" s="80"/>
      <c r="N58" s="80"/>
    </row>
    <row r="59" spans="1:14">
      <c r="A59" s="89">
        <v>170</v>
      </c>
      <c r="B59" s="55" t="s">
        <v>66</v>
      </c>
      <c r="C59" s="20">
        <v>17</v>
      </c>
      <c r="D59" s="18">
        <v>17</v>
      </c>
      <c r="E59" s="18">
        <v>17</v>
      </c>
      <c r="F59" s="18">
        <v>17</v>
      </c>
      <c r="G59" s="18">
        <v>17</v>
      </c>
      <c r="H59" s="18">
        <v>16.5</v>
      </c>
      <c r="I59" s="18">
        <v>16.5</v>
      </c>
      <c r="J59" s="18">
        <v>16.5</v>
      </c>
      <c r="K59" s="81">
        <v>16.5</v>
      </c>
      <c r="L59" s="80"/>
      <c r="M59" s="80"/>
      <c r="N59" s="80"/>
    </row>
    <row r="60" spans="1:14">
      <c r="A60" s="89">
        <v>171</v>
      </c>
      <c r="B60" s="55" t="s">
        <v>67</v>
      </c>
      <c r="C60" s="20">
        <v>19.5</v>
      </c>
      <c r="D60" s="18">
        <v>20</v>
      </c>
      <c r="E60" s="18">
        <v>20.25</v>
      </c>
      <c r="F60" s="18">
        <v>20.25</v>
      </c>
      <c r="G60" s="18">
        <v>20.25</v>
      </c>
      <c r="H60" s="18">
        <v>20.75</v>
      </c>
      <c r="I60" s="18">
        <v>20.75</v>
      </c>
      <c r="J60" s="18">
        <v>21.25</v>
      </c>
      <c r="K60" s="81">
        <v>21.25</v>
      </c>
      <c r="L60" s="80"/>
      <c r="M60" s="80"/>
      <c r="N60" s="80"/>
    </row>
    <row r="61" spans="1:14">
      <c r="A61" s="89">
        <v>172</v>
      </c>
      <c r="B61" s="55" t="s">
        <v>68</v>
      </c>
      <c r="C61" s="20">
        <v>19.5</v>
      </c>
      <c r="D61" s="18">
        <v>20.5</v>
      </c>
      <c r="E61" s="18">
        <v>21</v>
      </c>
      <c r="F61" s="18">
        <v>21</v>
      </c>
      <c r="G61" s="18">
        <v>21</v>
      </c>
      <c r="H61" s="18">
        <v>21</v>
      </c>
      <c r="I61" s="18">
        <v>21</v>
      </c>
      <c r="J61" s="18">
        <v>21</v>
      </c>
      <c r="K61" s="81">
        <v>21</v>
      </c>
      <c r="L61" s="80"/>
      <c r="M61" s="80"/>
      <c r="N61" s="80"/>
    </row>
    <row r="62" spans="1:14">
      <c r="A62" s="89">
        <v>176</v>
      </c>
      <c r="B62" s="55" t="s">
        <v>69</v>
      </c>
      <c r="C62" s="20">
        <v>20.25</v>
      </c>
      <c r="D62" s="18">
        <v>20.25</v>
      </c>
      <c r="E62" s="18">
        <v>20.75</v>
      </c>
      <c r="F62" s="18">
        <v>20.75</v>
      </c>
      <c r="G62" s="18">
        <v>20.75</v>
      </c>
      <c r="H62" s="18">
        <v>20.75</v>
      </c>
      <c r="I62" s="18">
        <v>20.75</v>
      </c>
      <c r="J62" s="18">
        <v>20.75</v>
      </c>
      <c r="K62" s="81">
        <v>20.75</v>
      </c>
      <c r="L62" s="80"/>
      <c r="M62" s="80"/>
      <c r="N62" s="80"/>
    </row>
    <row r="63" spans="1:14">
      <c r="A63" s="89">
        <v>177</v>
      </c>
      <c r="B63" s="57" t="s">
        <v>70</v>
      </c>
      <c r="C63" s="20">
        <v>19</v>
      </c>
      <c r="D63" s="18">
        <v>20</v>
      </c>
      <c r="E63" s="18">
        <v>20</v>
      </c>
      <c r="F63" s="18">
        <v>21</v>
      </c>
      <c r="G63" s="18">
        <v>21</v>
      </c>
      <c r="H63" s="18">
        <v>21</v>
      </c>
      <c r="I63" s="18">
        <v>21</v>
      </c>
      <c r="J63" s="18">
        <v>21</v>
      </c>
      <c r="K63" s="81">
        <v>21</v>
      </c>
      <c r="L63" s="80"/>
      <c r="M63" s="80"/>
      <c r="N63" s="80"/>
    </row>
    <row r="64" spans="1:14">
      <c r="A64" s="89">
        <v>178</v>
      </c>
      <c r="B64" s="55" t="s">
        <v>71</v>
      </c>
      <c r="C64" s="20">
        <v>19.75</v>
      </c>
      <c r="D64" s="18">
        <v>19.75</v>
      </c>
      <c r="E64" s="18">
        <v>19.75</v>
      </c>
      <c r="F64" s="18">
        <v>19.75</v>
      </c>
      <c r="G64" s="18">
        <v>19.75</v>
      </c>
      <c r="H64" s="18">
        <v>19.75</v>
      </c>
      <c r="I64" s="18">
        <v>20.75</v>
      </c>
      <c r="J64" s="18">
        <v>20.75</v>
      </c>
      <c r="K64" s="81">
        <v>20.75</v>
      </c>
      <c r="L64" s="80"/>
      <c r="M64" s="80"/>
      <c r="N64" s="80"/>
    </row>
    <row r="65" spans="1:14">
      <c r="A65" s="89">
        <v>179</v>
      </c>
      <c r="B65" s="55" t="s">
        <v>72</v>
      </c>
      <c r="C65" s="20">
        <v>19.5</v>
      </c>
      <c r="D65" s="18">
        <v>20</v>
      </c>
      <c r="E65" s="18">
        <v>20</v>
      </c>
      <c r="F65" s="18">
        <v>20</v>
      </c>
      <c r="G65" s="18">
        <v>20</v>
      </c>
      <c r="H65" s="18">
        <v>20</v>
      </c>
      <c r="I65" s="18">
        <v>20</v>
      </c>
      <c r="J65" s="18">
        <v>20</v>
      </c>
      <c r="K65" s="81">
        <v>20</v>
      </c>
      <c r="L65" s="80"/>
      <c r="M65" s="80"/>
      <c r="N65" s="80"/>
    </row>
    <row r="66" spans="1:14">
      <c r="A66" s="89">
        <v>181</v>
      </c>
      <c r="B66" s="55" t="s">
        <v>73</v>
      </c>
      <c r="C66" s="20">
        <v>20.5</v>
      </c>
      <c r="D66" s="18">
        <v>20.5</v>
      </c>
      <c r="E66" s="18">
        <v>21.5</v>
      </c>
      <c r="F66" s="18">
        <v>21.5</v>
      </c>
      <c r="G66" s="18">
        <v>21.5</v>
      </c>
      <c r="H66" s="18">
        <v>22.5</v>
      </c>
      <c r="I66" s="18">
        <v>22.5</v>
      </c>
      <c r="J66" s="18">
        <v>22.5</v>
      </c>
      <c r="K66" s="81">
        <v>22.5</v>
      </c>
      <c r="L66" s="80"/>
      <c r="M66" s="80"/>
      <c r="N66" s="80"/>
    </row>
    <row r="67" spans="1:14">
      <c r="A67" s="89">
        <v>182</v>
      </c>
      <c r="B67" s="55" t="s">
        <v>74</v>
      </c>
      <c r="C67" s="20">
        <v>21</v>
      </c>
      <c r="D67" s="18">
        <v>21</v>
      </c>
      <c r="E67" s="18">
        <v>21</v>
      </c>
      <c r="F67" s="18">
        <v>21</v>
      </c>
      <c r="G67" s="18">
        <v>21</v>
      </c>
      <c r="H67" s="18">
        <v>21</v>
      </c>
      <c r="I67" s="18">
        <v>21</v>
      </c>
      <c r="J67" s="18">
        <v>21</v>
      </c>
      <c r="K67" s="81">
        <v>21</v>
      </c>
      <c r="L67" s="80"/>
      <c r="M67" s="80"/>
      <c r="N67" s="80"/>
    </row>
    <row r="68" spans="1:14">
      <c r="A68" s="89">
        <v>186</v>
      </c>
      <c r="B68" s="55" t="s">
        <v>75</v>
      </c>
      <c r="C68" s="20">
        <v>19</v>
      </c>
      <c r="D68" s="18">
        <v>19</v>
      </c>
      <c r="E68" s="18">
        <v>19.75</v>
      </c>
      <c r="F68" s="18">
        <v>19.75</v>
      </c>
      <c r="G68" s="18">
        <v>19.75</v>
      </c>
      <c r="H68" s="18">
        <v>19.75</v>
      </c>
      <c r="I68" s="18">
        <v>19.75</v>
      </c>
      <c r="J68" s="18">
        <v>19.75</v>
      </c>
      <c r="K68" s="81">
        <v>19.75</v>
      </c>
      <c r="L68" s="80"/>
      <c r="M68" s="80"/>
      <c r="N68" s="80"/>
    </row>
    <row r="69" spans="1:14">
      <c r="A69" s="89">
        <v>202</v>
      </c>
      <c r="B69" s="55" t="s">
        <v>76</v>
      </c>
      <c r="C69" s="20">
        <v>18.5</v>
      </c>
      <c r="D69" s="18">
        <v>19</v>
      </c>
      <c r="E69" s="18">
        <v>19</v>
      </c>
      <c r="F69" s="18">
        <v>19.25</v>
      </c>
      <c r="G69" s="18">
        <v>19.25</v>
      </c>
      <c r="H69" s="18">
        <v>19.75</v>
      </c>
      <c r="I69" s="18">
        <v>19.75</v>
      </c>
      <c r="J69" s="18">
        <v>19.75</v>
      </c>
      <c r="K69" s="81">
        <v>19.75</v>
      </c>
      <c r="L69" s="80"/>
      <c r="M69" s="80"/>
      <c r="N69" s="80"/>
    </row>
    <row r="70" spans="1:14">
      <c r="A70" s="89">
        <v>204</v>
      </c>
      <c r="B70" s="55" t="s">
        <v>77</v>
      </c>
      <c r="C70" s="20">
        <v>20.25</v>
      </c>
      <c r="D70" s="18">
        <v>20.5</v>
      </c>
      <c r="E70" s="18">
        <v>20.5</v>
      </c>
      <c r="F70" s="18">
        <v>21.25</v>
      </c>
      <c r="G70" s="18">
        <v>21.25</v>
      </c>
      <c r="H70" s="18">
        <v>21.25</v>
      </c>
      <c r="I70" s="18">
        <v>21.75</v>
      </c>
      <c r="J70" s="18">
        <v>22</v>
      </c>
      <c r="K70" s="81">
        <v>22</v>
      </c>
      <c r="L70" s="80"/>
      <c r="M70" s="80"/>
      <c r="N70" s="80"/>
    </row>
    <row r="71" spans="1:14">
      <c r="A71" s="89">
        <v>205</v>
      </c>
      <c r="B71" s="55" t="s">
        <v>78</v>
      </c>
      <c r="C71" s="20">
        <v>20</v>
      </c>
      <c r="D71" s="18">
        <v>21</v>
      </c>
      <c r="E71" s="18">
        <v>21</v>
      </c>
      <c r="F71" s="18">
        <v>21</v>
      </c>
      <c r="G71" s="18">
        <v>21</v>
      </c>
      <c r="H71" s="18">
        <v>21</v>
      </c>
      <c r="I71" s="18">
        <v>21</v>
      </c>
      <c r="J71" s="18">
        <v>21</v>
      </c>
      <c r="K71" s="81">
        <v>21</v>
      </c>
      <c r="L71" s="80"/>
      <c r="M71" s="80"/>
      <c r="N71" s="80"/>
    </row>
    <row r="72" spans="1:14">
      <c r="A72" s="89">
        <v>208</v>
      </c>
      <c r="B72" s="55" t="s">
        <v>79</v>
      </c>
      <c r="C72" s="20">
        <v>19.5</v>
      </c>
      <c r="D72" s="18">
        <v>19.5</v>
      </c>
      <c r="E72" s="18">
        <v>19.5</v>
      </c>
      <c r="F72" s="18">
        <v>20</v>
      </c>
      <c r="G72" s="18">
        <v>20</v>
      </c>
      <c r="H72" s="18">
        <v>20</v>
      </c>
      <c r="I72" s="18">
        <v>20</v>
      </c>
      <c r="J72" s="18">
        <v>21</v>
      </c>
      <c r="K72" s="81">
        <v>21</v>
      </c>
      <c r="L72" s="80"/>
      <c r="M72" s="80"/>
      <c r="N72" s="80"/>
    </row>
    <row r="73" spans="1:14">
      <c r="A73" s="89">
        <v>211</v>
      </c>
      <c r="B73" s="55" t="s">
        <v>80</v>
      </c>
      <c r="C73" s="20">
        <v>20</v>
      </c>
      <c r="D73" s="18">
        <v>20</v>
      </c>
      <c r="E73" s="18">
        <v>20.5</v>
      </c>
      <c r="F73" s="18">
        <v>21</v>
      </c>
      <c r="G73" s="18">
        <v>21</v>
      </c>
      <c r="H73" s="18">
        <v>21</v>
      </c>
      <c r="I73" s="18">
        <v>21</v>
      </c>
      <c r="J73" s="18">
        <v>21</v>
      </c>
      <c r="K73" s="81">
        <v>21</v>
      </c>
      <c r="L73" s="80"/>
      <c r="M73" s="80"/>
      <c r="N73" s="80"/>
    </row>
    <row r="74" spans="1:14">
      <c r="A74" s="89">
        <v>213</v>
      </c>
      <c r="B74" s="55" t="s">
        <v>81</v>
      </c>
      <c r="C74" s="20">
        <v>19.5</v>
      </c>
      <c r="D74" s="18">
        <v>20</v>
      </c>
      <c r="E74" s="18">
        <v>20</v>
      </c>
      <c r="F74" s="18">
        <v>20</v>
      </c>
      <c r="G74" s="18">
        <v>20</v>
      </c>
      <c r="H74" s="18">
        <v>20.75</v>
      </c>
      <c r="I74" s="18">
        <v>20.75</v>
      </c>
      <c r="J74" s="18">
        <v>20.75</v>
      </c>
      <c r="K74" s="81">
        <v>21.5</v>
      </c>
      <c r="L74" s="80"/>
      <c r="M74" s="80"/>
      <c r="N74" s="80"/>
    </row>
    <row r="75" spans="1:14">
      <c r="A75" s="89">
        <v>214</v>
      </c>
      <c r="B75" s="55" t="s">
        <v>82</v>
      </c>
      <c r="C75" s="20">
        <v>20.5</v>
      </c>
      <c r="D75" s="18">
        <v>21</v>
      </c>
      <c r="E75" s="18">
        <v>21.5</v>
      </c>
      <c r="F75" s="18">
        <v>21.5</v>
      </c>
      <c r="G75" s="18">
        <v>21.5</v>
      </c>
      <c r="H75" s="18">
        <v>21.5</v>
      </c>
      <c r="I75" s="18">
        <v>21.5</v>
      </c>
      <c r="J75" s="18">
        <v>21.5</v>
      </c>
      <c r="K75" s="81">
        <v>21.75</v>
      </c>
      <c r="L75" s="80"/>
      <c r="M75" s="80"/>
      <c r="N75" s="80"/>
    </row>
    <row r="76" spans="1:14">
      <c r="A76" s="89">
        <v>216</v>
      </c>
      <c r="B76" s="55" t="s">
        <v>83</v>
      </c>
      <c r="C76" s="20">
        <v>19.5</v>
      </c>
      <c r="D76" s="18">
        <v>20</v>
      </c>
      <c r="E76" s="18">
        <v>21</v>
      </c>
      <c r="F76" s="18">
        <v>21</v>
      </c>
      <c r="G76" s="18">
        <v>21</v>
      </c>
      <c r="H76" s="18">
        <v>21</v>
      </c>
      <c r="I76" s="18">
        <v>21</v>
      </c>
      <c r="J76" s="18">
        <v>21</v>
      </c>
      <c r="K76" s="81">
        <v>21</v>
      </c>
      <c r="L76" s="80"/>
      <c r="M76" s="80"/>
      <c r="N76" s="80"/>
    </row>
    <row r="77" spans="1:14">
      <c r="A77" s="89">
        <v>217</v>
      </c>
      <c r="B77" s="55" t="s">
        <v>84</v>
      </c>
      <c r="C77" s="20">
        <v>19.5</v>
      </c>
      <c r="D77" s="18">
        <v>20.5</v>
      </c>
      <c r="E77" s="18">
        <v>20.5</v>
      </c>
      <c r="F77" s="18">
        <v>20.5</v>
      </c>
      <c r="G77" s="18">
        <v>20.5</v>
      </c>
      <c r="H77" s="18">
        <v>20.5</v>
      </c>
      <c r="I77" s="18">
        <v>21.5</v>
      </c>
      <c r="J77" s="18">
        <v>21.5</v>
      </c>
      <c r="K77" s="81">
        <v>21.5</v>
      </c>
      <c r="L77" s="80"/>
      <c r="M77" s="80"/>
      <c r="N77" s="80"/>
    </row>
    <row r="78" spans="1:14">
      <c r="A78" s="89">
        <v>218</v>
      </c>
      <c r="B78" s="55" t="s">
        <v>85</v>
      </c>
      <c r="C78" s="20">
        <v>20.5</v>
      </c>
      <c r="D78" s="18">
        <v>21</v>
      </c>
      <c r="E78" s="18">
        <v>21.5</v>
      </c>
      <c r="F78" s="18">
        <v>22</v>
      </c>
      <c r="G78" s="18">
        <v>22</v>
      </c>
      <c r="H78" s="18">
        <v>22</v>
      </c>
      <c r="I78" s="18">
        <v>22</v>
      </c>
      <c r="J78" s="18">
        <v>22</v>
      </c>
      <c r="K78" s="81">
        <v>22</v>
      </c>
      <c r="L78" s="80"/>
      <c r="M78" s="80"/>
      <c r="N78" s="80"/>
    </row>
    <row r="79" spans="1:14">
      <c r="A79" s="89">
        <v>224</v>
      </c>
      <c r="B79" s="55" t="s">
        <v>86</v>
      </c>
      <c r="C79" s="20">
        <v>20.25</v>
      </c>
      <c r="D79" s="18">
        <v>20.75</v>
      </c>
      <c r="E79" s="18">
        <v>20.75</v>
      </c>
      <c r="F79" s="18">
        <v>20.75</v>
      </c>
      <c r="G79" s="18">
        <v>20.75</v>
      </c>
      <c r="H79" s="18">
        <v>20.75</v>
      </c>
      <c r="I79" s="18">
        <v>20.75</v>
      </c>
      <c r="J79" s="18">
        <v>20.75</v>
      </c>
      <c r="K79" s="81">
        <v>20.75</v>
      </c>
      <c r="L79" s="80"/>
      <c r="M79" s="80"/>
      <c r="N79" s="80"/>
    </row>
    <row r="80" spans="1:14">
      <c r="A80" s="89">
        <v>226</v>
      </c>
      <c r="B80" s="55" t="s">
        <v>87</v>
      </c>
      <c r="C80" s="20">
        <v>18.5</v>
      </c>
      <c r="D80" s="18">
        <v>18.5</v>
      </c>
      <c r="E80" s="18">
        <v>19.5</v>
      </c>
      <c r="F80" s="18">
        <v>20</v>
      </c>
      <c r="G80" s="18">
        <v>20</v>
      </c>
      <c r="H80" s="18">
        <v>20</v>
      </c>
      <c r="I80" s="18">
        <v>21</v>
      </c>
      <c r="J80" s="18">
        <v>21.5</v>
      </c>
      <c r="K80" s="81">
        <v>21.5</v>
      </c>
      <c r="L80" s="80"/>
      <c r="M80" s="80"/>
      <c r="N80" s="80"/>
    </row>
    <row r="81" spans="1:14">
      <c r="A81" s="89">
        <v>230</v>
      </c>
      <c r="B81" s="55" t="s">
        <v>88</v>
      </c>
      <c r="C81" s="20">
        <v>19.75</v>
      </c>
      <c r="D81" s="18">
        <v>19.75</v>
      </c>
      <c r="E81" s="18">
        <v>19.75</v>
      </c>
      <c r="F81" s="18">
        <v>19.75</v>
      </c>
      <c r="G81" s="18">
        <v>19.75</v>
      </c>
      <c r="H81" s="18">
        <v>19.75</v>
      </c>
      <c r="I81" s="18">
        <v>20.5</v>
      </c>
      <c r="J81" s="18">
        <v>20.5</v>
      </c>
      <c r="K81" s="81">
        <v>20.5</v>
      </c>
      <c r="L81" s="80"/>
      <c r="M81" s="80"/>
      <c r="N81" s="80"/>
    </row>
    <row r="82" spans="1:14">
      <c r="A82" s="89">
        <v>231</v>
      </c>
      <c r="B82" s="55" t="s">
        <v>89</v>
      </c>
      <c r="C82" s="20">
        <v>20</v>
      </c>
      <c r="D82" s="18">
        <v>21</v>
      </c>
      <c r="E82" s="18">
        <v>21</v>
      </c>
      <c r="F82" s="18">
        <v>21</v>
      </c>
      <c r="G82" s="18">
        <v>21.5</v>
      </c>
      <c r="H82" s="18">
        <v>22</v>
      </c>
      <c r="I82" s="18">
        <v>22</v>
      </c>
      <c r="J82" s="18">
        <v>22</v>
      </c>
      <c r="K82" s="81">
        <v>22</v>
      </c>
      <c r="L82" s="80"/>
      <c r="M82" s="80"/>
      <c r="N82" s="80"/>
    </row>
    <row r="83" spans="1:14">
      <c r="A83" s="89">
        <v>232</v>
      </c>
      <c r="B83" s="55" t="s">
        <v>90</v>
      </c>
      <c r="C83" s="20">
        <v>21</v>
      </c>
      <c r="D83" s="18">
        <v>21.5</v>
      </c>
      <c r="E83" s="18">
        <v>22</v>
      </c>
      <c r="F83" s="18">
        <v>22</v>
      </c>
      <c r="G83" s="18">
        <v>22</v>
      </c>
      <c r="H83" s="18">
        <v>22</v>
      </c>
      <c r="I83" s="18">
        <v>22</v>
      </c>
      <c r="J83" s="18">
        <v>22</v>
      </c>
      <c r="K83" s="81">
        <v>22</v>
      </c>
      <c r="L83" s="80"/>
      <c r="M83" s="80"/>
      <c r="N83" s="80"/>
    </row>
    <row r="84" spans="1:14">
      <c r="A84" s="89">
        <v>233</v>
      </c>
      <c r="B84" s="55" t="s">
        <v>91</v>
      </c>
      <c r="C84" s="20">
        <v>20.25</v>
      </c>
      <c r="D84" s="18">
        <v>20.75</v>
      </c>
      <c r="E84" s="18">
        <v>21.75</v>
      </c>
      <c r="F84" s="18">
        <v>21.75</v>
      </c>
      <c r="G84" s="18">
        <v>21.75</v>
      </c>
      <c r="H84" s="18">
        <v>21.75</v>
      </c>
      <c r="I84" s="18">
        <v>21.75</v>
      </c>
      <c r="J84" s="18">
        <v>21.75</v>
      </c>
      <c r="K84" s="81">
        <v>21.75</v>
      </c>
      <c r="L84" s="80"/>
      <c r="M84" s="80"/>
      <c r="N84" s="80"/>
    </row>
    <row r="85" spans="1:14">
      <c r="A85" s="89">
        <v>235</v>
      </c>
      <c r="B85" s="55" t="s">
        <v>92</v>
      </c>
      <c r="C85" s="20">
        <v>16.5</v>
      </c>
      <c r="D85" s="18">
        <v>16.5</v>
      </c>
      <c r="E85" s="18">
        <v>16.5</v>
      </c>
      <c r="F85" s="18">
        <v>16.5</v>
      </c>
      <c r="G85" s="18">
        <v>16.5</v>
      </c>
      <c r="H85" s="18">
        <v>17</v>
      </c>
      <c r="I85" s="18">
        <v>17</v>
      </c>
      <c r="J85" s="18">
        <v>17</v>
      </c>
      <c r="K85" s="81">
        <v>17</v>
      </c>
      <c r="L85" s="80"/>
      <c r="M85" s="80"/>
      <c r="N85" s="80"/>
    </row>
    <row r="86" spans="1:14">
      <c r="A86" s="89">
        <v>236</v>
      </c>
      <c r="B86" s="55" t="s">
        <v>93</v>
      </c>
      <c r="C86" s="20">
        <v>20.5</v>
      </c>
      <c r="D86" s="18">
        <v>21</v>
      </c>
      <c r="E86" s="18">
        <v>21</v>
      </c>
      <c r="F86" s="18">
        <v>21.5</v>
      </c>
      <c r="G86" s="18">
        <v>21.5</v>
      </c>
      <c r="H86" s="18">
        <v>21.5</v>
      </c>
      <c r="I86" s="18">
        <v>21.5</v>
      </c>
      <c r="J86" s="18">
        <v>21.5</v>
      </c>
      <c r="K86" s="81">
        <v>22</v>
      </c>
      <c r="L86" s="80"/>
      <c r="M86" s="80"/>
      <c r="N86" s="80"/>
    </row>
    <row r="87" spans="1:14">
      <c r="A87" s="89">
        <v>239</v>
      </c>
      <c r="B87" s="55" t="s">
        <v>94</v>
      </c>
      <c r="C87" s="20">
        <v>19.5</v>
      </c>
      <c r="D87" s="18">
        <v>19.5</v>
      </c>
      <c r="E87" s="18">
        <v>19.5</v>
      </c>
      <c r="F87" s="18">
        <v>19.5</v>
      </c>
      <c r="G87" s="18">
        <v>19.5</v>
      </c>
      <c r="H87" s="18">
        <v>20.5</v>
      </c>
      <c r="I87" s="18">
        <v>20.5</v>
      </c>
      <c r="J87" s="18">
        <v>20.5</v>
      </c>
      <c r="K87" s="81">
        <v>20.5</v>
      </c>
      <c r="L87" s="80"/>
      <c r="M87" s="80"/>
      <c r="N87" s="80"/>
    </row>
    <row r="88" spans="1:14">
      <c r="A88" s="89">
        <v>240</v>
      </c>
      <c r="B88" s="55" t="s">
        <v>95</v>
      </c>
      <c r="C88" s="20">
        <v>20.75</v>
      </c>
      <c r="D88" s="18">
        <v>20.75</v>
      </c>
      <c r="E88" s="18">
        <v>20.75</v>
      </c>
      <c r="F88" s="18">
        <v>21.25</v>
      </c>
      <c r="G88" s="18">
        <v>21.25</v>
      </c>
      <c r="H88" s="18">
        <v>21.25</v>
      </c>
      <c r="I88" s="18">
        <v>21.75</v>
      </c>
      <c r="J88" s="18">
        <v>21.75</v>
      </c>
      <c r="K88" s="81">
        <v>21.75</v>
      </c>
      <c r="L88" s="80"/>
      <c r="M88" s="80"/>
      <c r="N88" s="80"/>
    </row>
    <row r="89" spans="1:14">
      <c r="A89" s="89">
        <v>320</v>
      </c>
      <c r="B89" s="55" t="s">
        <v>96</v>
      </c>
      <c r="C89" s="20">
        <v>20</v>
      </c>
      <c r="D89" s="18">
        <v>20</v>
      </c>
      <c r="E89" s="18">
        <v>20.5</v>
      </c>
      <c r="F89" s="18">
        <v>20.5</v>
      </c>
      <c r="G89" s="18">
        <v>21</v>
      </c>
      <c r="H89" s="18">
        <v>21</v>
      </c>
      <c r="I89" s="18">
        <v>21.5</v>
      </c>
      <c r="J89" s="18">
        <v>21.5</v>
      </c>
      <c r="K89" s="81">
        <v>21.5</v>
      </c>
      <c r="L89" s="80"/>
      <c r="M89" s="80"/>
      <c r="N89" s="80"/>
    </row>
    <row r="90" spans="1:14">
      <c r="A90" s="89">
        <v>241</v>
      </c>
      <c r="B90" s="55" t="s">
        <v>97</v>
      </c>
      <c r="C90" s="20">
        <v>20.5</v>
      </c>
      <c r="D90" s="18">
        <v>20.75</v>
      </c>
      <c r="E90" s="18">
        <v>21</v>
      </c>
      <c r="F90" s="18">
        <v>21.25</v>
      </c>
      <c r="G90" s="18">
        <v>21.25</v>
      </c>
      <c r="H90" s="18">
        <v>21.25</v>
      </c>
      <c r="I90" s="18">
        <v>21.25</v>
      </c>
      <c r="J90" s="18">
        <v>21.25</v>
      </c>
      <c r="K90" s="81">
        <v>21.25</v>
      </c>
      <c r="L90" s="80"/>
      <c r="M90" s="80"/>
      <c r="N90" s="80"/>
    </row>
    <row r="91" spans="1:14">
      <c r="A91" s="89">
        <v>322</v>
      </c>
      <c r="B91" s="55" t="s">
        <v>98</v>
      </c>
      <c r="C91" s="20">
        <v>19.75</v>
      </c>
      <c r="D91" s="18">
        <v>19.75</v>
      </c>
      <c r="E91" s="18">
        <v>19.75</v>
      </c>
      <c r="F91" s="18">
        <v>19.75</v>
      </c>
      <c r="G91" s="18">
        <v>19.75</v>
      </c>
      <c r="H91" s="18">
        <v>19.75</v>
      </c>
      <c r="I91" s="18">
        <v>19.75</v>
      </c>
      <c r="J91" s="18">
        <v>19.75</v>
      </c>
      <c r="K91" s="81">
        <v>19.75</v>
      </c>
      <c r="L91" s="80"/>
      <c r="M91" s="80"/>
      <c r="N91" s="80"/>
    </row>
    <row r="92" spans="1:14">
      <c r="A92" s="89">
        <v>244</v>
      </c>
      <c r="B92" s="55" t="s">
        <v>99</v>
      </c>
      <c r="C92" s="20">
        <v>19.5</v>
      </c>
      <c r="D92" s="18">
        <v>19.5</v>
      </c>
      <c r="E92" s="18">
        <v>20.5</v>
      </c>
      <c r="F92" s="18">
        <v>20.5</v>
      </c>
      <c r="G92" s="18">
        <v>20.5</v>
      </c>
      <c r="H92" s="18">
        <v>20.5</v>
      </c>
      <c r="I92" s="18">
        <v>20.5</v>
      </c>
      <c r="J92" s="18">
        <v>20.5</v>
      </c>
      <c r="K92" s="81">
        <v>20.5</v>
      </c>
      <c r="L92" s="80"/>
      <c r="M92" s="80"/>
      <c r="N92" s="80"/>
    </row>
    <row r="93" spans="1:14">
      <c r="A93" s="89">
        <v>245</v>
      </c>
      <c r="B93" s="55" t="s">
        <v>100</v>
      </c>
      <c r="C93" s="20">
        <v>18.75</v>
      </c>
      <c r="D93" s="18">
        <v>18.75</v>
      </c>
      <c r="E93" s="18">
        <v>19</v>
      </c>
      <c r="F93" s="18">
        <v>19</v>
      </c>
      <c r="G93" s="18">
        <v>19.25</v>
      </c>
      <c r="H93" s="18">
        <v>19.25</v>
      </c>
      <c r="I93" s="18">
        <v>19.25</v>
      </c>
      <c r="J93" s="18">
        <v>19.25</v>
      </c>
      <c r="K93" s="81">
        <v>19.25</v>
      </c>
      <c r="L93" s="80"/>
      <c r="M93" s="80"/>
      <c r="N93" s="80"/>
    </row>
    <row r="94" spans="1:14">
      <c r="A94" s="89">
        <v>249</v>
      </c>
      <c r="B94" s="59" t="s">
        <v>101</v>
      </c>
      <c r="C94" s="20">
        <v>19.75</v>
      </c>
      <c r="D94" s="18">
        <v>20.5</v>
      </c>
      <c r="E94" s="18">
        <v>20.5</v>
      </c>
      <c r="F94" s="18">
        <v>20.5</v>
      </c>
      <c r="G94" s="18">
        <v>20.5</v>
      </c>
      <c r="H94" s="18">
        <v>20.5</v>
      </c>
      <c r="I94" s="18">
        <v>21.5</v>
      </c>
      <c r="J94" s="18">
        <v>21.5</v>
      </c>
      <c r="K94" s="81">
        <v>21.5</v>
      </c>
      <c r="L94" s="80"/>
      <c r="M94" s="80"/>
      <c r="N94" s="80"/>
    </row>
    <row r="95" spans="1:14">
      <c r="A95" s="89">
        <v>250</v>
      </c>
      <c r="B95" s="55" t="s">
        <v>102</v>
      </c>
      <c r="C95" s="20">
        <v>20.5</v>
      </c>
      <c r="D95" s="18">
        <v>20.5</v>
      </c>
      <c r="E95" s="18">
        <v>20.5</v>
      </c>
      <c r="F95" s="18">
        <v>21.5</v>
      </c>
      <c r="G95" s="18">
        <v>21.5</v>
      </c>
      <c r="H95" s="18">
        <v>21.5</v>
      </c>
      <c r="I95" s="18">
        <v>21.5</v>
      </c>
      <c r="J95" s="18">
        <v>21.5</v>
      </c>
      <c r="K95" s="81">
        <v>21.5</v>
      </c>
      <c r="L95" s="80"/>
      <c r="M95" s="80"/>
      <c r="N95" s="80"/>
    </row>
    <row r="96" spans="1:14">
      <c r="A96" s="89">
        <v>256</v>
      </c>
      <c r="B96" s="55" t="s">
        <v>103</v>
      </c>
      <c r="C96" s="20">
        <v>20</v>
      </c>
      <c r="D96" s="18">
        <v>20</v>
      </c>
      <c r="E96" s="18">
        <v>20.5</v>
      </c>
      <c r="F96" s="18">
        <v>20.5</v>
      </c>
      <c r="G96" s="18">
        <v>20.5</v>
      </c>
      <c r="H96" s="18">
        <v>20.5</v>
      </c>
      <c r="I96" s="18">
        <v>20.5</v>
      </c>
      <c r="J96" s="18">
        <v>21</v>
      </c>
      <c r="K96" s="81">
        <v>21</v>
      </c>
      <c r="L96" s="80"/>
      <c r="M96" s="80"/>
      <c r="N96" s="80"/>
    </row>
    <row r="97" spans="1:14">
      <c r="A97" s="89">
        <v>257</v>
      </c>
      <c r="B97" s="55" t="s">
        <v>104</v>
      </c>
      <c r="C97" s="20">
        <v>19</v>
      </c>
      <c r="D97" s="18">
        <v>19</v>
      </c>
      <c r="E97" s="18">
        <v>19.5</v>
      </c>
      <c r="F97" s="18">
        <v>19.5</v>
      </c>
      <c r="G97" s="18">
        <v>19.5</v>
      </c>
      <c r="H97" s="18">
        <v>19.5</v>
      </c>
      <c r="I97" s="18">
        <v>19.5</v>
      </c>
      <c r="J97" s="18">
        <v>19.75</v>
      </c>
      <c r="K97" s="81">
        <v>19.75</v>
      </c>
      <c r="L97" s="80"/>
      <c r="M97" s="80"/>
      <c r="N97" s="80"/>
    </row>
    <row r="98" spans="1:14">
      <c r="A98" s="89">
        <v>260</v>
      </c>
      <c r="B98" s="55" t="s">
        <v>105</v>
      </c>
      <c r="C98" s="20">
        <v>21.701155464858015</v>
      </c>
      <c r="D98" s="18">
        <v>21.5</v>
      </c>
      <c r="E98" s="18">
        <v>22.5</v>
      </c>
      <c r="F98" s="18">
        <v>22.5</v>
      </c>
      <c r="G98" s="18">
        <v>22</v>
      </c>
      <c r="H98" s="18">
        <v>21.5</v>
      </c>
      <c r="I98" s="18">
        <v>21.5</v>
      </c>
      <c r="J98" s="18">
        <v>21</v>
      </c>
      <c r="K98" s="81">
        <v>21</v>
      </c>
      <c r="L98" s="80"/>
      <c r="M98" s="80"/>
      <c r="N98" s="80"/>
    </row>
    <row r="99" spans="1:14">
      <c r="A99" s="89">
        <v>261</v>
      </c>
      <c r="B99" s="55" t="s">
        <v>106</v>
      </c>
      <c r="C99" s="20">
        <v>19</v>
      </c>
      <c r="D99" s="18">
        <v>19</v>
      </c>
      <c r="E99" s="18">
        <v>19.5</v>
      </c>
      <c r="F99" s="18">
        <v>19.5</v>
      </c>
      <c r="G99" s="18">
        <v>20.25</v>
      </c>
      <c r="H99" s="18">
        <v>20.25</v>
      </c>
      <c r="I99" s="18">
        <v>20.25</v>
      </c>
      <c r="J99" s="18">
        <v>20.25</v>
      </c>
      <c r="K99" s="81">
        <v>20.25</v>
      </c>
      <c r="L99" s="80"/>
      <c r="M99" s="80"/>
      <c r="N99" s="80"/>
    </row>
    <row r="100" spans="1:14">
      <c r="A100" s="89">
        <v>263</v>
      </c>
      <c r="B100" s="59" t="s">
        <v>107</v>
      </c>
      <c r="C100" s="20">
        <v>19.75</v>
      </c>
      <c r="D100" s="18">
        <v>19.75</v>
      </c>
      <c r="E100" s="18">
        <v>20.75</v>
      </c>
      <c r="F100" s="18">
        <v>20.75</v>
      </c>
      <c r="G100" s="18">
        <v>20.75</v>
      </c>
      <c r="H100" s="18">
        <v>20.75</v>
      </c>
      <c r="I100" s="18">
        <v>20.75</v>
      </c>
      <c r="J100" s="18">
        <v>20.75</v>
      </c>
      <c r="K100" s="81">
        <v>21.75</v>
      </c>
      <c r="L100" s="80"/>
      <c r="M100" s="80"/>
      <c r="N100" s="80"/>
    </row>
    <row r="101" spans="1:14">
      <c r="A101" s="89">
        <v>265</v>
      </c>
      <c r="B101" s="55" t="s">
        <v>108</v>
      </c>
      <c r="C101" s="20">
        <v>20</v>
      </c>
      <c r="D101" s="18">
        <v>20</v>
      </c>
      <c r="E101" s="18">
        <v>20</v>
      </c>
      <c r="F101" s="18">
        <v>21</v>
      </c>
      <c r="G101" s="18">
        <v>21</v>
      </c>
      <c r="H101" s="18">
        <v>21</v>
      </c>
      <c r="I101" s="18">
        <v>21.5</v>
      </c>
      <c r="J101" s="18">
        <v>21.5</v>
      </c>
      <c r="K101" s="81">
        <v>21.75</v>
      </c>
      <c r="L101" s="80"/>
      <c r="M101" s="80"/>
      <c r="N101" s="80"/>
    </row>
    <row r="102" spans="1:14">
      <c r="A102" s="89">
        <v>271</v>
      </c>
      <c r="B102" s="55" t="s">
        <v>109</v>
      </c>
      <c r="C102" s="20">
        <v>19.75</v>
      </c>
      <c r="D102" s="18">
        <v>20.25</v>
      </c>
      <c r="E102" s="18">
        <v>20.75</v>
      </c>
      <c r="F102" s="18">
        <v>21.25</v>
      </c>
      <c r="G102" s="18">
        <v>21.25</v>
      </c>
      <c r="H102" s="18">
        <v>21.75</v>
      </c>
      <c r="I102" s="18">
        <v>21.75</v>
      </c>
      <c r="J102" s="18">
        <v>21.75</v>
      </c>
      <c r="K102" s="81">
        <v>21.75</v>
      </c>
      <c r="L102" s="80"/>
      <c r="M102" s="80"/>
      <c r="N102" s="80"/>
    </row>
    <row r="103" spans="1:14">
      <c r="A103" s="89">
        <v>272</v>
      </c>
      <c r="B103" s="55" t="s">
        <v>110</v>
      </c>
      <c r="C103" s="20">
        <v>19.75</v>
      </c>
      <c r="D103" s="18">
        <v>20.5</v>
      </c>
      <c r="E103" s="18">
        <v>20.5</v>
      </c>
      <c r="F103" s="18">
        <v>21</v>
      </c>
      <c r="G103" s="18">
        <v>21.5</v>
      </c>
      <c r="H103" s="18">
        <v>21.75</v>
      </c>
      <c r="I103" s="18">
        <v>21.75</v>
      </c>
      <c r="J103" s="18">
        <v>21.75</v>
      </c>
      <c r="K103" s="81">
        <v>21.5</v>
      </c>
      <c r="L103" s="80"/>
      <c r="M103" s="80"/>
      <c r="N103" s="80"/>
    </row>
    <row r="104" spans="1:14">
      <c r="A104" s="89">
        <v>273</v>
      </c>
      <c r="B104" s="55" t="s">
        <v>111</v>
      </c>
      <c r="C104" s="20">
        <v>20</v>
      </c>
      <c r="D104" s="18">
        <v>20</v>
      </c>
      <c r="E104" s="18">
        <v>20</v>
      </c>
      <c r="F104" s="18">
        <v>20</v>
      </c>
      <c r="G104" s="18">
        <v>20</v>
      </c>
      <c r="H104" s="18">
        <v>20</v>
      </c>
      <c r="I104" s="18">
        <v>20</v>
      </c>
      <c r="J104" s="18">
        <v>20</v>
      </c>
      <c r="K104" s="81">
        <v>20</v>
      </c>
      <c r="L104" s="80"/>
      <c r="M104" s="80"/>
      <c r="N104" s="80"/>
    </row>
    <row r="105" spans="1:14">
      <c r="A105" s="89">
        <v>275</v>
      </c>
      <c r="B105" s="55" t="s">
        <v>112</v>
      </c>
      <c r="C105" s="20">
        <v>20</v>
      </c>
      <c r="D105" s="18">
        <v>21</v>
      </c>
      <c r="E105" s="18">
        <v>21</v>
      </c>
      <c r="F105" s="18">
        <v>21.5</v>
      </c>
      <c r="G105" s="18">
        <v>21.5</v>
      </c>
      <c r="H105" s="18">
        <v>21.5</v>
      </c>
      <c r="I105" s="18">
        <v>22</v>
      </c>
      <c r="J105" s="18">
        <v>22</v>
      </c>
      <c r="K105" s="81">
        <v>22</v>
      </c>
      <c r="L105" s="80"/>
      <c r="M105" s="80"/>
      <c r="N105" s="80"/>
    </row>
    <row r="106" spans="1:14">
      <c r="A106" s="89">
        <v>276</v>
      </c>
      <c r="B106" s="60" t="s">
        <v>113</v>
      </c>
      <c r="C106" s="20">
        <v>19.25</v>
      </c>
      <c r="D106" s="18">
        <v>19.75</v>
      </c>
      <c r="E106" s="18">
        <v>19.75</v>
      </c>
      <c r="F106" s="18">
        <v>20.5</v>
      </c>
      <c r="G106" s="18">
        <v>20.5</v>
      </c>
      <c r="H106" s="18">
        <v>20.5</v>
      </c>
      <c r="I106" s="18">
        <v>20.5</v>
      </c>
      <c r="J106" s="18">
        <v>20.5</v>
      </c>
      <c r="K106" s="81">
        <v>20.5</v>
      </c>
      <c r="L106" s="80"/>
      <c r="M106" s="80"/>
      <c r="N106" s="80"/>
    </row>
    <row r="107" spans="1:14">
      <c r="A107" s="89">
        <v>280</v>
      </c>
      <c r="B107" s="55" t="s">
        <v>114</v>
      </c>
      <c r="C107" s="20">
        <v>19.75</v>
      </c>
      <c r="D107" s="18">
        <v>20</v>
      </c>
      <c r="E107" s="18">
        <v>21</v>
      </c>
      <c r="F107" s="18">
        <v>21</v>
      </c>
      <c r="G107" s="18">
        <v>21</v>
      </c>
      <c r="H107" s="18">
        <v>21</v>
      </c>
      <c r="I107" s="18">
        <v>21</v>
      </c>
      <c r="J107" s="18">
        <v>21.5</v>
      </c>
      <c r="K107" s="81">
        <v>21.5</v>
      </c>
      <c r="L107" s="80"/>
      <c r="M107" s="80"/>
      <c r="N107" s="80"/>
    </row>
    <row r="108" spans="1:14">
      <c r="A108" s="89">
        <v>284</v>
      </c>
      <c r="B108" s="55" t="s">
        <v>115</v>
      </c>
      <c r="C108" s="20">
        <v>19</v>
      </c>
      <c r="D108" s="18">
        <v>19.5</v>
      </c>
      <c r="E108" s="18">
        <v>19.5</v>
      </c>
      <c r="F108" s="18">
        <v>19.5</v>
      </c>
      <c r="G108" s="18">
        <v>19.5</v>
      </c>
      <c r="H108" s="18">
        <v>19.5</v>
      </c>
      <c r="I108" s="18">
        <v>19.5</v>
      </c>
      <c r="J108" s="18">
        <v>19.5</v>
      </c>
      <c r="K108" s="81">
        <v>20</v>
      </c>
      <c r="L108" s="80"/>
      <c r="M108" s="80"/>
      <c r="N108" s="80"/>
    </row>
    <row r="109" spans="1:14">
      <c r="A109" s="89">
        <v>285</v>
      </c>
      <c r="B109" s="55" t="s">
        <v>116</v>
      </c>
      <c r="C109" s="20">
        <v>19.5</v>
      </c>
      <c r="D109" s="18">
        <v>20.5</v>
      </c>
      <c r="E109" s="18">
        <v>20.5</v>
      </c>
      <c r="F109" s="18">
        <v>20.5</v>
      </c>
      <c r="G109" s="18">
        <v>20.5</v>
      </c>
      <c r="H109" s="18">
        <v>21.5</v>
      </c>
      <c r="I109" s="18">
        <v>21.5</v>
      </c>
      <c r="J109" s="18">
        <v>21.5</v>
      </c>
      <c r="K109" s="81">
        <v>21.5</v>
      </c>
      <c r="L109" s="80"/>
      <c r="M109" s="80"/>
      <c r="N109" s="80"/>
    </row>
    <row r="110" spans="1:14">
      <c r="A110" s="89">
        <v>286</v>
      </c>
      <c r="B110" s="55" t="s">
        <v>117</v>
      </c>
      <c r="C110" s="20">
        <v>20</v>
      </c>
      <c r="D110" s="18">
        <v>20</v>
      </c>
      <c r="E110" s="18">
        <v>20</v>
      </c>
      <c r="F110" s="18">
        <v>20.5</v>
      </c>
      <c r="G110" s="18">
        <v>20.75</v>
      </c>
      <c r="H110" s="18">
        <v>20.75</v>
      </c>
      <c r="I110" s="18">
        <v>20.75</v>
      </c>
      <c r="J110" s="18">
        <v>20.75</v>
      </c>
      <c r="K110" s="81">
        <v>21.25</v>
      </c>
      <c r="L110" s="80"/>
      <c r="M110" s="80"/>
      <c r="N110" s="80"/>
    </row>
    <row r="111" spans="1:14">
      <c r="A111" s="89">
        <v>287</v>
      </c>
      <c r="B111" s="55" t="s">
        <v>118</v>
      </c>
      <c r="C111" s="20">
        <v>20</v>
      </c>
      <c r="D111" s="18">
        <v>20.5</v>
      </c>
      <c r="E111" s="18">
        <v>21</v>
      </c>
      <c r="F111" s="18">
        <v>21.5</v>
      </c>
      <c r="G111" s="18">
        <v>21.5</v>
      </c>
      <c r="H111" s="18">
        <v>21.5</v>
      </c>
      <c r="I111" s="18">
        <v>21.5</v>
      </c>
      <c r="J111" s="18">
        <v>21.5</v>
      </c>
      <c r="K111" s="81">
        <v>21.5</v>
      </c>
      <c r="L111" s="80"/>
      <c r="M111" s="80"/>
      <c r="N111" s="80"/>
    </row>
    <row r="112" spans="1:14">
      <c r="A112" s="89">
        <v>288</v>
      </c>
      <c r="B112" s="55" t="s">
        <v>119</v>
      </c>
      <c r="C112" s="20">
        <v>19.5</v>
      </c>
      <c r="D112" s="18">
        <v>19.5</v>
      </c>
      <c r="E112" s="18">
        <v>20</v>
      </c>
      <c r="F112" s="18">
        <v>20.75</v>
      </c>
      <c r="G112" s="18">
        <v>20.75</v>
      </c>
      <c r="H112" s="18">
        <v>21.25</v>
      </c>
      <c r="I112" s="18">
        <v>22</v>
      </c>
      <c r="J112" s="18">
        <v>22</v>
      </c>
      <c r="K112" s="81">
        <v>22</v>
      </c>
      <c r="L112" s="80"/>
      <c r="M112" s="80"/>
      <c r="N112" s="80"/>
    </row>
    <row r="113" spans="1:14">
      <c r="A113" s="89">
        <v>290</v>
      </c>
      <c r="B113" s="55" t="s">
        <v>120</v>
      </c>
      <c r="C113" s="20">
        <v>20.25</v>
      </c>
      <c r="D113" s="18">
        <v>21</v>
      </c>
      <c r="E113" s="18">
        <v>21.5</v>
      </c>
      <c r="F113" s="18">
        <v>21.5</v>
      </c>
      <c r="G113" s="18">
        <v>21.5</v>
      </c>
      <c r="H113" s="18">
        <v>21.5</v>
      </c>
      <c r="I113" s="18">
        <v>21.5</v>
      </c>
      <c r="J113" s="18">
        <v>21.5</v>
      </c>
      <c r="K113" s="81">
        <v>22</v>
      </c>
      <c r="L113" s="80"/>
      <c r="M113" s="80"/>
      <c r="N113" s="80"/>
    </row>
    <row r="114" spans="1:14">
      <c r="A114" s="89">
        <v>291</v>
      </c>
      <c r="B114" s="60" t="s">
        <v>121</v>
      </c>
      <c r="C114" s="20">
        <v>19.75</v>
      </c>
      <c r="D114" s="18">
        <v>19.75</v>
      </c>
      <c r="E114" s="18">
        <v>19.75</v>
      </c>
      <c r="F114" s="18">
        <v>20.75</v>
      </c>
      <c r="G114" s="18">
        <v>20.75</v>
      </c>
      <c r="H114" s="18">
        <v>20.75</v>
      </c>
      <c r="I114" s="18">
        <v>20.75</v>
      </c>
      <c r="J114" s="18">
        <v>20.75</v>
      </c>
      <c r="K114" s="81">
        <v>21.75</v>
      </c>
      <c r="L114" s="80"/>
      <c r="M114" s="80"/>
      <c r="N114" s="80"/>
    </row>
    <row r="115" spans="1:14">
      <c r="A115" s="89">
        <v>295</v>
      </c>
      <c r="B115" s="55" t="s">
        <v>122</v>
      </c>
      <c r="C115" s="20">
        <v>18.5</v>
      </c>
      <c r="D115" s="18">
        <v>18.5</v>
      </c>
      <c r="E115" s="18">
        <v>18.5</v>
      </c>
      <c r="F115" s="18">
        <v>18.5</v>
      </c>
      <c r="G115" s="18">
        <v>19</v>
      </c>
      <c r="H115" s="18">
        <v>19</v>
      </c>
      <c r="I115" s="18">
        <v>19</v>
      </c>
      <c r="J115" s="18">
        <v>18.5</v>
      </c>
      <c r="K115" s="81">
        <v>18.5</v>
      </c>
      <c r="L115" s="80"/>
      <c r="M115" s="80"/>
      <c r="N115" s="80"/>
    </row>
    <row r="116" spans="1:14">
      <c r="A116" s="89">
        <v>297</v>
      </c>
      <c r="B116" s="55" t="s">
        <v>123</v>
      </c>
      <c r="C116" s="20">
        <v>19.645569022430248</v>
      </c>
      <c r="D116" s="18">
        <v>19.597732809458257</v>
      </c>
      <c r="E116" s="18">
        <v>20.534890031371777</v>
      </c>
      <c r="F116" s="18">
        <v>20.534890031371773</v>
      </c>
      <c r="G116" s="18">
        <v>20.53</v>
      </c>
      <c r="H116" s="18">
        <v>20.5</v>
      </c>
      <c r="I116" s="18">
        <v>20.5</v>
      </c>
      <c r="J116" s="18">
        <v>20.5</v>
      </c>
      <c r="K116" s="81">
        <v>20.75</v>
      </c>
      <c r="L116" s="80"/>
      <c r="M116" s="80"/>
      <c r="N116" s="80"/>
    </row>
    <row r="117" spans="1:14">
      <c r="A117" s="89">
        <v>300</v>
      </c>
      <c r="B117" s="55" t="s">
        <v>124</v>
      </c>
      <c r="C117" s="20">
        <v>20</v>
      </c>
      <c r="D117" s="18">
        <v>20</v>
      </c>
      <c r="E117" s="18">
        <v>21</v>
      </c>
      <c r="F117" s="18">
        <v>21</v>
      </c>
      <c r="G117" s="18">
        <v>21</v>
      </c>
      <c r="H117" s="18">
        <v>21</v>
      </c>
      <c r="I117" s="18">
        <v>21</v>
      </c>
      <c r="J117" s="18">
        <v>21</v>
      </c>
      <c r="K117" s="81">
        <v>21</v>
      </c>
      <c r="L117" s="80"/>
      <c r="M117" s="80"/>
      <c r="N117" s="80"/>
    </row>
    <row r="118" spans="1:14">
      <c r="A118" s="89">
        <v>301</v>
      </c>
      <c r="B118" s="55" t="s">
        <v>125</v>
      </c>
      <c r="C118" s="20">
        <v>18.878916116618161</v>
      </c>
      <c r="D118" s="18">
        <v>19.529885658682023</v>
      </c>
      <c r="E118" s="18">
        <v>20.057698564149078</v>
      </c>
      <c r="F118" s="18">
        <v>20.057698564149078</v>
      </c>
      <c r="G118" s="18">
        <v>20</v>
      </c>
      <c r="H118" s="18">
        <v>21</v>
      </c>
      <c r="I118" s="18">
        <v>21</v>
      </c>
      <c r="J118" s="18">
        <v>21</v>
      </c>
      <c r="K118" s="81">
        <v>21</v>
      </c>
      <c r="L118" s="80"/>
      <c r="M118" s="80"/>
      <c r="N118" s="80"/>
    </row>
    <row r="119" spans="1:14">
      <c r="A119" s="91">
        <v>304</v>
      </c>
      <c r="B119" s="55" t="s">
        <v>126</v>
      </c>
      <c r="C119" s="20">
        <v>19.25</v>
      </c>
      <c r="D119" s="18">
        <v>19.25</v>
      </c>
      <c r="E119" s="18">
        <v>19.25</v>
      </c>
      <c r="F119" s="18">
        <v>19.25</v>
      </c>
      <c r="G119" s="18">
        <v>19.25</v>
      </c>
      <c r="H119" s="18">
        <v>19</v>
      </c>
      <c r="I119" s="18">
        <v>18.75</v>
      </c>
      <c r="J119" s="18">
        <v>18.5</v>
      </c>
      <c r="K119" s="81">
        <v>18.25</v>
      </c>
      <c r="L119" s="80"/>
      <c r="M119" s="80"/>
      <c r="N119" s="80"/>
    </row>
    <row r="120" spans="1:14">
      <c r="A120" s="89">
        <v>305</v>
      </c>
      <c r="B120" s="55" t="s">
        <v>127</v>
      </c>
      <c r="C120" s="20">
        <v>19.5</v>
      </c>
      <c r="D120" s="18">
        <v>19.5</v>
      </c>
      <c r="E120" s="18">
        <v>20</v>
      </c>
      <c r="F120" s="18">
        <v>20</v>
      </c>
      <c r="G120" s="18">
        <v>20</v>
      </c>
      <c r="H120" s="18">
        <v>20</v>
      </c>
      <c r="I120" s="18">
        <v>20</v>
      </c>
      <c r="J120" s="18">
        <v>20</v>
      </c>
      <c r="K120" s="81">
        <v>20</v>
      </c>
      <c r="L120" s="80"/>
      <c r="M120" s="80"/>
      <c r="N120" s="80"/>
    </row>
    <row r="121" spans="1:14">
      <c r="A121" s="89">
        <v>312</v>
      </c>
      <c r="B121" s="55" t="s">
        <v>128</v>
      </c>
      <c r="C121" s="20">
        <v>19.5</v>
      </c>
      <c r="D121" s="18">
        <v>19.5</v>
      </c>
      <c r="E121" s="18">
        <v>20.5</v>
      </c>
      <c r="F121" s="18">
        <v>20.5</v>
      </c>
      <c r="G121" s="18">
        <v>20.5</v>
      </c>
      <c r="H121" s="18">
        <v>21</v>
      </c>
      <c r="I121" s="18">
        <v>21.75</v>
      </c>
      <c r="J121" s="18">
        <v>21.75</v>
      </c>
      <c r="K121" s="81">
        <v>22.5</v>
      </c>
      <c r="L121" s="80"/>
      <c r="M121" s="80"/>
      <c r="N121" s="80"/>
    </row>
    <row r="122" spans="1:14">
      <c r="A122" s="89">
        <v>316</v>
      </c>
      <c r="B122" s="55" t="s">
        <v>129</v>
      </c>
      <c r="C122" s="20">
        <v>20.75</v>
      </c>
      <c r="D122" s="18">
        <v>20.75</v>
      </c>
      <c r="E122" s="18">
        <v>21</v>
      </c>
      <c r="F122" s="18">
        <v>21.75</v>
      </c>
      <c r="G122" s="18">
        <v>21.75</v>
      </c>
      <c r="H122" s="18">
        <v>21.75</v>
      </c>
      <c r="I122" s="18">
        <v>21.75</v>
      </c>
      <c r="J122" s="18">
        <v>22</v>
      </c>
      <c r="K122" s="81">
        <v>22</v>
      </c>
      <c r="L122" s="80"/>
      <c r="M122" s="80"/>
      <c r="N122" s="80"/>
    </row>
    <row r="123" spans="1:14">
      <c r="A123" s="89">
        <v>317</v>
      </c>
      <c r="B123" s="55" t="s">
        <v>130</v>
      </c>
      <c r="C123" s="20">
        <v>20.75</v>
      </c>
      <c r="D123" s="18">
        <v>20.75</v>
      </c>
      <c r="E123" s="18">
        <v>21.5</v>
      </c>
      <c r="F123" s="18">
        <v>21.5</v>
      </c>
      <c r="G123" s="18">
        <v>21.5</v>
      </c>
      <c r="H123" s="18">
        <v>21.5</v>
      </c>
      <c r="I123" s="18">
        <v>21.5</v>
      </c>
      <c r="J123" s="18">
        <v>21.5</v>
      </c>
      <c r="K123" s="81">
        <v>21.5</v>
      </c>
      <c r="L123" s="80"/>
      <c r="M123" s="80"/>
      <c r="N123" s="80"/>
    </row>
    <row r="124" spans="1:14">
      <c r="A124" s="89">
        <v>318</v>
      </c>
      <c r="B124" s="55" t="s">
        <v>131</v>
      </c>
      <c r="C124" s="20">
        <v>19.5</v>
      </c>
      <c r="D124" s="18">
        <v>19.5</v>
      </c>
      <c r="E124" s="18">
        <v>19.75</v>
      </c>
      <c r="F124" s="18">
        <v>19.75</v>
      </c>
      <c r="G124" s="18">
        <v>19.75</v>
      </c>
      <c r="H124" s="18">
        <v>19.75</v>
      </c>
      <c r="I124" s="18">
        <v>19.75</v>
      </c>
      <c r="J124" s="18">
        <v>19.75</v>
      </c>
      <c r="K124" s="81">
        <v>19.75</v>
      </c>
      <c r="L124" s="80"/>
      <c r="M124" s="80"/>
      <c r="N124" s="80"/>
    </row>
    <row r="125" spans="1:14">
      <c r="A125" s="89">
        <v>398</v>
      </c>
      <c r="B125" s="55" t="s">
        <v>132</v>
      </c>
      <c r="C125" s="20">
        <v>19.623607804283864</v>
      </c>
      <c r="D125" s="18">
        <v>19.622519882712599</v>
      </c>
      <c r="E125" s="18">
        <v>20.280688859207981</v>
      </c>
      <c r="F125" s="18">
        <v>20.311377718415965</v>
      </c>
      <c r="G125" s="18">
        <v>20.25</v>
      </c>
      <c r="H125" s="18">
        <v>20.25</v>
      </c>
      <c r="I125" s="18">
        <v>20.75</v>
      </c>
      <c r="J125" s="18">
        <v>20.75</v>
      </c>
      <c r="K125" s="81">
        <v>20.75</v>
      </c>
      <c r="L125" s="80"/>
      <c r="M125" s="80"/>
      <c r="N125" s="80"/>
    </row>
    <row r="126" spans="1:14">
      <c r="A126" s="89">
        <v>399</v>
      </c>
      <c r="B126" s="55" t="s">
        <v>133</v>
      </c>
      <c r="C126" s="20">
        <v>19.75</v>
      </c>
      <c r="D126" s="18">
        <v>20</v>
      </c>
      <c r="E126" s="18">
        <v>20.75</v>
      </c>
      <c r="F126" s="18">
        <v>21.5</v>
      </c>
      <c r="G126" s="18">
        <v>21.5</v>
      </c>
      <c r="H126" s="18">
        <v>21.75</v>
      </c>
      <c r="I126" s="18">
        <v>21.75</v>
      </c>
      <c r="J126" s="18">
        <v>21.75</v>
      </c>
      <c r="K126" s="81">
        <v>21.75</v>
      </c>
      <c r="L126" s="80"/>
      <c r="M126" s="80"/>
      <c r="N126" s="80"/>
    </row>
    <row r="127" spans="1:14">
      <c r="A127" s="89">
        <v>400</v>
      </c>
      <c r="B127" s="55" t="s">
        <v>134</v>
      </c>
      <c r="C127" s="20">
        <v>20.25</v>
      </c>
      <c r="D127" s="18">
        <v>20.25</v>
      </c>
      <c r="E127" s="18">
        <v>20.25</v>
      </c>
      <c r="F127" s="18">
        <v>20.75</v>
      </c>
      <c r="G127" s="18">
        <v>20.75</v>
      </c>
      <c r="H127" s="18">
        <v>20.75</v>
      </c>
      <c r="I127" s="18">
        <v>20.5</v>
      </c>
      <c r="J127" s="18">
        <v>20.75</v>
      </c>
      <c r="K127" s="81">
        <v>20.75</v>
      </c>
      <c r="L127" s="80"/>
      <c r="M127" s="80"/>
      <c r="N127" s="80"/>
    </row>
    <row r="128" spans="1:14">
      <c r="A128" s="89">
        <v>407</v>
      </c>
      <c r="B128" s="55" t="s">
        <v>135</v>
      </c>
      <c r="C128" s="20">
        <v>20.5</v>
      </c>
      <c r="D128" s="18">
        <v>20.5</v>
      </c>
      <c r="E128" s="18">
        <v>20.5</v>
      </c>
      <c r="F128" s="18">
        <v>20.5</v>
      </c>
      <c r="G128" s="18">
        <v>20.5</v>
      </c>
      <c r="H128" s="18">
        <v>20.5</v>
      </c>
      <c r="I128" s="18">
        <v>20.5</v>
      </c>
      <c r="J128" s="18">
        <v>20.5</v>
      </c>
      <c r="K128" s="81">
        <v>21</v>
      </c>
      <c r="L128" s="80"/>
      <c r="M128" s="80"/>
      <c r="N128" s="80"/>
    </row>
    <row r="129" spans="1:14">
      <c r="A129" s="89">
        <v>402</v>
      </c>
      <c r="B129" s="55" t="s">
        <v>136</v>
      </c>
      <c r="C129" s="20">
        <v>18.5</v>
      </c>
      <c r="D129" s="18">
        <v>19.5</v>
      </c>
      <c r="E129" s="18">
        <v>19.5</v>
      </c>
      <c r="F129" s="18">
        <v>20.25</v>
      </c>
      <c r="G129" s="18">
        <v>20.25</v>
      </c>
      <c r="H129" s="18">
        <v>20.25</v>
      </c>
      <c r="I129" s="18">
        <v>21.25</v>
      </c>
      <c r="J129" s="18">
        <v>21.25</v>
      </c>
      <c r="K129" s="81">
        <v>21.25</v>
      </c>
      <c r="L129" s="80"/>
      <c r="M129" s="80"/>
      <c r="N129" s="80"/>
    </row>
    <row r="130" spans="1:14">
      <c r="A130" s="89">
        <v>403</v>
      </c>
      <c r="B130" s="60" t="s">
        <v>137</v>
      </c>
      <c r="C130" s="20">
        <v>21</v>
      </c>
      <c r="D130" s="18">
        <v>21</v>
      </c>
      <c r="E130" s="18">
        <v>21</v>
      </c>
      <c r="F130" s="18">
        <v>21</v>
      </c>
      <c r="G130" s="18">
        <v>21</v>
      </c>
      <c r="H130" s="18">
        <v>21</v>
      </c>
      <c r="I130" s="18">
        <v>21</v>
      </c>
      <c r="J130" s="18">
        <v>21.5</v>
      </c>
      <c r="K130" s="81">
        <v>21.5</v>
      </c>
      <c r="L130" s="80"/>
      <c r="M130" s="80"/>
      <c r="N130" s="80"/>
    </row>
    <row r="131" spans="1:14">
      <c r="A131" s="89">
        <v>405</v>
      </c>
      <c r="B131" s="55" t="s">
        <v>138</v>
      </c>
      <c r="C131" s="20">
        <v>19.5</v>
      </c>
      <c r="D131" s="18">
        <v>19.5</v>
      </c>
      <c r="E131" s="18">
        <v>21</v>
      </c>
      <c r="F131" s="18">
        <v>21</v>
      </c>
      <c r="G131" s="18">
        <v>21</v>
      </c>
      <c r="H131" s="18">
        <v>21</v>
      </c>
      <c r="I131" s="18">
        <v>21</v>
      </c>
      <c r="J131" s="18">
        <v>21</v>
      </c>
      <c r="K131" s="81">
        <v>21</v>
      </c>
      <c r="L131" s="80"/>
      <c r="M131" s="80"/>
      <c r="N131" s="80"/>
    </row>
    <row r="132" spans="1:14">
      <c r="A132" s="89">
        <v>408</v>
      </c>
      <c r="B132" s="55" t="s">
        <v>139</v>
      </c>
      <c r="C132" s="20">
        <v>20</v>
      </c>
      <c r="D132" s="18">
        <v>20</v>
      </c>
      <c r="E132" s="18">
        <v>21</v>
      </c>
      <c r="F132" s="18">
        <v>21</v>
      </c>
      <c r="G132" s="18">
        <v>21</v>
      </c>
      <c r="H132" s="18">
        <v>21</v>
      </c>
      <c r="I132" s="18">
        <v>21.5</v>
      </c>
      <c r="J132" s="18">
        <v>21.5</v>
      </c>
      <c r="K132" s="81">
        <v>21.5</v>
      </c>
      <c r="L132" s="80"/>
      <c r="M132" s="80"/>
      <c r="N132" s="80"/>
    </row>
    <row r="133" spans="1:14">
      <c r="A133" s="89">
        <v>410</v>
      </c>
      <c r="B133" s="55" t="s">
        <v>140</v>
      </c>
      <c r="C133" s="20">
        <v>20.25</v>
      </c>
      <c r="D133" s="18">
        <v>20.5</v>
      </c>
      <c r="E133" s="18">
        <v>20.5</v>
      </c>
      <c r="F133" s="18">
        <v>21.5</v>
      </c>
      <c r="G133" s="18">
        <v>21.5</v>
      </c>
      <c r="H133" s="18">
        <v>21.5</v>
      </c>
      <c r="I133" s="18">
        <v>21.5</v>
      </c>
      <c r="J133" s="18">
        <v>21.5</v>
      </c>
      <c r="K133" s="81">
        <v>21.5</v>
      </c>
      <c r="L133" s="80"/>
      <c r="M133" s="80"/>
      <c r="N133" s="80"/>
    </row>
    <row r="134" spans="1:14">
      <c r="A134" s="89">
        <v>416</v>
      </c>
      <c r="B134" s="55" t="s">
        <v>141</v>
      </c>
      <c r="C134" s="20">
        <v>19.5</v>
      </c>
      <c r="D134" s="18">
        <v>20</v>
      </c>
      <c r="E134" s="18">
        <v>21</v>
      </c>
      <c r="F134" s="18">
        <v>21</v>
      </c>
      <c r="G134" s="18">
        <v>21</v>
      </c>
      <c r="H134" s="18">
        <v>21</v>
      </c>
      <c r="I134" s="18">
        <v>21</v>
      </c>
      <c r="J134" s="18">
        <v>21</v>
      </c>
      <c r="K134" s="81">
        <v>22</v>
      </c>
      <c r="L134" s="80"/>
      <c r="M134" s="80"/>
      <c r="N134" s="80"/>
    </row>
    <row r="135" spans="1:14">
      <c r="A135" s="89">
        <v>417</v>
      </c>
      <c r="B135" s="55" t="s">
        <v>142</v>
      </c>
      <c r="C135" s="20">
        <v>16.25</v>
      </c>
      <c r="D135" s="18">
        <v>16.25</v>
      </c>
      <c r="E135" s="18">
        <v>16.75</v>
      </c>
      <c r="F135" s="18">
        <v>16.75</v>
      </c>
      <c r="G135" s="18">
        <v>16.75</v>
      </c>
      <c r="H135" s="18">
        <v>16.75</v>
      </c>
      <c r="I135" s="18">
        <v>16.75</v>
      </c>
      <c r="J135" s="18">
        <v>16.75</v>
      </c>
      <c r="K135" s="81">
        <v>17</v>
      </c>
      <c r="L135" s="80"/>
      <c r="M135" s="80"/>
      <c r="N135" s="80"/>
    </row>
    <row r="136" spans="1:14">
      <c r="A136" s="89">
        <v>418</v>
      </c>
      <c r="B136" s="55" t="s">
        <v>143</v>
      </c>
      <c r="C136" s="20">
        <v>20</v>
      </c>
      <c r="D136" s="18">
        <v>20.5</v>
      </c>
      <c r="E136" s="18">
        <v>20.5</v>
      </c>
      <c r="F136" s="18">
        <v>20.5</v>
      </c>
      <c r="G136" s="18">
        <v>20.5</v>
      </c>
      <c r="H136" s="18">
        <v>20.5</v>
      </c>
      <c r="I136" s="18">
        <v>20.5</v>
      </c>
      <c r="J136" s="18">
        <v>20.5</v>
      </c>
      <c r="K136" s="81">
        <v>20.5</v>
      </c>
      <c r="L136" s="80"/>
      <c r="M136" s="80"/>
      <c r="N136" s="80"/>
    </row>
    <row r="137" spans="1:14">
      <c r="A137" s="89">
        <v>420</v>
      </c>
      <c r="B137" s="55" t="s">
        <v>144</v>
      </c>
      <c r="C137" s="20">
        <v>19</v>
      </c>
      <c r="D137" s="18">
        <v>20</v>
      </c>
      <c r="E137" s="18">
        <v>20</v>
      </c>
      <c r="F137" s="18">
        <v>20</v>
      </c>
      <c r="G137" s="18">
        <v>20</v>
      </c>
      <c r="H137" s="18">
        <v>20</v>
      </c>
      <c r="I137" s="18">
        <v>21</v>
      </c>
      <c r="J137" s="18">
        <v>21</v>
      </c>
      <c r="K137" s="81">
        <v>21</v>
      </c>
      <c r="L137" s="80"/>
      <c r="M137" s="80"/>
      <c r="N137" s="80"/>
    </row>
    <row r="138" spans="1:14">
      <c r="A138" s="89">
        <v>421</v>
      </c>
      <c r="B138" s="55" t="s">
        <v>145</v>
      </c>
      <c r="C138" s="20">
        <v>20</v>
      </c>
      <c r="D138" s="18">
        <v>20</v>
      </c>
      <c r="E138" s="18">
        <v>20</v>
      </c>
      <c r="F138" s="18">
        <v>20</v>
      </c>
      <c r="G138" s="18">
        <v>21</v>
      </c>
      <c r="H138" s="18">
        <v>21</v>
      </c>
      <c r="I138" s="18">
        <v>21</v>
      </c>
      <c r="J138" s="18">
        <v>21</v>
      </c>
      <c r="K138" s="81">
        <v>21</v>
      </c>
      <c r="L138" s="80"/>
      <c r="M138" s="80"/>
      <c r="N138" s="80"/>
    </row>
    <row r="139" spans="1:14">
      <c r="A139" s="89">
        <v>422</v>
      </c>
      <c r="B139" s="55" t="s">
        <v>146</v>
      </c>
      <c r="C139" s="20">
        <v>20</v>
      </c>
      <c r="D139" s="18">
        <v>20</v>
      </c>
      <c r="E139" s="18">
        <v>21</v>
      </c>
      <c r="F139" s="18">
        <v>21</v>
      </c>
      <c r="G139" s="18">
        <v>21</v>
      </c>
      <c r="H139" s="18">
        <v>21</v>
      </c>
      <c r="I139" s="18">
        <v>21</v>
      </c>
      <c r="J139" s="18">
        <v>21</v>
      </c>
      <c r="K139" s="81">
        <v>21</v>
      </c>
      <c r="L139" s="80"/>
      <c r="M139" s="80"/>
      <c r="N139" s="80"/>
    </row>
    <row r="140" spans="1:14">
      <c r="A140" s="89">
        <v>423</v>
      </c>
      <c r="B140" s="55" t="s">
        <v>318</v>
      </c>
      <c r="C140" s="20">
        <v>18.714107722226391</v>
      </c>
      <c r="D140" s="18">
        <v>18.713717914426386</v>
      </c>
      <c r="E140" s="18">
        <v>19.170974331541107</v>
      </c>
      <c r="F140" s="18">
        <v>19.5</v>
      </c>
      <c r="G140" s="18">
        <v>19.5</v>
      </c>
      <c r="H140" s="18">
        <v>19.5</v>
      </c>
      <c r="I140" s="18">
        <v>19.5</v>
      </c>
      <c r="J140" s="18">
        <v>19.5</v>
      </c>
      <c r="K140" s="81">
        <v>19.5</v>
      </c>
      <c r="L140" s="80"/>
      <c r="M140" s="80"/>
      <c r="N140" s="80"/>
    </row>
    <row r="141" spans="1:14">
      <c r="A141" s="89">
        <v>425</v>
      </c>
      <c r="B141" s="55" t="s">
        <v>147</v>
      </c>
      <c r="C141" s="20">
        <v>19.5</v>
      </c>
      <c r="D141" s="18">
        <v>20.5</v>
      </c>
      <c r="E141" s="18">
        <v>20.5</v>
      </c>
      <c r="F141" s="18">
        <v>20.5</v>
      </c>
      <c r="G141" s="18">
        <v>20.5</v>
      </c>
      <c r="H141" s="18">
        <v>21</v>
      </c>
      <c r="I141" s="18">
        <v>21.5</v>
      </c>
      <c r="J141" s="18">
        <v>21.5</v>
      </c>
      <c r="K141" s="81">
        <v>21.5</v>
      </c>
      <c r="L141" s="80"/>
      <c r="M141" s="80"/>
      <c r="N141" s="80"/>
    </row>
    <row r="142" spans="1:14">
      <c r="A142" s="89">
        <v>426</v>
      </c>
      <c r="B142" s="55" t="s">
        <v>148</v>
      </c>
      <c r="C142" s="20">
        <v>20</v>
      </c>
      <c r="D142" s="18">
        <v>20.5</v>
      </c>
      <c r="E142" s="18">
        <v>21.5</v>
      </c>
      <c r="F142" s="18">
        <v>21.5</v>
      </c>
      <c r="G142" s="18">
        <v>21.5</v>
      </c>
      <c r="H142" s="18">
        <v>21.5</v>
      </c>
      <c r="I142" s="18">
        <v>21.5</v>
      </c>
      <c r="J142" s="18">
        <v>21.5</v>
      </c>
      <c r="K142" s="81">
        <v>21.5</v>
      </c>
      <c r="L142" s="80"/>
      <c r="M142" s="80"/>
      <c r="N142" s="80"/>
    </row>
    <row r="143" spans="1:14">
      <c r="A143" s="89">
        <v>444</v>
      </c>
      <c r="B143" s="55" t="s">
        <v>149</v>
      </c>
      <c r="C143" s="20">
        <v>19.612280338338067</v>
      </c>
      <c r="D143" s="18">
        <v>19.5</v>
      </c>
      <c r="E143" s="18">
        <v>20</v>
      </c>
      <c r="F143" s="18">
        <v>20.5</v>
      </c>
      <c r="G143" s="18">
        <v>20.5</v>
      </c>
      <c r="H143" s="18">
        <v>20.5</v>
      </c>
      <c r="I143" s="18">
        <v>20.5</v>
      </c>
      <c r="J143" s="18">
        <v>20.5</v>
      </c>
      <c r="K143" s="81">
        <v>20.5</v>
      </c>
      <c r="L143" s="80"/>
      <c r="M143" s="80"/>
      <c r="N143" s="80"/>
    </row>
    <row r="144" spans="1:14">
      <c r="A144" s="91">
        <v>430</v>
      </c>
      <c r="B144" s="55" t="s">
        <v>150</v>
      </c>
      <c r="C144" s="20">
        <v>20.5</v>
      </c>
      <c r="D144" s="18">
        <v>20.5</v>
      </c>
      <c r="E144" s="18">
        <v>20.5</v>
      </c>
      <c r="F144" s="18">
        <v>20.5</v>
      </c>
      <c r="G144" s="18">
        <v>20.5</v>
      </c>
      <c r="H144" s="18">
        <v>20.5</v>
      </c>
      <c r="I144" s="18">
        <v>20.5</v>
      </c>
      <c r="J144" s="18">
        <v>21</v>
      </c>
      <c r="K144" s="81">
        <v>21</v>
      </c>
      <c r="L144" s="80"/>
      <c r="M144" s="80"/>
      <c r="N144" s="80"/>
    </row>
    <row r="145" spans="1:14">
      <c r="A145" s="89">
        <v>433</v>
      </c>
      <c r="B145" s="55" t="s">
        <v>151</v>
      </c>
      <c r="C145" s="20">
        <v>20</v>
      </c>
      <c r="D145" s="18">
        <v>20</v>
      </c>
      <c r="E145" s="18">
        <v>20</v>
      </c>
      <c r="F145" s="18">
        <v>20.5</v>
      </c>
      <c r="G145" s="18">
        <v>21.5</v>
      </c>
      <c r="H145" s="18">
        <v>21.5</v>
      </c>
      <c r="I145" s="18">
        <v>21.5</v>
      </c>
      <c r="J145" s="18">
        <v>21.5</v>
      </c>
      <c r="K145" s="81">
        <v>21.5</v>
      </c>
      <c r="L145" s="80"/>
      <c r="M145" s="80"/>
      <c r="N145" s="80"/>
    </row>
    <row r="146" spans="1:14">
      <c r="A146" s="89">
        <v>434</v>
      </c>
      <c r="B146" s="55" t="s">
        <v>152</v>
      </c>
      <c r="C146" s="20">
        <v>19.75</v>
      </c>
      <c r="D146" s="18">
        <v>19.75</v>
      </c>
      <c r="E146" s="18">
        <v>19.75</v>
      </c>
      <c r="F146" s="18">
        <v>19.75</v>
      </c>
      <c r="G146" s="18">
        <v>19.75</v>
      </c>
      <c r="H146" s="18">
        <v>19.75</v>
      </c>
      <c r="I146" s="18">
        <v>19.75</v>
      </c>
      <c r="J146" s="18">
        <v>19.75</v>
      </c>
      <c r="K146" s="81">
        <v>20.25</v>
      </c>
      <c r="L146" s="80"/>
      <c r="M146" s="80"/>
      <c r="N146" s="80"/>
    </row>
    <row r="147" spans="1:14">
      <c r="A147" s="89">
        <v>435</v>
      </c>
      <c r="B147" s="55" t="s">
        <v>153</v>
      </c>
      <c r="C147" s="20">
        <v>19</v>
      </c>
      <c r="D147" s="18">
        <v>19</v>
      </c>
      <c r="E147" s="18">
        <v>19</v>
      </c>
      <c r="F147" s="18">
        <v>19</v>
      </c>
      <c r="G147" s="18">
        <v>18.5</v>
      </c>
      <c r="H147" s="18">
        <v>18.5</v>
      </c>
      <c r="I147" s="18">
        <v>18.5</v>
      </c>
      <c r="J147" s="18">
        <v>18.5</v>
      </c>
      <c r="K147" s="81">
        <v>18.5</v>
      </c>
      <c r="L147" s="80"/>
      <c r="M147" s="80"/>
      <c r="N147" s="80"/>
    </row>
    <row r="148" spans="1:14">
      <c r="A148" s="89">
        <v>436</v>
      </c>
      <c r="B148" s="55" t="s">
        <v>154</v>
      </c>
      <c r="C148" s="20">
        <v>20.5</v>
      </c>
      <c r="D148" s="18">
        <v>20.5</v>
      </c>
      <c r="E148" s="18">
        <v>20.5</v>
      </c>
      <c r="F148" s="18">
        <v>20.5</v>
      </c>
      <c r="G148" s="18">
        <v>20.75</v>
      </c>
      <c r="H148" s="18">
        <v>20.75</v>
      </c>
      <c r="I148" s="18">
        <v>21</v>
      </c>
      <c r="J148" s="18">
        <v>21</v>
      </c>
      <c r="K148" s="81">
        <v>21</v>
      </c>
      <c r="L148" s="80"/>
      <c r="M148" s="80"/>
      <c r="N148" s="80"/>
    </row>
    <row r="149" spans="1:14">
      <c r="A149" s="89">
        <v>438</v>
      </c>
      <c r="B149" s="55" t="s">
        <v>155</v>
      </c>
      <c r="C149" s="20">
        <v>18.5</v>
      </c>
      <c r="D149" s="18">
        <v>18.5</v>
      </c>
      <c r="E149" s="18">
        <v>19.5</v>
      </c>
      <c r="F149" s="18">
        <v>19.5</v>
      </c>
      <c r="G149" s="18">
        <v>19.5</v>
      </c>
      <c r="H149" s="18">
        <v>19.5</v>
      </c>
      <c r="I149" s="18">
        <v>19.5</v>
      </c>
      <c r="J149" s="18">
        <v>19.5</v>
      </c>
      <c r="K149" s="81">
        <v>19.5</v>
      </c>
      <c r="L149" s="80"/>
      <c r="M149" s="80"/>
      <c r="N149" s="80"/>
    </row>
    <row r="150" spans="1:14">
      <c r="A150" s="89">
        <v>440</v>
      </c>
      <c r="B150" s="55" t="s">
        <v>156</v>
      </c>
      <c r="C150" s="20">
        <v>19.5</v>
      </c>
      <c r="D150" s="18">
        <v>19.5</v>
      </c>
      <c r="E150" s="18">
        <v>19.5</v>
      </c>
      <c r="F150" s="18">
        <v>20</v>
      </c>
      <c r="G150" s="18">
        <v>19.5</v>
      </c>
      <c r="H150" s="18">
        <v>19.5</v>
      </c>
      <c r="I150" s="18">
        <v>19.5</v>
      </c>
      <c r="J150" s="18">
        <v>19.5</v>
      </c>
      <c r="K150" s="81">
        <v>19.5</v>
      </c>
      <c r="L150" s="80"/>
      <c r="M150" s="80"/>
      <c r="N150" s="80"/>
    </row>
    <row r="151" spans="1:14">
      <c r="A151" s="89">
        <v>441</v>
      </c>
      <c r="B151" s="55" t="s">
        <v>157</v>
      </c>
      <c r="C151" s="20">
        <v>18</v>
      </c>
      <c r="D151" s="18">
        <v>18</v>
      </c>
      <c r="E151" s="18">
        <v>19</v>
      </c>
      <c r="F151" s="18">
        <v>19.75</v>
      </c>
      <c r="G151" s="18">
        <v>19.75</v>
      </c>
      <c r="H151" s="18">
        <v>19.75</v>
      </c>
      <c r="I151" s="18">
        <v>20.5</v>
      </c>
      <c r="J151" s="18">
        <v>20.5</v>
      </c>
      <c r="K151" s="81">
        <v>20.5</v>
      </c>
      <c r="L151" s="80"/>
      <c r="M151" s="80"/>
      <c r="N151" s="80"/>
    </row>
    <row r="152" spans="1:14">
      <c r="A152" s="89">
        <v>475</v>
      </c>
      <c r="B152" s="55" t="s">
        <v>158</v>
      </c>
      <c r="C152" s="20">
        <v>20.25</v>
      </c>
      <c r="D152" s="18">
        <v>20.25</v>
      </c>
      <c r="E152" s="18">
        <v>21</v>
      </c>
      <c r="F152" s="18">
        <v>21.5</v>
      </c>
      <c r="G152" s="18">
        <v>21.5</v>
      </c>
      <c r="H152" s="18">
        <v>21.5</v>
      </c>
      <c r="I152" s="18">
        <v>21.5</v>
      </c>
      <c r="J152" s="18">
        <v>21.5</v>
      </c>
      <c r="K152" s="81">
        <v>21.5</v>
      </c>
      <c r="L152" s="80"/>
      <c r="M152" s="80"/>
      <c r="N152" s="80"/>
    </row>
    <row r="153" spans="1:14">
      <c r="A153" s="89">
        <v>478</v>
      </c>
      <c r="B153" s="55" t="s">
        <v>159</v>
      </c>
      <c r="C153" s="20">
        <v>16.5</v>
      </c>
      <c r="D153" s="18">
        <v>16.5</v>
      </c>
      <c r="E153" s="18">
        <v>17.25</v>
      </c>
      <c r="F153" s="18">
        <v>17.75</v>
      </c>
      <c r="G153" s="18">
        <v>17.75</v>
      </c>
      <c r="H153" s="18">
        <v>17.75</v>
      </c>
      <c r="I153" s="18">
        <v>17.5</v>
      </c>
      <c r="J153" s="18">
        <v>17.25</v>
      </c>
      <c r="K153" s="81">
        <v>17.25</v>
      </c>
      <c r="L153" s="80"/>
      <c r="M153" s="80"/>
      <c r="N153" s="80"/>
    </row>
    <row r="154" spans="1:14">
      <c r="A154" s="89">
        <v>480</v>
      </c>
      <c r="B154" s="55" t="s">
        <v>160</v>
      </c>
      <c r="C154" s="20">
        <v>19.25</v>
      </c>
      <c r="D154" s="18">
        <v>19.75</v>
      </c>
      <c r="E154" s="18">
        <v>20.25</v>
      </c>
      <c r="F154" s="18">
        <v>20.25</v>
      </c>
      <c r="G154" s="18">
        <v>20.25</v>
      </c>
      <c r="H154" s="18">
        <v>20.25</v>
      </c>
      <c r="I154" s="18">
        <v>20.75</v>
      </c>
      <c r="J154" s="18">
        <v>20.75</v>
      </c>
      <c r="K154" s="81">
        <v>20.75</v>
      </c>
      <c r="L154" s="80"/>
      <c r="M154" s="80"/>
      <c r="N154" s="80"/>
    </row>
    <row r="155" spans="1:14">
      <c r="A155" s="89">
        <v>481</v>
      </c>
      <c r="B155" s="55" t="s">
        <v>161</v>
      </c>
      <c r="C155" s="20">
        <v>18.5</v>
      </c>
      <c r="D155" s="18">
        <v>19</v>
      </c>
      <c r="E155" s="18">
        <v>19.75</v>
      </c>
      <c r="F155" s="18">
        <v>20.75</v>
      </c>
      <c r="G155" s="18">
        <v>20.75</v>
      </c>
      <c r="H155" s="18">
        <v>20.75</v>
      </c>
      <c r="I155" s="18">
        <v>20.75</v>
      </c>
      <c r="J155" s="18">
        <v>20.75</v>
      </c>
      <c r="K155" s="81">
        <v>20.75</v>
      </c>
      <c r="L155" s="80"/>
      <c r="M155" s="80"/>
      <c r="N155" s="80"/>
    </row>
    <row r="156" spans="1:14">
      <c r="A156" s="89">
        <v>483</v>
      </c>
      <c r="B156" s="55" t="s">
        <v>162</v>
      </c>
      <c r="C156" s="20">
        <v>20.5</v>
      </c>
      <c r="D156" s="18">
        <v>21</v>
      </c>
      <c r="E156" s="18">
        <v>21</v>
      </c>
      <c r="F156" s="18">
        <v>21</v>
      </c>
      <c r="G156" s="18">
        <v>21.5</v>
      </c>
      <c r="H156" s="18">
        <v>21.5</v>
      </c>
      <c r="I156" s="18">
        <v>21.5</v>
      </c>
      <c r="J156" s="18">
        <v>22</v>
      </c>
      <c r="K156" s="81">
        <v>22</v>
      </c>
      <c r="L156" s="80"/>
      <c r="M156" s="80"/>
      <c r="N156" s="80"/>
    </row>
    <row r="157" spans="1:14">
      <c r="A157" s="89">
        <v>484</v>
      </c>
      <c r="B157" s="55" t="s">
        <v>163</v>
      </c>
      <c r="C157" s="20">
        <v>19.5</v>
      </c>
      <c r="D157" s="18">
        <v>19.5</v>
      </c>
      <c r="E157" s="18">
        <v>19.5</v>
      </c>
      <c r="F157" s="18">
        <v>19.5</v>
      </c>
      <c r="G157" s="18">
        <v>19.5</v>
      </c>
      <c r="H157" s="18">
        <v>19.5</v>
      </c>
      <c r="I157" s="18">
        <v>19.5</v>
      </c>
      <c r="J157" s="18">
        <v>20.5</v>
      </c>
      <c r="K157" s="81">
        <v>20.5</v>
      </c>
      <c r="L157" s="80"/>
      <c r="M157" s="80"/>
      <c r="N157" s="80"/>
    </row>
    <row r="158" spans="1:14">
      <c r="A158" s="89">
        <v>489</v>
      </c>
      <c r="B158" s="55" t="s">
        <v>164</v>
      </c>
      <c r="C158" s="20">
        <v>19.5</v>
      </c>
      <c r="D158" s="18">
        <v>19.5</v>
      </c>
      <c r="E158" s="18">
        <v>20</v>
      </c>
      <c r="F158" s="18">
        <v>20</v>
      </c>
      <c r="G158" s="18">
        <v>20</v>
      </c>
      <c r="H158" s="18">
        <v>20</v>
      </c>
      <c r="I158" s="18">
        <v>20</v>
      </c>
      <c r="J158" s="18">
        <v>20.5</v>
      </c>
      <c r="K158" s="81">
        <v>20.5</v>
      </c>
      <c r="L158" s="80"/>
      <c r="M158" s="80"/>
      <c r="N158" s="80"/>
    </row>
    <row r="159" spans="1:14">
      <c r="A159" s="89">
        <v>491</v>
      </c>
      <c r="B159" s="55" t="s">
        <v>165</v>
      </c>
      <c r="C159" s="20">
        <v>19.539709032689384</v>
      </c>
      <c r="D159" s="18">
        <v>19.75</v>
      </c>
      <c r="E159" s="18">
        <v>20</v>
      </c>
      <c r="F159" s="18">
        <v>20</v>
      </c>
      <c r="G159" s="18">
        <v>20</v>
      </c>
      <c r="H159" s="18">
        <v>20.5</v>
      </c>
      <c r="I159" s="18">
        <v>20.5</v>
      </c>
      <c r="J159" s="18">
        <v>20.5</v>
      </c>
      <c r="K159" s="81">
        <v>22</v>
      </c>
      <c r="L159" s="80"/>
      <c r="M159" s="80"/>
      <c r="N159" s="80"/>
    </row>
    <row r="160" spans="1:14">
      <c r="A160" s="89">
        <v>494</v>
      </c>
      <c r="B160" s="55" t="s">
        <v>166</v>
      </c>
      <c r="C160" s="20">
        <v>20</v>
      </c>
      <c r="D160" s="18">
        <v>20</v>
      </c>
      <c r="E160" s="18">
        <v>20</v>
      </c>
      <c r="F160" s="18">
        <v>20.5</v>
      </c>
      <c r="G160" s="18">
        <v>20.5</v>
      </c>
      <c r="H160" s="18">
        <v>20.5</v>
      </c>
      <c r="I160" s="18">
        <v>21</v>
      </c>
      <c r="J160" s="18">
        <v>21.5</v>
      </c>
      <c r="K160" s="81">
        <v>21</v>
      </c>
      <c r="L160" s="80"/>
      <c r="M160" s="80"/>
      <c r="N160" s="80"/>
    </row>
    <row r="161" spans="1:14">
      <c r="A161" s="89">
        <v>495</v>
      </c>
      <c r="B161" s="55" t="s">
        <v>167</v>
      </c>
      <c r="C161" s="20">
        <v>21</v>
      </c>
      <c r="D161" s="18">
        <v>21</v>
      </c>
      <c r="E161" s="18">
        <v>21</v>
      </c>
      <c r="F161" s="18">
        <v>21</v>
      </c>
      <c r="G161" s="18">
        <v>21.75</v>
      </c>
      <c r="H161" s="18">
        <v>21.75</v>
      </c>
      <c r="I161" s="18">
        <v>22</v>
      </c>
      <c r="J161" s="18">
        <v>22</v>
      </c>
      <c r="K161" s="81">
        <v>22</v>
      </c>
      <c r="L161" s="80"/>
      <c r="M161" s="80"/>
      <c r="N161" s="80"/>
    </row>
    <row r="162" spans="1:14">
      <c r="A162" s="89">
        <v>498</v>
      </c>
      <c r="B162" s="55" t="s">
        <v>168</v>
      </c>
      <c r="C162" s="20">
        <v>20.5</v>
      </c>
      <c r="D162" s="18">
        <v>20.75</v>
      </c>
      <c r="E162" s="18">
        <v>20.75</v>
      </c>
      <c r="F162" s="18">
        <v>21</v>
      </c>
      <c r="G162" s="18">
        <v>21</v>
      </c>
      <c r="H162" s="18">
        <v>21.5</v>
      </c>
      <c r="I162" s="18">
        <v>21.5</v>
      </c>
      <c r="J162" s="18">
        <v>21.5</v>
      </c>
      <c r="K162" s="81">
        <v>21.5</v>
      </c>
      <c r="L162" s="80"/>
      <c r="M162" s="80"/>
      <c r="N162" s="80"/>
    </row>
    <row r="163" spans="1:14">
      <c r="A163" s="89">
        <v>499</v>
      </c>
      <c r="B163" s="55" t="s">
        <v>169</v>
      </c>
      <c r="C163" s="20">
        <v>19.75</v>
      </c>
      <c r="D163" s="18">
        <v>19.75</v>
      </c>
      <c r="E163" s="18">
        <v>20.75</v>
      </c>
      <c r="F163" s="18">
        <v>20.75</v>
      </c>
      <c r="G163" s="18">
        <v>20.75</v>
      </c>
      <c r="H163" s="18">
        <v>20.75</v>
      </c>
      <c r="I163" s="18">
        <v>20.75</v>
      </c>
      <c r="J163" s="18">
        <v>20.75</v>
      </c>
      <c r="K163" s="81">
        <v>20.75</v>
      </c>
      <c r="L163" s="80"/>
      <c r="M163" s="80"/>
      <c r="N163" s="80"/>
    </row>
    <row r="164" spans="1:14">
      <c r="A164" s="89">
        <v>500</v>
      </c>
      <c r="B164" s="55" t="s">
        <v>170</v>
      </c>
      <c r="C164" s="20">
        <v>19.5</v>
      </c>
      <c r="D164" s="18">
        <v>19.5</v>
      </c>
      <c r="E164" s="18">
        <v>19.5</v>
      </c>
      <c r="F164" s="18">
        <v>19.5</v>
      </c>
      <c r="G164" s="18">
        <v>19.5</v>
      </c>
      <c r="H164" s="18">
        <v>19.5</v>
      </c>
      <c r="I164" s="18">
        <v>19.5</v>
      </c>
      <c r="J164" s="18">
        <v>19.5</v>
      </c>
      <c r="K164" s="81">
        <v>19.5</v>
      </c>
      <c r="L164" s="80"/>
      <c r="M164" s="80"/>
      <c r="N164" s="80"/>
    </row>
    <row r="165" spans="1:14">
      <c r="A165" s="89">
        <v>503</v>
      </c>
      <c r="B165" s="55" t="s">
        <v>171</v>
      </c>
      <c r="C165" s="20">
        <v>19</v>
      </c>
      <c r="D165" s="18">
        <v>19.5</v>
      </c>
      <c r="E165" s="18">
        <v>20.5</v>
      </c>
      <c r="F165" s="18">
        <v>20.5</v>
      </c>
      <c r="G165" s="18">
        <v>21</v>
      </c>
      <c r="H165" s="18">
        <v>21</v>
      </c>
      <c r="I165" s="18">
        <v>21</v>
      </c>
      <c r="J165" s="18">
        <v>21</v>
      </c>
      <c r="K165" s="81">
        <v>21.25</v>
      </c>
      <c r="L165" s="80"/>
      <c r="M165" s="80"/>
      <c r="N165" s="80"/>
    </row>
    <row r="166" spans="1:14">
      <c r="A166" s="89">
        <v>504</v>
      </c>
      <c r="B166" s="55" t="s">
        <v>172</v>
      </c>
      <c r="C166" s="20">
        <v>20</v>
      </c>
      <c r="D166" s="18">
        <v>20</v>
      </c>
      <c r="E166" s="18">
        <v>21</v>
      </c>
      <c r="F166" s="18">
        <v>21.5</v>
      </c>
      <c r="G166" s="18">
        <v>21.5</v>
      </c>
      <c r="H166" s="18">
        <v>21.5</v>
      </c>
      <c r="I166" s="18">
        <v>21.5</v>
      </c>
      <c r="J166" s="18">
        <v>21.5</v>
      </c>
      <c r="K166" s="81">
        <v>21.5</v>
      </c>
      <c r="L166" s="80"/>
      <c r="M166" s="80"/>
      <c r="N166" s="80"/>
    </row>
    <row r="167" spans="1:14">
      <c r="A167" s="89">
        <v>505</v>
      </c>
      <c r="B167" s="55" t="s">
        <v>173</v>
      </c>
      <c r="C167" s="20">
        <v>19.75</v>
      </c>
      <c r="D167" s="18">
        <v>19.75</v>
      </c>
      <c r="E167" s="18">
        <v>19.75</v>
      </c>
      <c r="F167" s="18">
        <v>20.5</v>
      </c>
      <c r="G167" s="18">
        <v>20.5</v>
      </c>
      <c r="H167" s="18">
        <v>20.5</v>
      </c>
      <c r="I167" s="18">
        <v>20.5</v>
      </c>
      <c r="J167" s="18">
        <v>20.5</v>
      </c>
      <c r="K167" s="81">
        <v>20.5</v>
      </c>
      <c r="L167" s="80"/>
      <c r="M167" s="80"/>
      <c r="N167" s="80"/>
    </row>
    <row r="168" spans="1:14">
      <c r="A168" s="89">
        <v>508</v>
      </c>
      <c r="B168" s="55" t="s">
        <v>174</v>
      </c>
      <c r="C168" s="20">
        <v>21</v>
      </c>
      <c r="D168" s="18">
        <v>22</v>
      </c>
      <c r="E168" s="18">
        <v>22</v>
      </c>
      <c r="F168" s="18">
        <v>22</v>
      </c>
      <c r="G168" s="18">
        <v>22</v>
      </c>
      <c r="H168" s="18">
        <v>22</v>
      </c>
      <c r="I168" s="18">
        <v>22</v>
      </c>
      <c r="J168" s="18">
        <v>22</v>
      </c>
      <c r="K168" s="81">
        <v>22</v>
      </c>
      <c r="L168" s="80"/>
      <c r="M168" s="80"/>
      <c r="N168" s="80"/>
    </row>
    <row r="169" spans="1:14">
      <c r="A169" s="89">
        <v>507</v>
      </c>
      <c r="B169" s="55" t="s">
        <v>175</v>
      </c>
      <c r="C169" s="20">
        <v>19.75</v>
      </c>
      <c r="D169" s="18">
        <v>19.75</v>
      </c>
      <c r="E169" s="18">
        <v>19.75</v>
      </c>
      <c r="F169" s="18">
        <v>19.75</v>
      </c>
      <c r="G169" s="18">
        <v>19.75</v>
      </c>
      <c r="H169" s="18">
        <v>19.75</v>
      </c>
      <c r="I169" s="18">
        <v>19.75</v>
      </c>
      <c r="J169" s="18">
        <v>19.75</v>
      </c>
      <c r="K169" s="81">
        <v>20.25</v>
      </c>
      <c r="L169" s="80"/>
      <c r="M169" s="80"/>
      <c r="N169" s="80"/>
    </row>
    <row r="170" spans="1:14">
      <c r="A170" s="89">
        <v>529</v>
      </c>
      <c r="B170" s="55" t="s">
        <v>176</v>
      </c>
      <c r="C170" s="20">
        <v>17.75</v>
      </c>
      <c r="D170" s="18">
        <v>18.5</v>
      </c>
      <c r="E170" s="18">
        <v>18.5</v>
      </c>
      <c r="F170" s="18">
        <v>18.5</v>
      </c>
      <c r="G170" s="18">
        <v>18.5</v>
      </c>
      <c r="H170" s="18">
        <v>19</v>
      </c>
      <c r="I170" s="18">
        <v>19</v>
      </c>
      <c r="J170" s="18">
        <v>19</v>
      </c>
      <c r="K170" s="81">
        <v>19</v>
      </c>
      <c r="L170" s="80"/>
      <c r="M170" s="80"/>
      <c r="N170" s="80"/>
    </row>
    <row r="171" spans="1:14">
      <c r="A171" s="89">
        <v>531</v>
      </c>
      <c r="B171" s="55" t="s">
        <v>177</v>
      </c>
      <c r="C171" s="20">
        <v>19.75</v>
      </c>
      <c r="D171" s="18">
        <v>20.25</v>
      </c>
      <c r="E171" s="18">
        <v>20.25</v>
      </c>
      <c r="F171" s="18">
        <v>20.75</v>
      </c>
      <c r="G171" s="18">
        <v>20.75</v>
      </c>
      <c r="H171" s="18">
        <v>21.25</v>
      </c>
      <c r="I171" s="18">
        <v>21.25</v>
      </c>
      <c r="J171" s="18">
        <v>21.25</v>
      </c>
      <c r="K171" s="81">
        <v>21.25</v>
      </c>
      <c r="L171" s="80"/>
      <c r="M171" s="80"/>
      <c r="N171" s="80"/>
    </row>
    <row r="172" spans="1:14">
      <c r="A172" s="89">
        <v>535</v>
      </c>
      <c r="B172" s="55" t="s">
        <v>178</v>
      </c>
      <c r="C172" s="20">
        <v>21</v>
      </c>
      <c r="D172" s="18">
        <v>21</v>
      </c>
      <c r="E172" s="18">
        <v>21.5</v>
      </c>
      <c r="F172" s="18">
        <v>21.5</v>
      </c>
      <c r="G172" s="18">
        <v>21.5</v>
      </c>
      <c r="H172" s="18">
        <v>21.5</v>
      </c>
      <c r="I172" s="18">
        <v>21.5</v>
      </c>
      <c r="J172" s="18">
        <v>22</v>
      </c>
      <c r="K172" s="81">
        <v>22</v>
      </c>
      <c r="L172" s="80"/>
      <c r="M172" s="80"/>
      <c r="N172" s="80"/>
    </row>
    <row r="173" spans="1:14">
      <c r="A173" s="89">
        <v>536</v>
      </c>
      <c r="B173" s="55" t="s">
        <v>179</v>
      </c>
      <c r="C173" s="20">
        <v>19.75</v>
      </c>
      <c r="D173" s="18">
        <v>19.75</v>
      </c>
      <c r="E173" s="18">
        <v>19.75</v>
      </c>
      <c r="F173" s="18">
        <v>19.75</v>
      </c>
      <c r="G173" s="18">
        <v>19.75</v>
      </c>
      <c r="H173" s="18">
        <v>20</v>
      </c>
      <c r="I173" s="18">
        <v>20.5</v>
      </c>
      <c r="J173" s="18">
        <v>20.5</v>
      </c>
      <c r="K173" s="81">
        <v>21</v>
      </c>
      <c r="L173" s="80"/>
      <c r="M173" s="80"/>
      <c r="N173" s="80"/>
    </row>
    <row r="174" spans="1:14">
      <c r="A174" s="89">
        <v>538</v>
      </c>
      <c r="B174" s="55" t="s">
        <v>180</v>
      </c>
      <c r="C174" s="20">
        <v>20</v>
      </c>
      <c r="D174" s="18">
        <v>20</v>
      </c>
      <c r="E174" s="18">
        <v>20.5</v>
      </c>
      <c r="F174" s="18">
        <v>21</v>
      </c>
      <c r="G174" s="18">
        <v>21</v>
      </c>
      <c r="H174" s="18">
        <v>21</v>
      </c>
      <c r="I174" s="18">
        <v>21.5</v>
      </c>
      <c r="J174" s="18">
        <v>21.5</v>
      </c>
      <c r="K174" s="81">
        <v>21.5</v>
      </c>
      <c r="L174" s="80"/>
      <c r="M174" s="80"/>
      <c r="N174" s="80"/>
    </row>
    <row r="175" spans="1:14">
      <c r="A175" s="89">
        <v>541</v>
      </c>
      <c r="B175" s="55" t="s">
        <v>181</v>
      </c>
      <c r="C175" s="20">
        <v>20</v>
      </c>
      <c r="D175" s="18">
        <v>20</v>
      </c>
      <c r="E175" s="18">
        <v>20.5</v>
      </c>
      <c r="F175" s="18">
        <v>20.5</v>
      </c>
      <c r="G175" s="18">
        <v>20.5</v>
      </c>
      <c r="H175" s="18">
        <v>20.5</v>
      </c>
      <c r="I175" s="18">
        <v>20.5</v>
      </c>
      <c r="J175" s="18">
        <v>20.5</v>
      </c>
      <c r="K175" s="81">
        <v>20.5</v>
      </c>
      <c r="L175" s="80"/>
      <c r="M175" s="80"/>
      <c r="N175" s="80"/>
    </row>
    <row r="176" spans="1:14">
      <c r="A176" s="89">
        <v>543</v>
      </c>
      <c r="B176" s="55" t="s">
        <v>182</v>
      </c>
      <c r="C176" s="20">
        <v>19</v>
      </c>
      <c r="D176" s="18">
        <v>19</v>
      </c>
      <c r="E176" s="18">
        <v>19.5</v>
      </c>
      <c r="F176" s="18">
        <v>19.5</v>
      </c>
      <c r="G176" s="18">
        <v>19.5</v>
      </c>
      <c r="H176" s="18">
        <v>19.5</v>
      </c>
      <c r="I176" s="18">
        <v>19.5</v>
      </c>
      <c r="J176" s="18">
        <v>19.5</v>
      </c>
      <c r="K176" s="81">
        <v>19.75</v>
      </c>
      <c r="L176" s="80"/>
      <c r="M176" s="80"/>
      <c r="N176" s="80"/>
    </row>
    <row r="177" spans="1:14">
      <c r="A177" s="89">
        <v>545</v>
      </c>
      <c r="B177" s="55" t="s">
        <v>183</v>
      </c>
      <c r="C177" s="20">
        <v>20</v>
      </c>
      <c r="D177" s="18">
        <v>20.5</v>
      </c>
      <c r="E177" s="18">
        <v>20.5</v>
      </c>
      <c r="F177" s="18">
        <v>21</v>
      </c>
      <c r="G177" s="18">
        <v>21</v>
      </c>
      <c r="H177" s="18">
        <v>21</v>
      </c>
      <c r="I177" s="18">
        <v>21</v>
      </c>
      <c r="J177" s="18">
        <v>21</v>
      </c>
      <c r="K177" s="81">
        <v>21</v>
      </c>
      <c r="L177" s="80"/>
      <c r="M177" s="80"/>
      <c r="N177" s="80"/>
    </row>
    <row r="178" spans="1:14">
      <c r="A178" s="89">
        <v>560</v>
      </c>
      <c r="B178" s="55" t="s">
        <v>184</v>
      </c>
      <c r="C178" s="20">
        <v>19.75</v>
      </c>
      <c r="D178" s="18">
        <v>19.75</v>
      </c>
      <c r="E178" s="18">
        <v>20.5</v>
      </c>
      <c r="F178" s="18">
        <v>20.5</v>
      </c>
      <c r="G178" s="18">
        <v>20.75</v>
      </c>
      <c r="H178" s="18">
        <v>20.75</v>
      </c>
      <c r="I178" s="18">
        <v>20.75</v>
      </c>
      <c r="J178" s="18">
        <v>20.75</v>
      </c>
      <c r="K178" s="81">
        <v>20.75</v>
      </c>
      <c r="L178" s="80"/>
      <c r="M178" s="80"/>
      <c r="N178" s="80"/>
    </row>
    <row r="179" spans="1:14">
      <c r="A179" s="89">
        <v>561</v>
      </c>
      <c r="B179" s="55" t="s">
        <v>185</v>
      </c>
      <c r="C179" s="20">
        <v>19</v>
      </c>
      <c r="D179" s="18">
        <v>19.5</v>
      </c>
      <c r="E179" s="18">
        <v>19.5</v>
      </c>
      <c r="F179" s="18">
        <v>19.5</v>
      </c>
      <c r="G179" s="18">
        <v>19.5</v>
      </c>
      <c r="H179" s="18">
        <v>19.5</v>
      </c>
      <c r="I179" s="18">
        <v>19.5</v>
      </c>
      <c r="J179" s="18">
        <v>21</v>
      </c>
      <c r="K179" s="81">
        <v>21</v>
      </c>
      <c r="L179" s="80"/>
      <c r="M179" s="80"/>
      <c r="N179" s="80"/>
    </row>
    <row r="180" spans="1:14">
      <c r="A180" s="89">
        <v>562</v>
      </c>
      <c r="B180" s="55" t="s">
        <v>186</v>
      </c>
      <c r="C180" s="20">
        <v>20</v>
      </c>
      <c r="D180" s="18">
        <v>20.5</v>
      </c>
      <c r="E180" s="18">
        <v>21.5</v>
      </c>
      <c r="F180" s="18">
        <v>22.25</v>
      </c>
      <c r="G180" s="18">
        <v>22.25</v>
      </c>
      <c r="H180" s="18">
        <v>22</v>
      </c>
      <c r="I180" s="18">
        <v>22</v>
      </c>
      <c r="J180" s="18">
        <v>22</v>
      </c>
      <c r="K180" s="81">
        <v>22</v>
      </c>
      <c r="L180" s="80"/>
      <c r="M180" s="80"/>
      <c r="N180" s="80"/>
    </row>
    <row r="181" spans="1:14">
      <c r="A181" s="89">
        <v>563</v>
      </c>
      <c r="B181" s="55" t="s">
        <v>187</v>
      </c>
      <c r="C181" s="20">
        <v>21</v>
      </c>
      <c r="D181" s="18">
        <v>21.5</v>
      </c>
      <c r="E181" s="18">
        <v>21.5</v>
      </c>
      <c r="F181" s="18">
        <v>21.75</v>
      </c>
      <c r="G181" s="18">
        <v>21.75</v>
      </c>
      <c r="H181" s="18">
        <v>21.5</v>
      </c>
      <c r="I181" s="18">
        <v>21.5</v>
      </c>
      <c r="J181" s="18">
        <v>22</v>
      </c>
      <c r="K181" s="81">
        <v>22</v>
      </c>
      <c r="L181" s="80"/>
      <c r="M181" s="80"/>
      <c r="N181" s="80"/>
    </row>
    <row r="182" spans="1:14">
      <c r="A182" s="89">
        <v>564</v>
      </c>
      <c r="B182" s="55" t="s">
        <v>188</v>
      </c>
      <c r="C182" s="20">
        <v>19.21493723852117</v>
      </c>
      <c r="D182" s="18">
        <v>19.25</v>
      </c>
      <c r="E182" s="18">
        <v>20</v>
      </c>
      <c r="F182" s="18">
        <v>20</v>
      </c>
      <c r="G182" s="18">
        <v>20</v>
      </c>
      <c r="H182" s="18">
        <v>20</v>
      </c>
      <c r="I182" s="18">
        <v>20</v>
      </c>
      <c r="J182" s="18">
        <v>20</v>
      </c>
      <c r="K182" s="81">
        <v>20</v>
      </c>
      <c r="L182" s="80"/>
      <c r="M182" s="80"/>
      <c r="N182" s="80"/>
    </row>
    <row r="183" spans="1:14">
      <c r="A183" s="89">
        <v>309</v>
      </c>
      <c r="B183" s="55" t="s">
        <v>189</v>
      </c>
      <c r="C183" s="20">
        <v>21.25</v>
      </c>
      <c r="D183" s="18">
        <v>21.25</v>
      </c>
      <c r="E183" s="18">
        <v>22.25</v>
      </c>
      <c r="F183" s="18">
        <v>22.25</v>
      </c>
      <c r="G183" s="18">
        <v>22.25</v>
      </c>
      <c r="H183" s="18">
        <v>21.75</v>
      </c>
      <c r="I183" s="18">
        <v>21.75</v>
      </c>
      <c r="J183" s="18">
        <v>21.75</v>
      </c>
      <c r="K183" s="81">
        <v>21.75</v>
      </c>
      <c r="L183" s="80"/>
      <c r="M183" s="80"/>
      <c r="N183" s="80"/>
    </row>
    <row r="184" spans="1:14">
      <c r="A184" s="89">
        <v>576</v>
      </c>
      <c r="B184" s="55" t="s">
        <v>190</v>
      </c>
      <c r="C184" s="20">
        <v>19.75</v>
      </c>
      <c r="D184" s="18">
        <v>20</v>
      </c>
      <c r="E184" s="18">
        <v>20</v>
      </c>
      <c r="F184" s="18">
        <v>21</v>
      </c>
      <c r="G184" s="18">
        <v>21</v>
      </c>
      <c r="H184" s="18">
        <v>21</v>
      </c>
      <c r="I184" s="18">
        <v>21</v>
      </c>
      <c r="J184" s="18">
        <v>21</v>
      </c>
      <c r="K184" s="81">
        <v>21</v>
      </c>
      <c r="L184" s="80"/>
      <c r="M184" s="80"/>
      <c r="N184" s="80"/>
    </row>
    <row r="185" spans="1:14">
      <c r="A185" s="89">
        <v>577</v>
      </c>
      <c r="B185" s="55" t="s">
        <v>191</v>
      </c>
      <c r="C185" s="20">
        <v>19.75</v>
      </c>
      <c r="D185" s="18">
        <v>19.75</v>
      </c>
      <c r="E185" s="18">
        <v>20.25</v>
      </c>
      <c r="F185" s="18">
        <v>20.75</v>
      </c>
      <c r="G185" s="18">
        <v>20.75</v>
      </c>
      <c r="H185" s="18">
        <v>20.75</v>
      </c>
      <c r="I185" s="18">
        <v>20.75</v>
      </c>
      <c r="J185" s="18">
        <v>20.75</v>
      </c>
      <c r="K185" s="81">
        <v>20.75</v>
      </c>
      <c r="L185" s="80"/>
      <c r="M185" s="80"/>
      <c r="N185" s="80"/>
    </row>
    <row r="186" spans="1:14">
      <c r="A186" s="89">
        <v>578</v>
      </c>
      <c r="B186" s="55" t="s">
        <v>192</v>
      </c>
      <c r="C186" s="20">
        <v>20.5</v>
      </c>
      <c r="D186" s="18">
        <v>21</v>
      </c>
      <c r="E186" s="18">
        <v>22</v>
      </c>
      <c r="F186" s="18">
        <v>22</v>
      </c>
      <c r="G186" s="18">
        <v>22</v>
      </c>
      <c r="H186" s="18">
        <v>22</v>
      </c>
      <c r="I186" s="18">
        <v>22</v>
      </c>
      <c r="J186" s="18">
        <v>22</v>
      </c>
      <c r="K186" s="81">
        <v>22</v>
      </c>
      <c r="L186" s="80"/>
      <c r="M186" s="80"/>
      <c r="N186" s="80"/>
    </row>
    <row r="187" spans="1:14">
      <c r="A187" s="89">
        <v>445</v>
      </c>
      <c r="B187" s="55" t="s">
        <v>193</v>
      </c>
      <c r="C187" s="20">
        <v>19.25</v>
      </c>
      <c r="D187" s="18">
        <v>19.75</v>
      </c>
      <c r="E187" s="18">
        <v>19.75</v>
      </c>
      <c r="F187" s="18">
        <v>19.75</v>
      </c>
      <c r="G187" s="18">
        <v>19.75</v>
      </c>
      <c r="H187" s="18">
        <v>19.75</v>
      </c>
      <c r="I187" s="18">
        <v>19.75</v>
      </c>
      <c r="J187" s="18">
        <v>19.75</v>
      </c>
      <c r="K187" s="81">
        <v>20</v>
      </c>
      <c r="L187" s="80"/>
      <c r="M187" s="80"/>
      <c r="N187" s="80"/>
    </row>
    <row r="188" spans="1:14">
      <c r="A188" s="89">
        <v>580</v>
      </c>
      <c r="B188" s="60" t="s">
        <v>194</v>
      </c>
      <c r="C188" s="20">
        <v>18.5</v>
      </c>
      <c r="D188" s="18">
        <v>19.5</v>
      </c>
      <c r="E188" s="18">
        <v>19.5</v>
      </c>
      <c r="F188" s="18">
        <v>19.5</v>
      </c>
      <c r="G188" s="18">
        <v>19.5</v>
      </c>
      <c r="H188" s="18">
        <v>19.5</v>
      </c>
      <c r="I188" s="18">
        <v>19.5</v>
      </c>
      <c r="J188" s="18">
        <v>19.5</v>
      </c>
      <c r="K188" s="81">
        <v>20.5</v>
      </c>
      <c r="L188" s="80"/>
      <c r="M188" s="80"/>
      <c r="N188" s="80"/>
    </row>
    <row r="189" spans="1:14">
      <c r="A189" s="89">
        <v>581</v>
      </c>
      <c r="B189" s="55" t="s">
        <v>195</v>
      </c>
      <c r="C189" s="20">
        <v>20.5</v>
      </c>
      <c r="D189" s="18">
        <v>20.5</v>
      </c>
      <c r="E189" s="18">
        <v>20.5</v>
      </c>
      <c r="F189" s="18">
        <v>20.5</v>
      </c>
      <c r="G189" s="18">
        <v>21</v>
      </c>
      <c r="H189" s="18">
        <v>21</v>
      </c>
      <c r="I189" s="18">
        <v>22</v>
      </c>
      <c r="J189" s="18">
        <v>22</v>
      </c>
      <c r="K189" s="81">
        <v>22</v>
      </c>
      <c r="L189" s="80"/>
      <c r="M189" s="80"/>
      <c r="N189" s="80"/>
    </row>
    <row r="190" spans="1:14">
      <c r="A190" s="89">
        <v>599</v>
      </c>
      <c r="B190" s="55" t="s">
        <v>196</v>
      </c>
      <c r="C190" s="20">
        <v>19.5</v>
      </c>
      <c r="D190" s="18">
        <v>20.5</v>
      </c>
      <c r="E190" s="18">
        <v>20.5</v>
      </c>
      <c r="F190" s="18">
        <v>20.5</v>
      </c>
      <c r="G190" s="18">
        <v>20.5</v>
      </c>
      <c r="H190" s="18">
        <v>20.5</v>
      </c>
      <c r="I190" s="18">
        <v>20.5</v>
      </c>
      <c r="J190" s="18">
        <v>20.5</v>
      </c>
      <c r="K190" s="81">
        <v>21</v>
      </c>
      <c r="L190" s="80"/>
      <c r="M190" s="80"/>
      <c r="N190" s="80"/>
    </row>
    <row r="191" spans="1:14">
      <c r="A191" s="89">
        <v>583</v>
      </c>
      <c r="B191" s="59" t="s">
        <v>197</v>
      </c>
      <c r="C191" s="20">
        <v>19.75</v>
      </c>
      <c r="D191" s="18">
        <v>19.5</v>
      </c>
      <c r="E191" s="18">
        <v>19.5</v>
      </c>
      <c r="F191" s="18">
        <v>19.5</v>
      </c>
      <c r="G191" s="18">
        <v>21.5</v>
      </c>
      <c r="H191" s="18">
        <v>22</v>
      </c>
      <c r="I191" s="18">
        <v>22.25</v>
      </c>
      <c r="J191" s="18">
        <v>22.25</v>
      </c>
      <c r="K191" s="81">
        <v>22.25</v>
      </c>
      <c r="L191" s="80"/>
      <c r="M191" s="80"/>
      <c r="N191" s="80"/>
    </row>
    <row r="192" spans="1:14">
      <c r="A192" s="89">
        <v>854</v>
      </c>
      <c r="B192" s="55" t="s">
        <v>198</v>
      </c>
      <c r="C192" s="20">
        <v>20.25</v>
      </c>
      <c r="D192" s="18">
        <v>20.25</v>
      </c>
      <c r="E192" s="18">
        <v>20.25</v>
      </c>
      <c r="F192" s="18">
        <v>20.25</v>
      </c>
      <c r="G192" s="18">
        <v>20.25</v>
      </c>
      <c r="H192" s="18">
        <v>20.25</v>
      </c>
      <c r="I192" s="18">
        <v>21</v>
      </c>
      <c r="J192" s="18">
        <v>21.25</v>
      </c>
      <c r="K192" s="81">
        <v>21.25</v>
      </c>
      <c r="L192" s="80"/>
      <c r="M192" s="80"/>
      <c r="N192" s="80"/>
    </row>
    <row r="193" spans="1:14">
      <c r="A193" s="89">
        <v>584</v>
      </c>
      <c r="B193" s="55" t="s">
        <v>199</v>
      </c>
      <c r="C193" s="20">
        <v>20.5</v>
      </c>
      <c r="D193" s="18">
        <v>20.5</v>
      </c>
      <c r="E193" s="18">
        <v>21</v>
      </c>
      <c r="F193" s="18">
        <v>21</v>
      </c>
      <c r="G193" s="18">
        <v>21</v>
      </c>
      <c r="H193" s="18">
        <v>21.5</v>
      </c>
      <c r="I193" s="18">
        <v>21.5</v>
      </c>
      <c r="J193" s="18">
        <v>21.5</v>
      </c>
      <c r="K193" s="81">
        <v>21.5</v>
      </c>
      <c r="L193" s="80"/>
      <c r="M193" s="80"/>
      <c r="N193" s="80"/>
    </row>
    <row r="194" spans="1:14">
      <c r="A194" s="89">
        <v>588</v>
      </c>
      <c r="B194" s="60" t="s">
        <v>200</v>
      </c>
      <c r="C194" s="20">
        <v>20</v>
      </c>
      <c r="D194" s="18">
        <v>20</v>
      </c>
      <c r="E194" s="18">
        <v>21</v>
      </c>
      <c r="F194" s="18">
        <v>21</v>
      </c>
      <c r="G194" s="18">
        <v>21</v>
      </c>
      <c r="H194" s="18">
        <v>21</v>
      </c>
      <c r="I194" s="18">
        <v>21.5</v>
      </c>
      <c r="J194" s="18">
        <v>21.5</v>
      </c>
      <c r="K194" s="81">
        <v>21.5</v>
      </c>
      <c r="L194" s="80"/>
      <c r="M194" s="80"/>
      <c r="N194" s="80"/>
    </row>
    <row r="195" spans="1:14">
      <c r="A195" s="89">
        <v>592</v>
      </c>
      <c r="B195" s="55" t="s">
        <v>201</v>
      </c>
      <c r="C195" s="20">
        <v>20.5</v>
      </c>
      <c r="D195" s="18">
        <v>21</v>
      </c>
      <c r="E195" s="18">
        <v>21.25</v>
      </c>
      <c r="F195" s="18">
        <v>21.25</v>
      </c>
      <c r="G195" s="18">
        <v>21.25</v>
      </c>
      <c r="H195" s="18">
        <v>21.25</v>
      </c>
      <c r="I195" s="18">
        <v>21.75</v>
      </c>
      <c r="J195" s="18">
        <v>21.75</v>
      </c>
      <c r="K195" s="81">
        <v>21.75</v>
      </c>
      <c r="L195" s="80"/>
      <c r="M195" s="80"/>
      <c r="N195" s="80"/>
    </row>
    <row r="196" spans="1:14">
      <c r="A196" s="89">
        <v>593</v>
      </c>
      <c r="B196" s="55" t="s">
        <v>202</v>
      </c>
      <c r="C196" s="20">
        <v>19.75</v>
      </c>
      <c r="D196" s="18">
        <v>20.5</v>
      </c>
      <c r="E196" s="18">
        <v>20.5</v>
      </c>
      <c r="F196" s="18">
        <v>21.5</v>
      </c>
      <c r="G196" s="18">
        <v>22</v>
      </c>
      <c r="H196" s="18">
        <v>22</v>
      </c>
      <c r="I196" s="18">
        <v>22</v>
      </c>
      <c r="J196" s="18">
        <v>22</v>
      </c>
      <c r="K196" s="81">
        <v>22</v>
      </c>
      <c r="L196" s="80"/>
      <c r="M196" s="80"/>
      <c r="N196" s="80"/>
    </row>
    <row r="197" spans="1:14">
      <c r="A197" s="89">
        <v>595</v>
      </c>
      <c r="B197" s="55" t="s">
        <v>203</v>
      </c>
      <c r="C197" s="20">
        <v>19.75</v>
      </c>
      <c r="D197" s="18">
        <v>20.75</v>
      </c>
      <c r="E197" s="18">
        <v>20.75</v>
      </c>
      <c r="F197" s="18">
        <v>20.75</v>
      </c>
      <c r="G197" s="18">
        <v>20.75</v>
      </c>
      <c r="H197" s="18">
        <v>20.75</v>
      </c>
      <c r="I197" s="18">
        <v>21.75</v>
      </c>
      <c r="J197" s="18">
        <v>21.75</v>
      </c>
      <c r="K197" s="81">
        <v>21.75</v>
      </c>
      <c r="L197" s="80"/>
      <c r="M197" s="80"/>
      <c r="N197" s="80"/>
    </row>
    <row r="198" spans="1:14">
      <c r="A198" s="89">
        <v>598</v>
      </c>
      <c r="B198" s="55" t="s">
        <v>204</v>
      </c>
      <c r="C198" s="20">
        <v>20.25</v>
      </c>
      <c r="D198" s="18">
        <v>21.25</v>
      </c>
      <c r="E198" s="18">
        <v>21.25</v>
      </c>
      <c r="F198" s="18">
        <v>21.25</v>
      </c>
      <c r="G198" s="18">
        <v>21.25</v>
      </c>
      <c r="H198" s="18">
        <v>21.25</v>
      </c>
      <c r="I198" s="18">
        <v>21.25</v>
      </c>
      <c r="J198" s="18">
        <v>21.25</v>
      </c>
      <c r="K198" s="81">
        <v>21.25</v>
      </c>
      <c r="L198" s="80"/>
      <c r="M198" s="80"/>
      <c r="N198" s="80"/>
    </row>
    <row r="199" spans="1:14">
      <c r="A199" s="89">
        <v>601</v>
      </c>
      <c r="B199" s="55" t="s">
        <v>205</v>
      </c>
      <c r="C199" s="20">
        <v>20</v>
      </c>
      <c r="D199" s="18">
        <v>21</v>
      </c>
      <c r="E199" s="18">
        <v>21</v>
      </c>
      <c r="F199" s="18">
        <v>21</v>
      </c>
      <c r="G199" s="18">
        <v>21</v>
      </c>
      <c r="H199" s="18">
        <v>21</v>
      </c>
      <c r="I199" s="18">
        <v>21</v>
      </c>
      <c r="J199" s="18">
        <v>21</v>
      </c>
      <c r="K199" s="81">
        <v>21</v>
      </c>
      <c r="L199" s="80"/>
      <c r="M199" s="80"/>
      <c r="N199" s="80"/>
    </row>
    <row r="200" spans="1:14">
      <c r="A200" s="89">
        <v>604</v>
      </c>
      <c r="B200" s="55" t="s">
        <v>206</v>
      </c>
      <c r="C200" s="20">
        <v>20</v>
      </c>
      <c r="D200" s="18">
        <v>20</v>
      </c>
      <c r="E200" s="18">
        <v>20</v>
      </c>
      <c r="F200" s="18">
        <v>20</v>
      </c>
      <c r="G200" s="18">
        <v>20</v>
      </c>
      <c r="H200" s="18">
        <v>20</v>
      </c>
      <c r="I200" s="18">
        <v>20</v>
      </c>
      <c r="J200" s="18">
        <v>20</v>
      </c>
      <c r="K200" s="81">
        <v>20.5</v>
      </c>
      <c r="L200" s="80"/>
      <c r="M200" s="80"/>
      <c r="N200" s="80"/>
    </row>
    <row r="201" spans="1:14">
      <c r="A201" s="89">
        <v>607</v>
      </c>
      <c r="B201" s="55" t="s">
        <v>207</v>
      </c>
      <c r="C201" s="20">
        <v>19</v>
      </c>
      <c r="D201" s="18">
        <v>19</v>
      </c>
      <c r="E201" s="18">
        <v>19</v>
      </c>
      <c r="F201" s="18">
        <v>19.5</v>
      </c>
      <c r="G201" s="18">
        <v>20.25</v>
      </c>
      <c r="H201" s="18">
        <v>20.25</v>
      </c>
      <c r="I201" s="18">
        <v>20.25</v>
      </c>
      <c r="J201" s="18">
        <v>20.25</v>
      </c>
      <c r="K201" s="81">
        <v>20.25</v>
      </c>
      <c r="L201" s="80"/>
      <c r="M201" s="80"/>
      <c r="N201" s="80"/>
    </row>
    <row r="202" spans="1:14">
      <c r="A202" s="89">
        <v>608</v>
      </c>
      <c r="B202" s="55" t="s">
        <v>208</v>
      </c>
      <c r="C202" s="20">
        <v>19.75</v>
      </c>
      <c r="D202" s="18">
        <v>20.5</v>
      </c>
      <c r="E202" s="18">
        <v>20.5</v>
      </c>
      <c r="F202" s="18">
        <v>20.5</v>
      </c>
      <c r="G202" s="18">
        <v>20.5</v>
      </c>
      <c r="H202" s="18">
        <v>20.5</v>
      </c>
      <c r="I202" s="18">
        <v>20.5</v>
      </c>
      <c r="J202" s="18">
        <v>21.5</v>
      </c>
      <c r="K202" s="81">
        <v>21.5</v>
      </c>
      <c r="L202" s="80"/>
      <c r="M202" s="80"/>
      <c r="N202" s="80"/>
    </row>
    <row r="203" spans="1:14">
      <c r="A203" s="89">
        <v>609</v>
      </c>
      <c r="B203" s="55" t="s">
        <v>319</v>
      </c>
      <c r="C203" s="20">
        <v>19.27807802267958</v>
      </c>
      <c r="D203" s="18">
        <v>19.277613268109686</v>
      </c>
      <c r="E203" s="18">
        <v>19.277613268109686</v>
      </c>
      <c r="F203" s="18">
        <v>19.75</v>
      </c>
      <c r="G203" s="18">
        <v>19.75</v>
      </c>
      <c r="H203" s="18">
        <v>19.75</v>
      </c>
      <c r="I203" s="18">
        <v>19.75</v>
      </c>
      <c r="J203" s="18">
        <v>20.25</v>
      </c>
      <c r="K203" s="81">
        <v>20.25</v>
      </c>
      <c r="L203" s="80"/>
      <c r="M203" s="80"/>
      <c r="N203" s="80"/>
    </row>
    <row r="204" spans="1:14">
      <c r="A204" s="89">
        <v>611</v>
      </c>
      <c r="B204" s="55" t="s">
        <v>209</v>
      </c>
      <c r="C204" s="20">
        <v>19.5</v>
      </c>
      <c r="D204" s="18">
        <v>19.5</v>
      </c>
      <c r="E204" s="18">
        <v>20</v>
      </c>
      <c r="F204" s="18">
        <v>20</v>
      </c>
      <c r="G204" s="18">
        <v>20.5</v>
      </c>
      <c r="H204" s="18">
        <v>20.5</v>
      </c>
      <c r="I204" s="18">
        <v>20.5</v>
      </c>
      <c r="J204" s="18">
        <v>20.5</v>
      </c>
      <c r="K204" s="81">
        <v>20.5</v>
      </c>
      <c r="L204" s="80"/>
      <c r="M204" s="80"/>
      <c r="N204" s="80"/>
    </row>
    <row r="205" spans="1:14">
      <c r="A205" s="89">
        <v>638</v>
      </c>
      <c r="B205" s="55" t="s">
        <v>210</v>
      </c>
      <c r="C205" s="20">
        <v>19.25</v>
      </c>
      <c r="D205" s="18">
        <v>19.25</v>
      </c>
      <c r="E205" s="18">
        <v>19.25</v>
      </c>
      <c r="F205" s="18">
        <v>19.75</v>
      </c>
      <c r="G205" s="18">
        <v>19.75</v>
      </c>
      <c r="H205" s="18">
        <v>19.75</v>
      </c>
      <c r="I205" s="18">
        <v>19.75</v>
      </c>
      <c r="J205" s="18">
        <v>19.75</v>
      </c>
      <c r="K205" s="81">
        <v>19.75</v>
      </c>
      <c r="L205" s="80"/>
      <c r="M205" s="80"/>
      <c r="N205" s="80"/>
    </row>
    <row r="206" spans="1:14">
      <c r="A206" s="89">
        <v>614</v>
      </c>
      <c r="B206" s="55" t="s">
        <v>211</v>
      </c>
      <c r="C206" s="20">
        <v>20.5</v>
      </c>
      <c r="D206" s="18">
        <v>20.5</v>
      </c>
      <c r="E206" s="18">
        <v>21</v>
      </c>
      <c r="F206" s="18">
        <v>21</v>
      </c>
      <c r="G206" s="18">
        <v>21.75</v>
      </c>
      <c r="H206" s="18">
        <v>21.75</v>
      </c>
      <c r="I206" s="18">
        <v>21.75</v>
      </c>
      <c r="J206" s="18">
        <v>21.75</v>
      </c>
      <c r="K206" s="81">
        <v>21.75</v>
      </c>
      <c r="L206" s="80"/>
      <c r="M206" s="80"/>
      <c r="N206" s="80"/>
    </row>
    <row r="207" spans="1:14">
      <c r="A207" s="89">
        <v>615</v>
      </c>
      <c r="B207" s="55" t="s">
        <v>212</v>
      </c>
      <c r="C207" s="20">
        <v>20.5</v>
      </c>
      <c r="D207" s="18">
        <v>20.5</v>
      </c>
      <c r="E207" s="18">
        <v>20.5</v>
      </c>
      <c r="F207" s="18">
        <v>20.5</v>
      </c>
      <c r="G207" s="18">
        <v>20.5</v>
      </c>
      <c r="H207" s="18">
        <v>20.5</v>
      </c>
      <c r="I207" s="18">
        <v>20.5</v>
      </c>
      <c r="J207" s="18">
        <v>20.5</v>
      </c>
      <c r="K207" s="81">
        <v>20.5</v>
      </c>
      <c r="L207" s="80"/>
      <c r="M207" s="80"/>
      <c r="N207" s="80"/>
    </row>
    <row r="208" spans="1:14">
      <c r="A208" s="89">
        <v>616</v>
      </c>
      <c r="B208" s="55" t="s">
        <v>213</v>
      </c>
      <c r="C208" s="20">
        <v>19.5</v>
      </c>
      <c r="D208" s="18">
        <v>20</v>
      </c>
      <c r="E208" s="18">
        <v>21</v>
      </c>
      <c r="F208" s="18">
        <v>22</v>
      </c>
      <c r="G208" s="18">
        <v>22</v>
      </c>
      <c r="H208" s="18">
        <v>22</v>
      </c>
      <c r="I208" s="18">
        <v>21.5</v>
      </c>
      <c r="J208" s="18">
        <v>21.5</v>
      </c>
      <c r="K208" s="81">
        <v>21.5</v>
      </c>
      <c r="L208" s="80"/>
      <c r="M208" s="80"/>
      <c r="N208" s="80"/>
    </row>
    <row r="209" spans="1:14">
      <c r="A209" s="91">
        <v>619</v>
      </c>
      <c r="B209" s="55" t="s">
        <v>214</v>
      </c>
      <c r="C209" s="20">
        <v>19.75</v>
      </c>
      <c r="D209" s="18">
        <v>19.75</v>
      </c>
      <c r="E209" s="18">
        <v>20.5</v>
      </c>
      <c r="F209" s="18">
        <v>21.5</v>
      </c>
      <c r="G209" s="18">
        <v>21.5</v>
      </c>
      <c r="H209" s="18">
        <v>21.5</v>
      </c>
      <c r="I209" s="18">
        <v>22</v>
      </c>
      <c r="J209" s="18">
        <v>22</v>
      </c>
      <c r="K209" s="81">
        <v>22</v>
      </c>
      <c r="L209" s="80"/>
      <c r="M209" s="80"/>
      <c r="N209" s="80"/>
    </row>
    <row r="210" spans="1:14">
      <c r="A210" s="89">
        <v>620</v>
      </c>
      <c r="B210" s="55" t="s">
        <v>215</v>
      </c>
      <c r="C210" s="20">
        <v>20</v>
      </c>
      <c r="D210" s="18">
        <v>21</v>
      </c>
      <c r="E210" s="18">
        <v>21</v>
      </c>
      <c r="F210" s="18">
        <v>21.5</v>
      </c>
      <c r="G210" s="18">
        <v>21.5</v>
      </c>
      <c r="H210" s="18">
        <v>21.5</v>
      </c>
      <c r="I210" s="18">
        <v>21.5</v>
      </c>
      <c r="J210" s="18">
        <v>21.5</v>
      </c>
      <c r="K210" s="81">
        <v>21.5</v>
      </c>
      <c r="L210" s="80"/>
      <c r="M210" s="80"/>
      <c r="N210" s="80"/>
    </row>
    <row r="211" spans="1:14">
      <c r="A211" s="89">
        <v>623</v>
      </c>
      <c r="B211" s="55" t="s">
        <v>216</v>
      </c>
      <c r="C211" s="20">
        <v>21</v>
      </c>
      <c r="D211" s="18">
        <v>20.5</v>
      </c>
      <c r="E211" s="18">
        <v>20.5</v>
      </c>
      <c r="F211" s="18">
        <v>20.5</v>
      </c>
      <c r="G211" s="18">
        <v>20.5</v>
      </c>
      <c r="H211" s="18">
        <v>20</v>
      </c>
      <c r="I211" s="18">
        <v>20</v>
      </c>
      <c r="J211" s="18">
        <v>20</v>
      </c>
      <c r="K211" s="81">
        <v>19.5</v>
      </c>
      <c r="L211" s="80"/>
      <c r="M211" s="80"/>
      <c r="N211" s="80"/>
    </row>
    <row r="212" spans="1:14">
      <c r="A212" s="89">
        <v>624</v>
      </c>
      <c r="B212" s="55" t="s">
        <v>217</v>
      </c>
      <c r="C212" s="20">
        <v>19.75</v>
      </c>
      <c r="D212" s="18">
        <v>19.75</v>
      </c>
      <c r="E212" s="18">
        <v>19.75</v>
      </c>
      <c r="F212" s="18">
        <v>19.75</v>
      </c>
      <c r="G212" s="18">
        <v>20.25</v>
      </c>
      <c r="H212" s="18">
        <v>20.25</v>
      </c>
      <c r="I212" s="18">
        <v>20.25</v>
      </c>
      <c r="J212" s="18">
        <v>20.25</v>
      </c>
      <c r="K212" s="81">
        <v>20.75</v>
      </c>
      <c r="L212" s="80"/>
      <c r="M212" s="80"/>
      <c r="N212" s="80"/>
    </row>
    <row r="213" spans="1:14">
      <c r="A213" s="89">
        <v>625</v>
      </c>
      <c r="B213" s="55" t="s">
        <v>218</v>
      </c>
      <c r="C213" s="20">
        <v>19.75</v>
      </c>
      <c r="D213" s="18">
        <v>19.75</v>
      </c>
      <c r="E213" s="18">
        <v>20.25</v>
      </c>
      <c r="F213" s="18">
        <v>20.25</v>
      </c>
      <c r="G213" s="18">
        <v>20.25</v>
      </c>
      <c r="H213" s="18">
        <v>20.25</v>
      </c>
      <c r="I213" s="18">
        <v>20.25</v>
      </c>
      <c r="J213" s="18">
        <v>20.75</v>
      </c>
      <c r="K213" s="81">
        <v>20.75</v>
      </c>
      <c r="L213" s="80"/>
      <c r="M213" s="80"/>
      <c r="N213" s="80"/>
    </row>
    <row r="214" spans="1:14">
      <c r="A214" s="89">
        <v>626</v>
      </c>
      <c r="B214" s="55" t="s">
        <v>219</v>
      </c>
      <c r="C214" s="20">
        <v>19.75</v>
      </c>
      <c r="D214" s="18">
        <v>19.75</v>
      </c>
      <c r="E214" s="18">
        <v>19.75</v>
      </c>
      <c r="F214" s="18">
        <v>19.75</v>
      </c>
      <c r="G214" s="18">
        <v>19.75</v>
      </c>
      <c r="H214" s="18">
        <v>20.75</v>
      </c>
      <c r="I214" s="18">
        <v>20.75</v>
      </c>
      <c r="J214" s="18">
        <v>20.75</v>
      </c>
      <c r="K214" s="81">
        <v>21.75</v>
      </c>
      <c r="L214" s="80"/>
      <c r="M214" s="80"/>
      <c r="N214" s="80"/>
    </row>
    <row r="215" spans="1:14">
      <c r="A215" s="89">
        <v>630</v>
      </c>
      <c r="B215" s="55" t="s">
        <v>220</v>
      </c>
      <c r="C215" s="20">
        <v>19.75</v>
      </c>
      <c r="D215" s="18">
        <v>19.75</v>
      </c>
      <c r="E215" s="18">
        <v>19.75</v>
      </c>
      <c r="F215" s="18">
        <v>19.75</v>
      </c>
      <c r="G215" s="18">
        <v>19.75</v>
      </c>
      <c r="H215" s="18">
        <v>19.75</v>
      </c>
      <c r="I215" s="18">
        <v>19.75</v>
      </c>
      <c r="J215" s="18">
        <v>19.75</v>
      </c>
      <c r="K215" s="81">
        <v>19.75</v>
      </c>
      <c r="L215" s="80"/>
      <c r="M215" s="80"/>
      <c r="N215" s="80"/>
    </row>
    <row r="216" spans="1:14">
      <c r="A216" s="89">
        <v>631</v>
      </c>
      <c r="B216" s="55" t="s">
        <v>221</v>
      </c>
      <c r="C216" s="20">
        <v>19.5</v>
      </c>
      <c r="D216" s="18">
        <v>19.5</v>
      </c>
      <c r="E216" s="18">
        <v>20.5</v>
      </c>
      <c r="F216" s="18">
        <v>21</v>
      </c>
      <c r="G216" s="18">
        <v>21</v>
      </c>
      <c r="H216" s="18">
        <v>21.75</v>
      </c>
      <c r="I216" s="18">
        <v>21.75</v>
      </c>
      <c r="J216" s="18">
        <v>21.75</v>
      </c>
      <c r="K216" s="81">
        <v>21.75</v>
      </c>
      <c r="L216" s="80"/>
      <c r="M216" s="80"/>
      <c r="N216" s="80"/>
    </row>
    <row r="217" spans="1:14">
      <c r="A217" s="89">
        <v>635</v>
      </c>
      <c r="B217" s="55" t="s">
        <v>222</v>
      </c>
      <c r="C217" s="20">
        <v>20</v>
      </c>
      <c r="D217" s="18">
        <v>20</v>
      </c>
      <c r="E217" s="18">
        <v>20.5</v>
      </c>
      <c r="F217" s="18">
        <v>21</v>
      </c>
      <c r="G217" s="18">
        <v>21</v>
      </c>
      <c r="H217" s="18">
        <v>21</v>
      </c>
      <c r="I217" s="18">
        <v>21</v>
      </c>
      <c r="J217" s="18">
        <v>21.5</v>
      </c>
      <c r="K217" s="81">
        <v>21.5</v>
      </c>
      <c r="L217" s="80"/>
      <c r="M217" s="80"/>
      <c r="N217" s="80"/>
    </row>
    <row r="218" spans="1:14">
      <c r="A218" s="89">
        <v>636</v>
      </c>
      <c r="B218" s="55" t="s">
        <v>223</v>
      </c>
      <c r="C218" s="20">
        <v>20</v>
      </c>
      <c r="D218" s="18">
        <v>20</v>
      </c>
      <c r="E218" s="18">
        <v>20.75</v>
      </c>
      <c r="F218" s="18">
        <v>20.75</v>
      </c>
      <c r="G218" s="18">
        <v>21.25</v>
      </c>
      <c r="H218" s="18">
        <v>21.25</v>
      </c>
      <c r="I218" s="18">
        <v>21.25</v>
      </c>
      <c r="J218" s="18">
        <v>21.25</v>
      </c>
      <c r="K218" s="81">
        <v>21.25</v>
      </c>
      <c r="L218" s="80"/>
      <c r="M218" s="80"/>
      <c r="N218" s="80"/>
    </row>
    <row r="219" spans="1:14">
      <c r="A219" s="89">
        <v>678</v>
      </c>
      <c r="B219" s="55" t="s">
        <v>224</v>
      </c>
      <c r="C219" s="20">
        <v>20.137987738336161</v>
      </c>
      <c r="D219" s="18">
        <v>21</v>
      </c>
      <c r="E219" s="18">
        <v>21</v>
      </c>
      <c r="F219" s="18">
        <v>21</v>
      </c>
      <c r="G219" s="18">
        <v>21</v>
      </c>
      <c r="H219" s="18">
        <v>21</v>
      </c>
      <c r="I219" s="18">
        <v>21</v>
      </c>
      <c r="J219" s="18">
        <v>21</v>
      </c>
      <c r="K219" s="81">
        <v>21</v>
      </c>
      <c r="L219" s="80"/>
      <c r="M219" s="80"/>
      <c r="N219" s="80"/>
    </row>
    <row r="220" spans="1:14">
      <c r="A220" s="89">
        <v>710</v>
      </c>
      <c r="B220" s="55" t="s">
        <v>225</v>
      </c>
      <c r="C220" s="20">
        <v>21</v>
      </c>
      <c r="D220" s="18">
        <v>21</v>
      </c>
      <c r="E220" s="18">
        <v>22</v>
      </c>
      <c r="F220" s="18">
        <v>22</v>
      </c>
      <c r="G220" s="18">
        <v>22</v>
      </c>
      <c r="H220" s="18">
        <v>22</v>
      </c>
      <c r="I220" s="18">
        <v>22</v>
      </c>
      <c r="J220" s="18">
        <v>22</v>
      </c>
      <c r="K220" s="81">
        <v>22</v>
      </c>
      <c r="L220" s="80"/>
      <c r="M220" s="80"/>
      <c r="N220" s="80"/>
    </row>
    <row r="221" spans="1:14">
      <c r="A221" s="89">
        <v>680</v>
      </c>
      <c r="B221" s="55" t="s">
        <v>226</v>
      </c>
      <c r="C221" s="20">
        <v>18</v>
      </c>
      <c r="D221" s="18">
        <v>18.5</v>
      </c>
      <c r="E221" s="18">
        <v>19.75</v>
      </c>
      <c r="F221" s="18">
        <v>19.75</v>
      </c>
      <c r="G221" s="18">
        <v>19.75</v>
      </c>
      <c r="H221" s="18">
        <v>19.75</v>
      </c>
      <c r="I221" s="18">
        <v>19.75</v>
      </c>
      <c r="J221" s="18">
        <v>19.75</v>
      </c>
      <c r="K221" s="81">
        <v>19.75</v>
      </c>
      <c r="L221" s="80"/>
      <c r="M221" s="80"/>
      <c r="N221" s="80"/>
    </row>
    <row r="222" spans="1:14">
      <c r="A222" s="89">
        <v>681</v>
      </c>
      <c r="B222" s="55" t="s">
        <v>227</v>
      </c>
      <c r="C222" s="20">
        <v>20</v>
      </c>
      <c r="D222" s="18">
        <v>20.5</v>
      </c>
      <c r="E222" s="18">
        <v>20.5</v>
      </c>
      <c r="F222" s="18">
        <v>20.5</v>
      </c>
      <c r="G222" s="18">
        <v>20.5</v>
      </c>
      <c r="H222" s="18">
        <v>20.5</v>
      </c>
      <c r="I222" s="18">
        <v>21</v>
      </c>
      <c r="J222" s="18">
        <v>21.5</v>
      </c>
      <c r="K222" s="81">
        <v>22</v>
      </c>
      <c r="L222" s="80"/>
      <c r="M222" s="80"/>
      <c r="N222" s="80"/>
    </row>
    <row r="223" spans="1:14">
      <c r="A223" s="89">
        <v>683</v>
      </c>
      <c r="B223" s="55" t="s">
        <v>228</v>
      </c>
      <c r="C223" s="20">
        <v>19.25</v>
      </c>
      <c r="D223" s="18">
        <v>19.25</v>
      </c>
      <c r="E223" s="18">
        <v>19.25</v>
      </c>
      <c r="F223" s="18">
        <v>19.75</v>
      </c>
      <c r="G223" s="18">
        <v>19.75</v>
      </c>
      <c r="H223" s="18">
        <v>19.75</v>
      </c>
      <c r="I223" s="18">
        <v>19.75</v>
      </c>
      <c r="J223" s="18">
        <v>19.75</v>
      </c>
      <c r="K223" s="81">
        <v>19.75</v>
      </c>
      <c r="L223" s="80"/>
      <c r="M223" s="80"/>
      <c r="N223" s="80"/>
    </row>
    <row r="224" spans="1:14">
      <c r="A224" s="89">
        <v>684</v>
      </c>
      <c r="B224" s="55" t="s">
        <v>229</v>
      </c>
      <c r="C224" s="20">
        <v>18</v>
      </c>
      <c r="D224" s="18">
        <v>18</v>
      </c>
      <c r="E224" s="18">
        <v>19</v>
      </c>
      <c r="F224" s="18">
        <v>19</v>
      </c>
      <c r="G224" s="18">
        <v>20</v>
      </c>
      <c r="H224" s="18">
        <v>20</v>
      </c>
      <c r="I224" s="18">
        <v>20</v>
      </c>
      <c r="J224" s="18">
        <v>20</v>
      </c>
      <c r="K224" s="81">
        <v>21</v>
      </c>
      <c r="L224" s="80"/>
      <c r="M224" s="80"/>
      <c r="N224" s="80"/>
    </row>
    <row r="225" spans="1:14">
      <c r="A225" s="89">
        <v>686</v>
      </c>
      <c r="B225" s="55" t="s">
        <v>230</v>
      </c>
      <c r="C225" s="20">
        <v>20.5</v>
      </c>
      <c r="D225" s="18">
        <v>20.5</v>
      </c>
      <c r="E225" s="18">
        <v>21.5</v>
      </c>
      <c r="F225" s="18">
        <v>22</v>
      </c>
      <c r="G225" s="18">
        <v>22</v>
      </c>
      <c r="H225" s="18">
        <v>22</v>
      </c>
      <c r="I225" s="18">
        <v>22</v>
      </c>
      <c r="J225" s="18">
        <v>22</v>
      </c>
      <c r="K225" s="81">
        <v>22</v>
      </c>
      <c r="L225" s="80"/>
      <c r="M225" s="80"/>
      <c r="N225" s="80"/>
    </row>
    <row r="226" spans="1:14">
      <c r="A226" s="89">
        <v>687</v>
      </c>
      <c r="B226" s="55" t="s">
        <v>231</v>
      </c>
      <c r="C226" s="20">
        <v>20</v>
      </c>
      <c r="D226" s="18">
        <v>20</v>
      </c>
      <c r="E226" s="18">
        <v>20</v>
      </c>
      <c r="F226" s="18">
        <v>21</v>
      </c>
      <c r="G226" s="18">
        <v>21</v>
      </c>
      <c r="H226" s="18">
        <v>21</v>
      </c>
      <c r="I226" s="18">
        <v>22</v>
      </c>
      <c r="J226" s="18">
        <v>22</v>
      </c>
      <c r="K226" s="81">
        <v>22</v>
      </c>
      <c r="L226" s="80"/>
      <c r="M226" s="80"/>
      <c r="N226" s="80"/>
    </row>
    <row r="227" spans="1:14">
      <c r="A227" s="89">
        <v>689</v>
      </c>
      <c r="B227" s="55" t="s">
        <v>232</v>
      </c>
      <c r="C227" s="20">
        <v>19</v>
      </c>
      <c r="D227" s="18">
        <v>19</v>
      </c>
      <c r="E227" s="18">
        <v>19.75</v>
      </c>
      <c r="F227" s="18">
        <v>20.5</v>
      </c>
      <c r="G227" s="18">
        <v>20.5</v>
      </c>
      <c r="H227" s="18">
        <v>20.25</v>
      </c>
      <c r="I227" s="18">
        <v>20.25</v>
      </c>
      <c r="J227" s="18">
        <v>20.25</v>
      </c>
      <c r="K227" s="81">
        <v>20.5</v>
      </c>
      <c r="L227" s="80"/>
      <c r="M227" s="80"/>
      <c r="N227" s="80"/>
    </row>
    <row r="228" spans="1:14">
      <c r="A228" s="89">
        <v>691</v>
      </c>
      <c r="B228" s="55" t="s">
        <v>233</v>
      </c>
      <c r="C228" s="20">
        <v>21</v>
      </c>
      <c r="D228" s="18">
        <v>21</v>
      </c>
      <c r="E228" s="18">
        <v>22</v>
      </c>
      <c r="F228" s="18">
        <v>22</v>
      </c>
      <c r="G228" s="18">
        <v>22</v>
      </c>
      <c r="H228" s="18">
        <v>22</v>
      </c>
      <c r="I228" s="18">
        <v>22.5</v>
      </c>
      <c r="J228" s="18">
        <v>22.5</v>
      </c>
      <c r="K228" s="81">
        <v>22.5</v>
      </c>
      <c r="L228" s="80"/>
      <c r="M228" s="80"/>
      <c r="N228" s="80"/>
    </row>
    <row r="229" spans="1:14">
      <c r="A229" s="89">
        <v>694</v>
      </c>
      <c r="B229" s="55" t="s">
        <v>234</v>
      </c>
      <c r="C229" s="20">
        <v>19.75</v>
      </c>
      <c r="D229" s="18">
        <v>19.75</v>
      </c>
      <c r="E229" s="18">
        <v>20.5</v>
      </c>
      <c r="F229" s="18">
        <v>20.5</v>
      </c>
      <c r="G229" s="18">
        <v>20.5</v>
      </c>
      <c r="H229" s="18">
        <v>20.5</v>
      </c>
      <c r="I229" s="18">
        <v>20.5</v>
      </c>
      <c r="J229" s="18">
        <v>20.5</v>
      </c>
      <c r="K229" s="81">
        <v>20.5</v>
      </c>
      <c r="L229" s="80"/>
      <c r="M229" s="80"/>
      <c r="N229" s="80"/>
    </row>
    <row r="230" spans="1:14">
      <c r="A230" s="89">
        <v>697</v>
      </c>
      <c r="B230" s="55" t="s">
        <v>235</v>
      </c>
      <c r="C230" s="20">
        <v>19.75</v>
      </c>
      <c r="D230" s="18">
        <v>21</v>
      </c>
      <c r="E230" s="18">
        <v>21</v>
      </c>
      <c r="F230" s="18">
        <v>21.5</v>
      </c>
      <c r="G230" s="18">
        <v>21.5</v>
      </c>
      <c r="H230" s="18">
        <v>21.5</v>
      </c>
      <c r="I230" s="18">
        <v>21.5</v>
      </c>
      <c r="J230" s="18">
        <v>21.5</v>
      </c>
      <c r="K230" s="81">
        <v>21.5</v>
      </c>
      <c r="L230" s="80"/>
      <c r="M230" s="80"/>
      <c r="N230" s="80"/>
    </row>
    <row r="231" spans="1:14">
      <c r="A231" s="89">
        <v>698</v>
      </c>
      <c r="B231" s="55" t="s">
        <v>236</v>
      </c>
      <c r="C231" s="20">
        <v>20</v>
      </c>
      <c r="D231" s="18">
        <v>20.5</v>
      </c>
      <c r="E231" s="18">
        <v>21</v>
      </c>
      <c r="F231" s="18">
        <v>21</v>
      </c>
      <c r="G231" s="18">
        <v>21</v>
      </c>
      <c r="H231" s="18">
        <v>21</v>
      </c>
      <c r="I231" s="18">
        <v>21</v>
      </c>
      <c r="J231" s="18">
        <v>21</v>
      </c>
      <c r="K231" s="81">
        <v>21.5</v>
      </c>
      <c r="L231" s="80"/>
      <c r="M231" s="80"/>
      <c r="N231" s="80"/>
    </row>
    <row r="232" spans="1:14">
      <c r="A232" s="89">
        <v>700</v>
      </c>
      <c r="B232" s="55" t="s">
        <v>237</v>
      </c>
      <c r="C232" s="20">
        <v>18.5</v>
      </c>
      <c r="D232" s="18">
        <v>19.5</v>
      </c>
      <c r="E232" s="18">
        <v>19.5</v>
      </c>
      <c r="F232" s="18">
        <v>20.5</v>
      </c>
      <c r="G232" s="18">
        <v>20.5</v>
      </c>
      <c r="H232" s="18">
        <v>20.5</v>
      </c>
      <c r="I232" s="18">
        <v>20.5</v>
      </c>
      <c r="J232" s="18">
        <v>20.5</v>
      </c>
      <c r="K232" s="81">
        <v>20.5</v>
      </c>
      <c r="L232" s="80"/>
      <c r="M232" s="80"/>
      <c r="N232" s="80"/>
    </row>
    <row r="233" spans="1:14">
      <c r="A233" s="89">
        <v>702</v>
      </c>
      <c r="B233" s="55" t="s">
        <v>238</v>
      </c>
      <c r="C233" s="20">
        <v>20.5</v>
      </c>
      <c r="D233" s="18">
        <v>21</v>
      </c>
      <c r="E233" s="18">
        <v>21.5</v>
      </c>
      <c r="F233" s="18">
        <v>22.25</v>
      </c>
      <c r="G233" s="18">
        <v>22.25</v>
      </c>
      <c r="H233" s="18">
        <v>22</v>
      </c>
      <c r="I233" s="18">
        <v>22</v>
      </c>
      <c r="J233" s="18">
        <v>22</v>
      </c>
      <c r="K233" s="81">
        <v>22</v>
      </c>
      <c r="L233" s="80"/>
      <c r="M233" s="80"/>
      <c r="N233" s="80"/>
    </row>
    <row r="234" spans="1:14">
      <c r="A234" s="89">
        <v>704</v>
      </c>
      <c r="B234" s="55" t="s">
        <v>239</v>
      </c>
      <c r="C234" s="20">
        <v>18.25</v>
      </c>
      <c r="D234" s="18">
        <v>18.25</v>
      </c>
      <c r="E234" s="18">
        <v>19</v>
      </c>
      <c r="F234" s="18">
        <v>19.5</v>
      </c>
      <c r="G234" s="18">
        <v>19.75</v>
      </c>
      <c r="H234" s="18">
        <v>19.75</v>
      </c>
      <c r="I234" s="18">
        <v>19.75</v>
      </c>
      <c r="J234" s="18">
        <v>19.75</v>
      </c>
      <c r="K234" s="81">
        <v>19.75</v>
      </c>
      <c r="L234" s="80"/>
      <c r="M234" s="80"/>
      <c r="N234" s="80"/>
    </row>
    <row r="235" spans="1:14">
      <c r="A235" s="89">
        <v>707</v>
      </c>
      <c r="B235" s="55" t="s">
        <v>240</v>
      </c>
      <c r="C235" s="20">
        <v>21</v>
      </c>
      <c r="D235" s="18">
        <v>21</v>
      </c>
      <c r="E235" s="18">
        <v>21</v>
      </c>
      <c r="F235" s="18">
        <v>21</v>
      </c>
      <c r="G235" s="18">
        <v>21.5</v>
      </c>
      <c r="H235" s="18">
        <v>21.5</v>
      </c>
      <c r="I235" s="18">
        <v>21.5</v>
      </c>
      <c r="J235" s="18">
        <v>21.5</v>
      </c>
      <c r="K235" s="81">
        <v>21.5</v>
      </c>
      <c r="L235" s="80"/>
      <c r="M235" s="80"/>
      <c r="N235" s="80"/>
    </row>
    <row r="236" spans="1:14">
      <c r="A236" s="89">
        <v>729</v>
      </c>
      <c r="B236" s="55" t="s">
        <v>241</v>
      </c>
      <c r="C236" s="20">
        <v>20</v>
      </c>
      <c r="D236" s="18">
        <v>21</v>
      </c>
      <c r="E236" s="18">
        <v>21</v>
      </c>
      <c r="F236" s="18">
        <v>21.5</v>
      </c>
      <c r="G236" s="18">
        <v>21.5</v>
      </c>
      <c r="H236" s="18">
        <v>21.5</v>
      </c>
      <c r="I236" s="18">
        <v>21.5</v>
      </c>
      <c r="J236" s="18">
        <v>21.5</v>
      </c>
      <c r="K236" s="81">
        <v>21.5</v>
      </c>
      <c r="L236" s="80"/>
      <c r="M236" s="80"/>
      <c r="N236" s="80"/>
    </row>
    <row r="237" spans="1:14">
      <c r="A237" s="89">
        <v>732</v>
      </c>
      <c r="B237" s="55" t="s">
        <v>242</v>
      </c>
      <c r="C237" s="20">
        <v>19.5</v>
      </c>
      <c r="D237" s="18">
        <v>20</v>
      </c>
      <c r="E237" s="18">
        <v>20.5</v>
      </c>
      <c r="F237" s="18">
        <v>20.5</v>
      </c>
      <c r="G237" s="18">
        <v>20.5</v>
      </c>
      <c r="H237" s="18">
        <v>20.5</v>
      </c>
      <c r="I237" s="18">
        <v>20.5</v>
      </c>
      <c r="J237" s="18">
        <v>20.5</v>
      </c>
      <c r="K237" s="81">
        <v>20.25</v>
      </c>
      <c r="L237" s="80"/>
      <c r="M237" s="80"/>
      <c r="N237" s="80"/>
    </row>
    <row r="238" spans="1:14">
      <c r="A238" s="89">
        <v>734</v>
      </c>
      <c r="B238" s="55" t="s">
        <v>243</v>
      </c>
      <c r="C238" s="20">
        <v>19.5</v>
      </c>
      <c r="D238" s="18">
        <v>19.75</v>
      </c>
      <c r="E238" s="18">
        <v>20.75</v>
      </c>
      <c r="F238" s="18">
        <v>20.75</v>
      </c>
      <c r="G238" s="18">
        <v>20.75</v>
      </c>
      <c r="H238" s="18">
        <v>20.75</v>
      </c>
      <c r="I238" s="18">
        <v>20.75</v>
      </c>
      <c r="J238" s="18">
        <v>20.75</v>
      </c>
      <c r="K238" s="81">
        <v>20.75</v>
      </c>
      <c r="L238" s="80"/>
      <c r="M238" s="80"/>
      <c r="N238" s="80"/>
    </row>
    <row r="239" spans="1:14">
      <c r="A239" s="89">
        <v>736</v>
      </c>
      <c r="B239" s="55" t="s">
        <v>244</v>
      </c>
      <c r="C239" s="20">
        <v>16.25</v>
      </c>
      <c r="D239" s="18">
        <v>16.25</v>
      </c>
      <c r="E239" s="18">
        <v>16.75</v>
      </c>
      <c r="F239" s="18">
        <v>16.75</v>
      </c>
      <c r="G239" s="18">
        <v>16.75</v>
      </c>
      <c r="H239" s="18">
        <v>16.75</v>
      </c>
      <c r="I239" s="18">
        <v>17</v>
      </c>
      <c r="J239" s="18">
        <v>17.25</v>
      </c>
      <c r="K239" s="81">
        <v>18</v>
      </c>
      <c r="L239" s="80"/>
      <c r="M239" s="80"/>
      <c r="N239" s="80"/>
    </row>
    <row r="240" spans="1:14">
      <c r="A240" s="89">
        <v>790</v>
      </c>
      <c r="B240" s="55" t="s">
        <v>245</v>
      </c>
      <c r="C240" s="20">
        <v>20</v>
      </c>
      <c r="D240" s="18">
        <v>20</v>
      </c>
      <c r="E240" s="18">
        <v>20</v>
      </c>
      <c r="F240" s="18">
        <v>20.75</v>
      </c>
      <c r="G240" s="18">
        <v>20.75</v>
      </c>
      <c r="H240" s="18">
        <v>20.75</v>
      </c>
      <c r="I240" s="18">
        <v>20.75</v>
      </c>
      <c r="J240" s="18">
        <v>20.75</v>
      </c>
      <c r="K240" s="81">
        <v>20.75</v>
      </c>
      <c r="L240" s="80"/>
      <c r="M240" s="80"/>
      <c r="N240" s="80"/>
    </row>
    <row r="241" spans="1:14">
      <c r="A241" s="89">
        <v>738</v>
      </c>
      <c r="B241" s="57" t="s">
        <v>246</v>
      </c>
      <c r="C241" s="20">
        <v>19.5</v>
      </c>
      <c r="D241" s="18">
        <v>20</v>
      </c>
      <c r="E241" s="18">
        <v>20.75</v>
      </c>
      <c r="F241" s="18">
        <v>21</v>
      </c>
      <c r="G241" s="18">
        <v>21</v>
      </c>
      <c r="H241" s="18">
        <v>21.5</v>
      </c>
      <c r="I241" s="18">
        <v>21.5</v>
      </c>
      <c r="J241" s="18">
        <v>21.5</v>
      </c>
      <c r="K241" s="81">
        <v>21.5</v>
      </c>
      <c r="L241" s="80"/>
      <c r="M241" s="80"/>
      <c r="N241" s="80"/>
    </row>
    <row r="242" spans="1:14">
      <c r="A242" s="89">
        <v>739</v>
      </c>
      <c r="B242" s="55" t="s">
        <v>247</v>
      </c>
      <c r="C242" s="20">
        <v>20</v>
      </c>
      <c r="D242" s="18">
        <v>20</v>
      </c>
      <c r="E242" s="18">
        <v>21</v>
      </c>
      <c r="F242" s="18">
        <v>21</v>
      </c>
      <c r="G242" s="18">
        <v>21</v>
      </c>
      <c r="H242" s="18">
        <v>21</v>
      </c>
      <c r="I242" s="18">
        <v>21.5</v>
      </c>
      <c r="J242" s="18">
        <v>21.5</v>
      </c>
      <c r="K242" s="81">
        <v>21.5</v>
      </c>
      <c r="L242" s="80"/>
      <c r="M242" s="80"/>
      <c r="N242" s="80"/>
    </row>
    <row r="243" spans="1:14">
      <c r="A243" s="89">
        <v>740</v>
      </c>
      <c r="B243" s="55" t="s">
        <v>248</v>
      </c>
      <c r="C243" s="20">
        <v>20.592524545305189</v>
      </c>
      <c r="D243" s="18">
        <v>21</v>
      </c>
      <c r="E243" s="18">
        <v>22</v>
      </c>
      <c r="F243" s="18">
        <v>22</v>
      </c>
      <c r="G243" s="18">
        <v>22.5</v>
      </c>
      <c r="H243" s="18">
        <v>22.5</v>
      </c>
      <c r="I243" s="18">
        <v>22</v>
      </c>
      <c r="J243" s="18">
        <v>22.25</v>
      </c>
      <c r="K243" s="81">
        <v>22.75</v>
      </c>
      <c r="L243" s="80"/>
      <c r="M243" s="80"/>
      <c r="N243" s="80"/>
    </row>
    <row r="244" spans="1:14">
      <c r="A244" s="89">
        <v>742</v>
      </c>
      <c r="B244" s="55" t="s">
        <v>249</v>
      </c>
      <c r="C244" s="20">
        <v>20.25</v>
      </c>
      <c r="D244" s="18">
        <v>20.75</v>
      </c>
      <c r="E244" s="18">
        <v>21.75</v>
      </c>
      <c r="F244" s="18">
        <v>21.75</v>
      </c>
      <c r="G244" s="18">
        <v>21.75</v>
      </c>
      <c r="H244" s="18">
        <v>21.75</v>
      </c>
      <c r="I244" s="18">
        <v>21.75</v>
      </c>
      <c r="J244" s="18">
        <v>21.75</v>
      </c>
      <c r="K244" s="81">
        <v>21.75</v>
      </c>
      <c r="L244" s="80"/>
      <c r="M244" s="80"/>
      <c r="N244" s="80"/>
    </row>
    <row r="245" spans="1:14">
      <c r="A245" s="89">
        <v>743</v>
      </c>
      <c r="B245" s="55" t="s">
        <v>250</v>
      </c>
      <c r="C245" s="20">
        <v>19.75</v>
      </c>
      <c r="D245" s="18">
        <v>19.75</v>
      </c>
      <c r="E245" s="18">
        <v>21</v>
      </c>
      <c r="F245" s="18">
        <v>21</v>
      </c>
      <c r="G245" s="18">
        <v>21</v>
      </c>
      <c r="H245" s="18">
        <v>21</v>
      </c>
      <c r="I245" s="18">
        <v>21</v>
      </c>
      <c r="J245" s="18">
        <v>21</v>
      </c>
      <c r="K245" s="81">
        <v>21</v>
      </c>
      <c r="L245" s="80"/>
      <c r="M245" s="80"/>
      <c r="N245" s="80"/>
    </row>
    <row r="246" spans="1:14">
      <c r="A246" s="89">
        <v>746</v>
      </c>
      <c r="B246" s="55" t="s">
        <v>251</v>
      </c>
      <c r="C246" s="20">
        <v>21.25</v>
      </c>
      <c r="D246" s="18">
        <v>21.75</v>
      </c>
      <c r="E246" s="18">
        <v>21.75</v>
      </c>
      <c r="F246" s="18">
        <v>21.75</v>
      </c>
      <c r="G246" s="18">
        <v>21.75</v>
      </c>
      <c r="H246" s="18">
        <v>21.75</v>
      </c>
      <c r="I246" s="18">
        <v>21.75</v>
      </c>
      <c r="J246" s="18">
        <v>21.75</v>
      </c>
      <c r="K246" s="81">
        <v>21.75</v>
      </c>
      <c r="L246" s="80"/>
      <c r="M246" s="80"/>
      <c r="N246" s="80"/>
    </row>
    <row r="247" spans="1:14">
      <c r="A247" s="89">
        <v>747</v>
      </c>
      <c r="B247" s="55" t="s">
        <v>252</v>
      </c>
      <c r="C247" s="20">
        <v>20</v>
      </c>
      <c r="D247" s="18">
        <v>21</v>
      </c>
      <c r="E247" s="18">
        <v>21</v>
      </c>
      <c r="F247" s="18">
        <v>21</v>
      </c>
      <c r="G247" s="18">
        <v>21</v>
      </c>
      <c r="H247" s="18">
        <v>21</v>
      </c>
      <c r="I247" s="18">
        <v>22</v>
      </c>
      <c r="J247" s="18">
        <v>22</v>
      </c>
      <c r="K247" s="81">
        <v>22</v>
      </c>
      <c r="L247" s="80"/>
      <c r="M247" s="80"/>
      <c r="N247" s="80"/>
    </row>
    <row r="248" spans="1:14">
      <c r="A248" s="89">
        <v>748</v>
      </c>
      <c r="B248" s="55" t="s">
        <v>253</v>
      </c>
      <c r="C248" s="20">
        <v>21</v>
      </c>
      <c r="D248" s="18">
        <v>21</v>
      </c>
      <c r="E248" s="18">
        <v>22</v>
      </c>
      <c r="F248" s="18">
        <v>22</v>
      </c>
      <c r="G248" s="18">
        <v>22</v>
      </c>
      <c r="H248" s="18">
        <v>22</v>
      </c>
      <c r="I248" s="18">
        <v>22</v>
      </c>
      <c r="J248" s="18">
        <v>22</v>
      </c>
      <c r="K248" s="81">
        <v>22</v>
      </c>
      <c r="L248" s="80"/>
      <c r="M248" s="80"/>
      <c r="N248" s="80"/>
    </row>
    <row r="249" spans="1:14">
      <c r="A249" s="89">
        <v>791</v>
      </c>
      <c r="B249" s="60" t="s">
        <v>254</v>
      </c>
      <c r="C249" s="20">
        <v>21.75</v>
      </c>
      <c r="D249" s="18">
        <v>21.75</v>
      </c>
      <c r="E249" s="18">
        <v>21.75</v>
      </c>
      <c r="F249" s="18">
        <v>22.25</v>
      </c>
      <c r="G249" s="18">
        <v>22.25</v>
      </c>
      <c r="H249" s="18">
        <v>22</v>
      </c>
      <c r="I249" s="18">
        <v>22</v>
      </c>
      <c r="J249" s="18">
        <v>22</v>
      </c>
      <c r="K249" s="81">
        <v>22</v>
      </c>
      <c r="L249" s="80"/>
      <c r="M249" s="80"/>
      <c r="N249" s="80"/>
    </row>
    <row r="250" spans="1:14">
      <c r="A250" s="89">
        <v>749</v>
      </c>
      <c r="B250" s="55" t="s">
        <v>255</v>
      </c>
      <c r="C250" s="20">
        <v>20.25</v>
      </c>
      <c r="D250" s="18">
        <v>20.25</v>
      </c>
      <c r="E250" s="18">
        <v>21.25</v>
      </c>
      <c r="F250" s="18">
        <v>21.25</v>
      </c>
      <c r="G250" s="18">
        <v>21.25</v>
      </c>
      <c r="H250" s="18">
        <v>21.25</v>
      </c>
      <c r="I250" s="18">
        <v>21.25</v>
      </c>
      <c r="J250" s="18">
        <v>21.25</v>
      </c>
      <c r="K250" s="81">
        <v>22</v>
      </c>
      <c r="L250" s="80"/>
      <c r="M250" s="80"/>
      <c r="N250" s="80"/>
    </row>
    <row r="251" spans="1:14">
      <c r="A251" s="89">
        <v>751</v>
      </c>
      <c r="B251" s="55" t="s">
        <v>256</v>
      </c>
      <c r="C251" s="20">
        <v>20.75</v>
      </c>
      <c r="D251" s="18">
        <v>20.75</v>
      </c>
      <c r="E251" s="18">
        <v>21.25</v>
      </c>
      <c r="F251" s="18">
        <v>21.75</v>
      </c>
      <c r="G251" s="18">
        <v>22</v>
      </c>
      <c r="H251" s="18">
        <v>22</v>
      </c>
      <c r="I251" s="18">
        <v>22</v>
      </c>
      <c r="J251" s="18">
        <v>22</v>
      </c>
      <c r="K251" s="81">
        <v>22</v>
      </c>
      <c r="L251" s="80"/>
      <c r="M251" s="80"/>
      <c r="N251" s="80"/>
    </row>
    <row r="252" spans="1:14">
      <c r="A252" s="89">
        <v>753</v>
      </c>
      <c r="B252" s="55" t="s">
        <v>257</v>
      </c>
      <c r="C252" s="20">
        <v>19.25</v>
      </c>
      <c r="D252" s="18">
        <v>19.25</v>
      </c>
      <c r="E252" s="18">
        <v>19.25</v>
      </c>
      <c r="F252" s="18">
        <v>19.25</v>
      </c>
      <c r="G252" s="18">
        <v>19.25</v>
      </c>
      <c r="H252" s="18">
        <v>19.25</v>
      </c>
      <c r="I252" s="18">
        <v>19.25</v>
      </c>
      <c r="J252" s="18">
        <v>19.25</v>
      </c>
      <c r="K252" s="81">
        <v>19.25</v>
      </c>
      <c r="L252" s="80"/>
      <c r="M252" s="80"/>
      <c r="N252" s="80"/>
    </row>
    <row r="253" spans="1:14">
      <c r="A253" s="89">
        <v>755</v>
      </c>
      <c r="B253" s="55" t="s">
        <v>258</v>
      </c>
      <c r="C253" s="20">
        <v>21</v>
      </c>
      <c r="D253" s="18">
        <v>21</v>
      </c>
      <c r="E253" s="18">
        <v>21.5</v>
      </c>
      <c r="F253" s="18">
        <v>21.5</v>
      </c>
      <c r="G253" s="18">
        <v>21.5</v>
      </c>
      <c r="H253" s="18">
        <v>21.5</v>
      </c>
      <c r="I253" s="18">
        <v>21.5</v>
      </c>
      <c r="J253" s="18">
        <v>21.5</v>
      </c>
      <c r="K253" s="81">
        <v>21.5</v>
      </c>
      <c r="L253" s="80"/>
      <c r="M253" s="80"/>
      <c r="N253" s="80"/>
    </row>
    <row r="254" spans="1:14">
      <c r="A254" s="89">
        <v>758</v>
      </c>
      <c r="B254" s="55" t="s">
        <v>259</v>
      </c>
      <c r="C254" s="20">
        <v>19.5</v>
      </c>
      <c r="D254" s="18">
        <v>19.5</v>
      </c>
      <c r="E254" s="18">
        <v>20</v>
      </c>
      <c r="F254" s="18">
        <v>20</v>
      </c>
      <c r="G254" s="18">
        <v>20</v>
      </c>
      <c r="H254" s="18">
        <v>20</v>
      </c>
      <c r="I254" s="18">
        <v>20</v>
      </c>
      <c r="J254" s="18">
        <v>20</v>
      </c>
      <c r="K254" s="81">
        <v>21</v>
      </c>
      <c r="L254" s="80"/>
      <c r="M254" s="80"/>
      <c r="N254" s="80"/>
    </row>
    <row r="255" spans="1:14">
      <c r="A255" s="89">
        <v>759</v>
      </c>
      <c r="B255" s="55" t="s">
        <v>260</v>
      </c>
      <c r="C255" s="20">
        <v>21</v>
      </c>
      <c r="D255" s="18">
        <v>21</v>
      </c>
      <c r="E255" s="18">
        <v>21</v>
      </c>
      <c r="F255" s="18">
        <v>21.5</v>
      </c>
      <c r="G255" s="18">
        <v>21.75</v>
      </c>
      <c r="H255" s="18">
        <v>21.75</v>
      </c>
      <c r="I255" s="18">
        <v>21.75</v>
      </c>
      <c r="J255" s="18">
        <v>21.75</v>
      </c>
      <c r="K255" s="81">
        <v>21.75</v>
      </c>
      <c r="L255" s="80"/>
      <c r="M255" s="80"/>
      <c r="N255" s="80"/>
    </row>
    <row r="256" spans="1:14">
      <c r="A256" s="89">
        <v>761</v>
      </c>
      <c r="B256" s="55" t="s">
        <v>261</v>
      </c>
      <c r="C256" s="20">
        <v>18.5</v>
      </c>
      <c r="D256" s="18">
        <v>19</v>
      </c>
      <c r="E256" s="18">
        <v>19.5</v>
      </c>
      <c r="F256" s="18">
        <v>19.5</v>
      </c>
      <c r="G256" s="18">
        <v>19.5</v>
      </c>
      <c r="H256" s="18">
        <v>19.5</v>
      </c>
      <c r="I256" s="18">
        <v>20</v>
      </c>
      <c r="J256" s="18">
        <v>20</v>
      </c>
      <c r="K256" s="81">
        <v>20.5</v>
      </c>
      <c r="L256" s="80"/>
      <c r="M256" s="80"/>
      <c r="N256" s="80"/>
    </row>
    <row r="257" spans="1:14">
      <c r="A257" s="89">
        <v>762</v>
      </c>
      <c r="B257" s="55" t="s">
        <v>262</v>
      </c>
      <c r="C257" s="20">
        <v>19.75</v>
      </c>
      <c r="D257" s="18">
        <v>20.5</v>
      </c>
      <c r="E257" s="18">
        <v>20.5</v>
      </c>
      <c r="F257" s="18">
        <v>20.5</v>
      </c>
      <c r="G257" s="18">
        <v>20.5</v>
      </c>
      <c r="H257" s="18">
        <v>20.5</v>
      </c>
      <c r="I257" s="18">
        <v>20.5</v>
      </c>
      <c r="J257" s="18">
        <v>20.5</v>
      </c>
      <c r="K257" s="81">
        <v>21.25</v>
      </c>
      <c r="L257" s="80"/>
      <c r="M257" s="80"/>
      <c r="N257" s="80"/>
    </row>
    <row r="258" spans="1:14">
      <c r="A258" s="89">
        <v>765</v>
      </c>
      <c r="B258" s="55" t="s">
        <v>263</v>
      </c>
      <c r="C258" s="20">
        <v>19.75</v>
      </c>
      <c r="D258" s="18">
        <v>20.75</v>
      </c>
      <c r="E258" s="18">
        <v>21.25</v>
      </c>
      <c r="F258" s="18">
        <v>21.25</v>
      </c>
      <c r="G258" s="18">
        <v>21.25</v>
      </c>
      <c r="H258" s="18">
        <v>21.25</v>
      </c>
      <c r="I258" s="18">
        <v>21.25</v>
      </c>
      <c r="J258" s="18">
        <v>21.25</v>
      </c>
      <c r="K258" s="81">
        <v>19.75</v>
      </c>
      <c r="L258" s="80"/>
      <c r="M258" s="80"/>
      <c r="N258" s="80"/>
    </row>
    <row r="259" spans="1:14">
      <c r="A259" s="89">
        <v>766</v>
      </c>
      <c r="B259" s="55" t="s">
        <v>264</v>
      </c>
      <c r="C259" s="20">
        <v>18</v>
      </c>
      <c r="D259" s="18">
        <v>18</v>
      </c>
      <c r="E259" s="18">
        <v>18</v>
      </c>
      <c r="F259" s="18">
        <v>18</v>
      </c>
      <c r="G259" s="18">
        <v>18</v>
      </c>
      <c r="H259" s="18">
        <v>18</v>
      </c>
      <c r="I259" s="18">
        <v>18</v>
      </c>
      <c r="J259" s="18">
        <v>18</v>
      </c>
      <c r="K259" s="81">
        <v>18</v>
      </c>
      <c r="L259" s="80"/>
      <c r="M259" s="80"/>
      <c r="N259" s="80"/>
    </row>
    <row r="260" spans="1:14">
      <c r="A260" s="89">
        <v>768</v>
      </c>
      <c r="B260" s="55" t="s">
        <v>265</v>
      </c>
      <c r="C260" s="20">
        <v>20.5</v>
      </c>
      <c r="D260" s="18">
        <v>21</v>
      </c>
      <c r="E260" s="18">
        <v>21.5</v>
      </c>
      <c r="F260" s="18">
        <v>21.5</v>
      </c>
      <c r="G260" s="18">
        <v>21.5</v>
      </c>
      <c r="H260" s="18">
        <v>21.5</v>
      </c>
      <c r="I260" s="18">
        <v>21.5</v>
      </c>
      <c r="J260" s="18">
        <v>21.5</v>
      </c>
      <c r="K260" s="81">
        <v>21.5</v>
      </c>
      <c r="L260" s="80"/>
      <c r="M260" s="80"/>
      <c r="N260" s="80"/>
    </row>
    <row r="261" spans="1:14">
      <c r="A261" s="89">
        <v>771</v>
      </c>
      <c r="B261" s="57" t="s">
        <v>266</v>
      </c>
      <c r="C261" s="20">
        <v>19</v>
      </c>
      <c r="D261" s="18">
        <v>19</v>
      </c>
      <c r="E261" s="18">
        <v>19.5</v>
      </c>
      <c r="F261" s="18">
        <v>19.5</v>
      </c>
      <c r="G261" s="18">
        <v>19.5</v>
      </c>
      <c r="H261" s="18">
        <v>19.5</v>
      </c>
      <c r="I261" s="18">
        <v>19.5</v>
      </c>
      <c r="J261" s="18">
        <v>19.5</v>
      </c>
      <c r="K261" s="81">
        <v>19.5</v>
      </c>
      <c r="L261" s="80"/>
      <c r="M261" s="80"/>
      <c r="N261" s="80"/>
    </row>
    <row r="262" spans="1:14">
      <c r="A262" s="89">
        <v>777</v>
      </c>
      <c r="B262" s="55" t="s">
        <v>267</v>
      </c>
      <c r="C262" s="20">
        <v>19.5</v>
      </c>
      <c r="D262" s="18">
        <v>19.5</v>
      </c>
      <c r="E262" s="18">
        <v>20.5</v>
      </c>
      <c r="F262" s="18">
        <v>20.5</v>
      </c>
      <c r="G262" s="18">
        <v>20.5</v>
      </c>
      <c r="H262" s="18">
        <v>20.5</v>
      </c>
      <c r="I262" s="18">
        <v>20.5</v>
      </c>
      <c r="J262" s="18">
        <v>21.5</v>
      </c>
      <c r="K262" s="81">
        <v>21.5</v>
      </c>
      <c r="L262" s="80"/>
      <c r="M262" s="80"/>
      <c r="N262" s="80"/>
    </row>
    <row r="263" spans="1:14">
      <c r="A263" s="89">
        <v>778</v>
      </c>
      <c r="B263" s="55" t="s">
        <v>268</v>
      </c>
      <c r="C263" s="20">
        <v>20</v>
      </c>
      <c r="D263" s="18">
        <v>20.5</v>
      </c>
      <c r="E263" s="18">
        <v>21.5</v>
      </c>
      <c r="F263" s="18">
        <v>22</v>
      </c>
      <c r="G263" s="18">
        <v>22</v>
      </c>
      <c r="H263" s="18">
        <v>21.75</v>
      </c>
      <c r="I263" s="18">
        <v>21.75</v>
      </c>
      <c r="J263" s="18">
        <v>21.75</v>
      </c>
      <c r="K263" s="81">
        <v>21.75</v>
      </c>
      <c r="L263" s="80"/>
      <c r="M263" s="80"/>
      <c r="N263" s="80"/>
    </row>
    <row r="264" spans="1:14">
      <c r="A264" s="89">
        <v>781</v>
      </c>
      <c r="B264" s="55" t="s">
        <v>269</v>
      </c>
      <c r="C264" s="20">
        <v>19</v>
      </c>
      <c r="D264" s="18">
        <v>19</v>
      </c>
      <c r="E264" s="18">
        <v>19</v>
      </c>
      <c r="F264" s="18">
        <v>19</v>
      </c>
      <c r="G264" s="18">
        <v>19</v>
      </c>
      <c r="H264" s="18">
        <v>19</v>
      </c>
      <c r="I264" s="18">
        <v>19</v>
      </c>
      <c r="J264" s="18">
        <v>19</v>
      </c>
      <c r="K264" s="81">
        <v>19</v>
      </c>
      <c r="L264" s="80"/>
      <c r="M264" s="80"/>
      <c r="N264" s="80"/>
    </row>
    <row r="265" spans="1:14">
      <c r="A265" s="89">
        <v>783</v>
      </c>
      <c r="B265" s="55" t="s">
        <v>270</v>
      </c>
      <c r="C265" s="20">
        <v>20</v>
      </c>
      <c r="D265" s="18">
        <v>20.169445197280634</v>
      </c>
      <c r="E265" s="18">
        <v>20.5</v>
      </c>
      <c r="F265" s="18">
        <v>20.5</v>
      </c>
      <c r="G265" s="18">
        <v>21.5</v>
      </c>
      <c r="H265" s="18">
        <v>21.5</v>
      </c>
      <c r="I265" s="18">
        <v>21.5</v>
      </c>
      <c r="J265" s="18">
        <v>21.5</v>
      </c>
      <c r="K265" s="81">
        <v>21.5</v>
      </c>
      <c r="L265" s="80"/>
      <c r="M265" s="80"/>
      <c r="N265" s="80"/>
    </row>
    <row r="266" spans="1:14">
      <c r="A266" s="89">
        <v>831</v>
      </c>
      <c r="B266" s="55" t="s">
        <v>271</v>
      </c>
      <c r="C266" s="20">
        <v>19.75</v>
      </c>
      <c r="D266" s="18">
        <v>19.75</v>
      </c>
      <c r="E266" s="18">
        <v>19.75</v>
      </c>
      <c r="F266" s="18">
        <v>20</v>
      </c>
      <c r="G266" s="18">
        <v>20</v>
      </c>
      <c r="H266" s="18">
        <v>20.5</v>
      </c>
      <c r="I266" s="18">
        <v>20.5</v>
      </c>
      <c r="J266" s="18">
        <v>21</v>
      </c>
      <c r="K266" s="81">
        <v>21</v>
      </c>
      <c r="L266" s="80"/>
      <c r="M266" s="80"/>
      <c r="N266" s="80"/>
    </row>
    <row r="267" spans="1:14">
      <c r="A267" s="89">
        <v>832</v>
      </c>
      <c r="B267" s="55" t="s">
        <v>272</v>
      </c>
      <c r="C267" s="20">
        <v>19.75</v>
      </c>
      <c r="D267" s="18">
        <v>20.5</v>
      </c>
      <c r="E267" s="18">
        <v>20.5</v>
      </c>
      <c r="F267" s="18">
        <v>20.5</v>
      </c>
      <c r="G267" s="18">
        <v>20.5</v>
      </c>
      <c r="H267" s="18">
        <v>20.5</v>
      </c>
      <c r="I267" s="18">
        <v>20.5</v>
      </c>
      <c r="J267" s="18">
        <v>20.5</v>
      </c>
      <c r="K267" s="81">
        <v>20.5</v>
      </c>
      <c r="L267" s="80"/>
      <c r="M267" s="80"/>
      <c r="N267" s="80"/>
    </row>
    <row r="268" spans="1:14">
      <c r="A268" s="89">
        <v>833</v>
      </c>
      <c r="B268" s="55" t="s">
        <v>273</v>
      </c>
      <c r="C268" s="20">
        <v>20</v>
      </c>
      <c r="D268" s="18">
        <v>20</v>
      </c>
      <c r="E268" s="18">
        <v>20</v>
      </c>
      <c r="F268" s="18">
        <v>20.5</v>
      </c>
      <c r="G268" s="18">
        <v>20.75</v>
      </c>
      <c r="H268" s="18">
        <v>20.75</v>
      </c>
      <c r="I268" s="18">
        <v>20.75</v>
      </c>
      <c r="J268" s="18">
        <v>20.75</v>
      </c>
      <c r="K268" s="81">
        <v>20.75</v>
      </c>
      <c r="L268" s="80"/>
      <c r="M268" s="80"/>
      <c r="N268" s="80"/>
    </row>
    <row r="269" spans="1:14">
      <c r="A269" s="89">
        <v>834</v>
      </c>
      <c r="B269" s="55" t="s">
        <v>274</v>
      </c>
      <c r="C269" s="20">
        <v>18.5</v>
      </c>
      <c r="D269" s="18">
        <v>18.5</v>
      </c>
      <c r="E269" s="18">
        <v>19.5</v>
      </c>
      <c r="F269" s="18">
        <v>19.5</v>
      </c>
      <c r="G269" s="18">
        <v>19.5</v>
      </c>
      <c r="H269" s="18">
        <v>20.25</v>
      </c>
      <c r="I269" s="18">
        <v>20.25</v>
      </c>
      <c r="J269" s="18">
        <v>20.25</v>
      </c>
      <c r="K269" s="81">
        <v>20.75</v>
      </c>
      <c r="L269" s="80"/>
      <c r="M269" s="80"/>
      <c r="N269" s="80"/>
    </row>
    <row r="270" spans="1:14">
      <c r="A270" s="89">
        <v>837</v>
      </c>
      <c r="B270" s="55" t="s">
        <v>275</v>
      </c>
      <c r="C270" s="20">
        <v>19</v>
      </c>
      <c r="D270" s="18">
        <v>19</v>
      </c>
      <c r="E270" s="18">
        <v>19.75</v>
      </c>
      <c r="F270" s="18">
        <v>19.75</v>
      </c>
      <c r="G270" s="18">
        <v>19.75</v>
      </c>
      <c r="H270" s="18">
        <v>19.75</v>
      </c>
      <c r="I270" s="18">
        <v>19.75</v>
      </c>
      <c r="J270" s="18">
        <v>19.75</v>
      </c>
      <c r="K270" s="81">
        <v>20.25</v>
      </c>
      <c r="L270" s="80"/>
      <c r="M270" s="80"/>
      <c r="N270" s="80"/>
    </row>
    <row r="271" spans="1:14">
      <c r="A271" s="89">
        <v>844</v>
      </c>
      <c r="B271" s="55" t="s">
        <v>276</v>
      </c>
      <c r="C271" s="20">
        <v>19.75</v>
      </c>
      <c r="D271" s="18">
        <v>19.75</v>
      </c>
      <c r="E271" s="18">
        <v>19.75</v>
      </c>
      <c r="F271" s="18">
        <v>19.75</v>
      </c>
      <c r="G271" s="18">
        <v>20.75</v>
      </c>
      <c r="H271" s="18">
        <v>20.75</v>
      </c>
      <c r="I271" s="18">
        <v>20.75</v>
      </c>
      <c r="J271" s="18">
        <v>20.75</v>
      </c>
      <c r="K271" s="81">
        <v>21.5</v>
      </c>
      <c r="L271" s="80"/>
      <c r="M271" s="80"/>
      <c r="N271" s="80"/>
    </row>
    <row r="272" spans="1:14">
      <c r="A272" s="89">
        <v>845</v>
      </c>
      <c r="B272" s="55" t="s">
        <v>277</v>
      </c>
      <c r="C272" s="20">
        <v>19.5</v>
      </c>
      <c r="D272" s="18">
        <v>19.5</v>
      </c>
      <c r="E272" s="18">
        <v>19.5</v>
      </c>
      <c r="F272" s="18">
        <v>19.5</v>
      </c>
      <c r="G272" s="18">
        <v>19.5</v>
      </c>
      <c r="H272" s="18">
        <v>19.5</v>
      </c>
      <c r="I272" s="18">
        <v>19.5</v>
      </c>
      <c r="J272" s="18">
        <v>19.5</v>
      </c>
      <c r="K272" s="81">
        <v>20</v>
      </c>
      <c r="L272" s="80"/>
      <c r="M272" s="80"/>
      <c r="N272" s="80"/>
    </row>
    <row r="273" spans="1:14">
      <c r="A273" s="89">
        <v>846</v>
      </c>
      <c r="B273" s="55" t="s">
        <v>278</v>
      </c>
      <c r="C273" s="20">
        <v>20.5</v>
      </c>
      <c r="D273" s="18">
        <v>21.5</v>
      </c>
      <c r="E273" s="18">
        <v>22</v>
      </c>
      <c r="F273" s="18">
        <v>22</v>
      </c>
      <c r="G273" s="18">
        <v>22</v>
      </c>
      <c r="H273" s="18">
        <v>22</v>
      </c>
      <c r="I273" s="18">
        <v>22.5</v>
      </c>
      <c r="J273" s="18">
        <v>22.5</v>
      </c>
      <c r="K273" s="81">
        <v>22.5</v>
      </c>
      <c r="L273" s="80"/>
      <c r="M273" s="80"/>
      <c r="N273" s="80"/>
    </row>
    <row r="274" spans="1:14">
      <c r="A274" s="89">
        <v>848</v>
      </c>
      <c r="B274" s="55" t="s">
        <v>279</v>
      </c>
      <c r="C274" s="20">
        <v>21.5</v>
      </c>
      <c r="D274" s="18">
        <v>21.75</v>
      </c>
      <c r="E274" s="18">
        <v>21.75</v>
      </c>
      <c r="F274" s="18">
        <v>21.75</v>
      </c>
      <c r="G274" s="18">
        <v>21.75</v>
      </c>
      <c r="H274" s="18">
        <v>21.75</v>
      </c>
      <c r="I274" s="18">
        <v>21.75</v>
      </c>
      <c r="J274" s="18">
        <v>21.75</v>
      </c>
      <c r="K274" s="81">
        <v>21.75</v>
      </c>
      <c r="L274" s="80"/>
      <c r="M274" s="80"/>
      <c r="N274" s="80"/>
    </row>
    <row r="275" spans="1:14">
      <c r="A275" s="89">
        <v>849</v>
      </c>
      <c r="B275" s="55" t="s">
        <v>280</v>
      </c>
      <c r="C275" s="20">
        <v>20.5</v>
      </c>
      <c r="D275" s="18">
        <v>21</v>
      </c>
      <c r="E275" s="18">
        <v>21.5</v>
      </c>
      <c r="F275" s="18">
        <v>21.5</v>
      </c>
      <c r="G275" s="18">
        <v>21.5</v>
      </c>
      <c r="H275" s="18">
        <v>21.5</v>
      </c>
      <c r="I275" s="18">
        <v>21.75</v>
      </c>
      <c r="J275" s="18">
        <v>21.75</v>
      </c>
      <c r="K275" s="81">
        <v>21.75</v>
      </c>
      <c r="L275" s="80"/>
      <c r="M275" s="80"/>
      <c r="N275" s="80"/>
    </row>
    <row r="276" spans="1:14">
      <c r="A276" s="89">
        <v>850</v>
      </c>
      <c r="B276" s="55" t="s">
        <v>281</v>
      </c>
      <c r="C276" s="20">
        <v>20.5</v>
      </c>
      <c r="D276" s="18">
        <v>20.5</v>
      </c>
      <c r="E276" s="18">
        <v>20.5</v>
      </c>
      <c r="F276" s="18">
        <v>20.5</v>
      </c>
      <c r="G276" s="18">
        <v>20.5</v>
      </c>
      <c r="H276" s="18">
        <v>21</v>
      </c>
      <c r="I276" s="18">
        <v>21</v>
      </c>
      <c r="J276" s="18">
        <v>21</v>
      </c>
      <c r="K276" s="81">
        <v>21</v>
      </c>
      <c r="L276" s="80"/>
      <c r="M276" s="80"/>
      <c r="N276" s="80"/>
    </row>
    <row r="277" spans="1:14">
      <c r="A277" s="89">
        <v>851</v>
      </c>
      <c r="B277" s="90" t="s">
        <v>282</v>
      </c>
      <c r="C277" s="20">
        <v>20</v>
      </c>
      <c r="D277" s="18">
        <v>20</v>
      </c>
      <c r="E277" s="18">
        <v>20.5</v>
      </c>
      <c r="F277" s="18">
        <v>20.5</v>
      </c>
      <c r="G277" s="18">
        <v>20.5</v>
      </c>
      <c r="H277" s="18">
        <v>21</v>
      </c>
      <c r="I277" s="18">
        <v>21</v>
      </c>
      <c r="J277" s="18">
        <v>21</v>
      </c>
      <c r="K277" s="81">
        <v>21</v>
      </c>
      <c r="L277" s="80"/>
      <c r="M277" s="80"/>
      <c r="N277" s="80"/>
    </row>
    <row r="278" spans="1:14">
      <c r="A278" s="89">
        <v>853</v>
      </c>
      <c r="B278" s="55" t="s">
        <v>283</v>
      </c>
      <c r="C278" s="20">
        <v>18.75</v>
      </c>
      <c r="D278" s="18">
        <v>18.75</v>
      </c>
      <c r="E278" s="18">
        <v>19.5</v>
      </c>
      <c r="F278" s="18">
        <v>19.5</v>
      </c>
      <c r="G278" s="18">
        <v>19.5</v>
      </c>
      <c r="H278" s="18">
        <v>19.5</v>
      </c>
      <c r="I278" s="18">
        <v>19.5</v>
      </c>
      <c r="J278" s="18">
        <v>19.5</v>
      </c>
      <c r="K278" s="81">
        <v>19.5</v>
      </c>
      <c r="L278" s="80"/>
      <c r="M278" s="80"/>
      <c r="N278" s="80"/>
    </row>
    <row r="279" spans="1:14">
      <c r="A279" s="89">
        <v>857</v>
      </c>
      <c r="B279" s="55" t="s">
        <v>284</v>
      </c>
      <c r="C279" s="20">
        <v>19.75</v>
      </c>
      <c r="D279" s="18">
        <v>20</v>
      </c>
      <c r="E279" s="18">
        <v>21</v>
      </c>
      <c r="F279" s="18">
        <v>22</v>
      </c>
      <c r="G279" s="18">
        <v>22</v>
      </c>
      <c r="H279" s="18">
        <v>22</v>
      </c>
      <c r="I279" s="18">
        <v>22</v>
      </c>
      <c r="J279" s="18">
        <v>22</v>
      </c>
      <c r="K279" s="81">
        <v>22</v>
      </c>
      <c r="L279" s="80"/>
      <c r="M279" s="80"/>
      <c r="N279" s="80"/>
    </row>
    <row r="280" spans="1:14">
      <c r="A280" s="89">
        <v>858</v>
      </c>
      <c r="B280" s="55" t="s">
        <v>285</v>
      </c>
      <c r="C280" s="20">
        <v>18.25</v>
      </c>
      <c r="D280" s="18">
        <v>19.25</v>
      </c>
      <c r="E280" s="18">
        <v>19.25</v>
      </c>
      <c r="F280" s="18">
        <v>19.5</v>
      </c>
      <c r="G280" s="18">
        <v>19.5</v>
      </c>
      <c r="H280" s="18">
        <v>19.5</v>
      </c>
      <c r="I280" s="18">
        <v>19.5</v>
      </c>
      <c r="J280" s="18">
        <v>19.5</v>
      </c>
      <c r="K280" s="81">
        <v>19.5</v>
      </c>
      <c r="L280" s="80"/>
      <c r="M280" s="80"/>
      <c r="N280" s="80"/>
    </row>
    <row r="281" spans="1:14">
      <c r="A281" s="89">
        <v>859</v>
      </c>
      <c r="B281" s="55" t="s">
        <v>286</v>
      </c>
      <c r="C281" s="20">
        <v>20.5</v>
      </c>
      <c r="D281" s="18">
        <v>20.5</v>
      </c>
      <c r="E281" s="18">
        <v>20.5</v>
      </c>
      <c r="F281" s="18">
        <v>20.5</v>
      </c>
      <c r="G281" s="18">
        <v>20.5</v>
      </c>
      <c r="H281" s="18">
        <v>20.5</v>
      </c>
      <c r="I281" s="18">
        <v>21</v>
      </c>
      <c r="J281" s="18">
        <v>22</v>
      </c>
      <c r="K281" s="81">
        <v>22</v>
      </c>
      <c r="L281" s="80"/>
      <c r="M281" s="80"/>
      <c r="N281" s="80"/>
    </row>
    <row r="282" spans="1:14">
      <c r="A282" s="89">
        <v>886</v>
      </c>
      <c r="B282" s="55" t="s">
        <v>287</v>
      </c>
      <c r="C282" s="20">
        <v>19.75</v>
      </c>
      <c r="D282" s="18">
        <v>20.5</v>
      </c>
      <c r="E282" s="18">
        <v>20.5</v>
      </c>
      <c r="F282" s="18">
        <v>20.5</v>
      </c>
      <c r="G282" s="18">
        <v>20.5</v>
      </c>
      <c r="H282" s="18">
        <v>21</v>
      </c>
      <c r="I282" s="18">
        <v>21</v>
      </c>
      <c r="J282" s="18">
        <v>21</v>
      </c>
      <c r="K282" s="81">
        <v>21.5</v>
      </c>
      <c r="L282" s="80"/>
      <c r="M282" s="80"/>
      <c r="N282" s="80"/>
    </row>
    <row r="283" spans="1:14">
      <c r="A283" s="89">
        <v>887</v>
      </c>
      <c r="B283" s="55" t="s">
        <v>288</v>
      </c>
      <c r="C283" s="20">
        <v>21</v>
      </c>
      <c r="D283" s="18">
        <v>21.5</v>
      </c>
      <c r="E283" s="18">
        <v>22</v>
      </c>
      <c r="F283" s="18">
        <v>22</v>
      </c>
      <c r="G283" s="18">
        <v>22</v>
      </c>
      <c r="H283" s="18">
        <v>21.5</v>
      </c>
      <c r="I283" s="18">
        <v>21.75</v>
      </c>
      <c r="J283" s="18">
        <v>22</v>
      </c>
      <c r="K283" s="81">
        <v>22</v>
      </c>
      <c r="L283" s="80"/>
      <c r="M283" s="80"/>
      <c r="N283" s="80"/>
    </row>
    <row r="284" spans="1:14">
      <c r="A284" s="89">
        <v>889</v>
      </c>
      <c r="B284" s="60" t="s">
        <v>289</v>
      </c>
      <c r="C284" s="20">
        <v>19.5</v>
      </c>
      <c r="D284" s="18">
        <v>19.5</v>
      </c>
      <c r="E284" s="18">
        <v>19.5</v>
      </c>
      <c r="F284" s="18">
        <v>20.5</v>
      </c>
      <c r="G284" s="18">
        <v>20.5</v>
      </c>
      <c r="H284" s="18">
        <v>20.5</v>
      </c>
      <c r="I284" s="18">
        <v>20.5</v>
      </c>
      <c r="J284" s="18">
        <v>20.5</v>
      </c>
      <c r="K284" s="81">
        <v>20.5</v>
      </c>
      <c r="L284" s="80"/>
      <c r="M284" s="80"/>
      <c r="N284" s="80"/>
    </row>
    <row r="285" spans="1:14">
      <c r="A285" s="89">
        <v>890</v>
      </c>
      <c r="B285" s="55" t="s">
        <v>290</v>
      </c>
      <c r="C285" s="20">
        <v>20.75</v>
      </c>
      <c r="D285" s="18">
        <v>20.75</v>
      </c>
      <c r="E285" s="18">
        <v>20.75</v>
      </c>
      <c r="F285" s="18">
        <v>20.75</v>
      </c>
      <c r="G285" s="18">
        <v>20.75</v>
      </c>
      <c r="H285" s="18">
        <v>20.75</v>
      </c>
      <c r="I285" s="18">
        <v>21</v>
      </c>
      <c r="J285" s="18">
        <v>21</v>
      </c>
      <c r="K285" s="81">
        <v>21</v>
      </c>
      <c r="L285" s="80"/>
      <c r="M285" s="80"/>
      <c r="N285" s="80"/>
    </row>
    <row r="286" spans="1:14">
      <c r="A286" s="89">
        <v>892</v>
      </c>
      <c r="B286" s="55" t="s">
        <v>291</v>
      </c>
      <c r="C286" s="20">
        <v>19.5</v>
      </c>
      <c r="D286" s="18">
        <v>19.5</v>
      </c>
      <c r="E286" s="18">
        <v>20.5</v>
      </c>
      <c r="F286" s="18">
        <v>20.5</v>
      </c>
      <c r="G286" s="18">
        <v>20.5</v>
      </c>
      <c r="H286" s="18">
        <v>20.5</v>
      </c>
      <c r="I286" s="18">
        <v>20.5</v>
      </c>
      <c r="J286" s="18">
        <v>21.5</v>
      </c>
      <c r="K286" s="81">
        <v>21.5</v>
      </c>
      <c r="L286" s="80"/>
      <c r="M286" s="80"/>
      <c r="N286" s="80"/>
    </row>
    <row r="287" spans="1:14">
      <c r="A287" s="89">
        <v>893</v>
      </c>
      <c r="B287" s="55" t="s">
        <v>292</v>
      </c>
      <c r="C287" s="20">
        <v>19.75</v>
      </c>
      <c r="D287" s="18">
        <v>20</v>
      </c>
      <c r="E287" s="18">
        <v>20</v>
      </c>
      <c r="F287" s="18">
        <v>20.5</v>
      </c>
      <c r="G287" s="18">
        <v>21</v>
      </c>
      <c r="H287" s="18">
        <v>21</v>
      </c>
      <c r="I287" s="18">
        <v>21.25</v>
      </c>
      <c r="J287" s="18">
        <v>21.25</v>
      </c>
      <c r="K287" s="81">
        <v>21.25</v>
      </c>
      <c r="L287" s="80"/>
      <c r="M287" s="80"/>
      <c r="N287" s="80"/>
    </row>
    <row r="288" spans="1:14">
      <c r="A288" s="89">
        <v>895</v>
      </c>
      <c r="B288" s="55" t="s">
        <v>293</v>
      </c>
      <c r="C288" s="20">
        <v>20.25</v>
      </c>
      <c r="D288" s="18">
        <v>20.25</v>
      </c>
      <c r="E288" s="18">
        <v>20.5</v>
      </c>
      <c r="F288" s="18">
        <v>20.75</v>
      </c>
      <c r="G288" s="18">
        <v>20.75</v>
      </c>
      <c r="H288" s="18">
        <v>20.75</v>
      </c>
      <c r="I288" s="18">
        <v>20.75</v>
      </c>
      <c r="J288" s="18">
        <v>20.75</v>
      </c>
      <c r="K288" s="81">
        <v>20.75</v>
      </c>
      <c r="L288" s="80"/>
      <c r="M288" s="80"/>
      <c r="N288" s="80"/>
    </row>
    <row r="289" spans="1:14">
      <c r="A289" s="89">
        <v>785</v>
      </c>
      <c r="B289" s="55" t="s">
        <v>294</v>
      </c>
      <c r="C289" s="20">
        <v>21</v>
      </c>
      <c r="D289" s="18">
        <v>21.5</v>
      </c>
      <c r="E289" s="18">
        <v>21.5</v>
      </c>
      <c r="F289" s="18">
        <v>21.5</v>
      </c>
      <c r="G289" s="18">
        <v>21.5</v>
      </c>
      <c r="H289" s="18">
        <v>21.5</v>
      </c>
      <c r="I289" s="18">
        <v>21.5</v>
      </c>
      <c r="J289" s="18">
        <v>21.5</v>
      </c>
      <c r="K289" s="81">
        <v>21.5</v>
      </c>
      <c r="L289" s="80"/>
      <c r="M289" s="80"/>
      <c r="N289" s="80"/>
    </row>
    <row r="290" spans="1:14">
      <c r="A290" s="89">
        <v>905</v>
      </c>
      <c r="B290" s="55" t="s">
        <v>295</v>
      </c>
      <c r="C290" s="20">
        <v>19.592203850314537</v>
      </c>
      <c r="D290" s="18">
        <v>19.5</v>
      </c>
      <c r="E290" s="18">
        <v>19.5</v>
      </c>
      <c r="F290" s="18">
        <v>19.5</v>
      </c>
      <c r="G290" s="18">
        <v>20</v>
      </c>
      <c r="H290" s="18">
        <v>20</v>
      </c>
      <c r="I290" s="18">
        <v>20</v>
      </c>
      <c r="J290" s="18">
        <v>20.5</v>
      </c>
      <c r="K290" s="81">
        <v>21</v>
      </c>
      <c r="L290" s="80"/>
      <c r="M290" s="80"/>
      <c r="N290" s="80"/>
    </row>
    <row r="291" spans="1:14">
      <c r="A291" s="89">
        <v>908</v>
      </c>
      <c r="B291" s="55" t="s">
        <v>296</v>
      </c>
      <c r="C291" s="20">
        <v>18.75</v>
      </c>
      <c r="D291" s="18">
        <v>19.75</v>
      </c>
      <c r="E291" s="18">
        <v>19.75</v>
      </c>
      <c r="F291" s="18">
        <v>19.75</v>
      </c>
      <c r="G291" s="18">
        <v>19.75</v>
      </c>
      <c r="H291" s="18">
        <v>19.75</v>
      </c>
      <c r="I291" s="18">
        <v>19.75</v>
      </c>
      <c r="J291" s="18">
        <v>20.25</v>
      </c>
      <c r="K291" s="81">
        <v>20.25</v>
      </c>
      <c r="L291" s="80"/>
      <c r="M291" s="80"/>
      <c r="N291" s="80"/>
    </row>
    <row r="292" spans="1:14">
      <c r="A292" s="89">
        <v>92</v>
      </c>
      <c r="B292" s="55" t="s">
        <v>297</v>
      </c>
      <c r="C292" s="20">
        <v>19</v>
      </c>
      <c r="D292" s="18">
        <v>19</v>
      </c>
      <c r="E292" s="18">
        <v>19</v>
      </c>
      <c r="F292" s="18">
        <v>19</v>
      </c>
      <c r="G292" s="18">
        <v>19</v>
      </c>
      <c r="H292" s="18">
        <v>19</v>
      </c>
      <c r="I292" s="18">
        <v>19</v>
      </c>
      <c r="J292" s="18">
        <v>19</v>
      </c>
      <c r="K292" s="81">
        <v>19</v>
      </c>
      <c r="L292" s="80"/>
      <c r="M292" s="80"/>
      <c r="N292" s="80"/>
    </row>
    <row r="293" spans="1:14">
      <c r="A293" s="89">
        <v>915</v>
      </c>
      <c r="B293" s="55" t="s">
        <v>298</v>
      </c>
      <c r="C293" s="20">
        <v>20</v>
      </c>
      <c r="D293" s="18">
        <v>20</v>
      </c>
      <c r="E293" s="18">
        <v>20.5</v>
      </c>
      <c r="F293" s="18">
        <v>20.75</v>
      </c>
      <c r="G293" s="18">
        <v>20.75</v>
      </c>
      <c r="H293" s="18">
        <v>21</v>
      </c>
      <c r="I293" s="18">
        <v>21</v>
      </c>
      <c r="J293" s="18">
        <v>21</v>
      </c>
      <c r="K293" s="81">
        <v>21</v>
      </c>
      <c r="L293" s="80"/>
      <c r="M293" s="80"/>
      <c r="N293" s="80"/>
    </row>
    <row r="294" spans="1:14">
      <c r="A294" s="89">
        <v>918</v>
      </c>
      <c r="B294" s="55" t="s">
        <v>299</v>
      </c>
      <c r="C294" s="20">
        <v>20.5</v>
      </c>
      <c r="D294" s="18">
        <v>20.5</v>
      </c>
      <c r="E294" s="18">
        <v>21.5</v>
      </c>
      <c r="F294" s="18">
        <v>21.5</v>
      </c>
      <c r="G294" s="18">
        <v>21.5</v>
      </c>
      <c r="H294" s="18">
        <v>22.25</v>
      </c>
      <c r="I294" s="18">
        <v>22.25</v>
      </c>
      <c r="J294" s="18">
        <v>22.25</v>
      </c>
      <c r="K294" s="81">
        <v>22.25</v>
      </c>
      <c r="L294" s="80"/>
      <c r="M294" s="80"/>
      <c r="N294" s="80"/>
    </row>
    <row r="295" spans="1:14">
      <c r="A295" s="89">
        <v>921</v>
      </c>
      <c r="B295" s="55" t="s">
        <v>300</v>
      </c>
      <c r="C295" s="20">
        <v>20</v>
      </c>
      <c r="D295" s="18">
        <v>20</v>
      </c>
      <c r="E295" s="18">
        <v>20.5</v>
      </c>
      <c r="F295" s="18">
        <v>21</v>
      </c>
      <c r="G295" s="18">
        <v>21</v>
      </c>
      <c r="H295" s="18">
        <v>21</v>
      </c>
      <c r="I295" s="18">
        <v>21.5</v>
      </c>
      <c r="J295" s="18">
        <v>21.5</v>
      </c>
      <c r="K295" s="81">
        <v>21.5</v>
      </c>
      <c r="L295" s="80"/>
      <c r="M295" s="80"/>
      <c r="N295" s="80"/>
    </row>
    <row r="296" spans="1:14">
      <c r="A296" s="89">
        <v>922</v>
      </c>
      <c r="B296" s="55" t="s">
        <v>301</v>
      </c>
      <c r="C296" s="20">
        <v>20.5</v>
      </c>
      <c r="D296" s="18">
        <v>20.5</v>
      </c>
      <c r="E296" s="18">
        <v>21.5</v>
      </c>
      <c r="F296" s="18">
        <v>21.5</v>
      </c>
      <c r="G296" s="18">
        <v>21.5</v>
      </c>
      <c r="H296" s="18">
        <v>21.5</v>
      </c>
      <c r="I296" s="18">
        <v>21.5</v>
      </c>
      <c r="J296" s="18">
        <v>21.5</v>
      </c>
      <c r="K296" s="81">
        <v>22</v>
      </c>
      <c r="L296" s="80"/>
      <c r="M296" s="80"/>
      <c r="N296" s="80"/>
    </row>
    <row r="297" spans="1:14">
      <c r="A297" s="89">
        <v>924</v>
      </c>
      <c r="B297" s="55" t="s">
        <v>302</v>
      </c>
      <c r="C297" s="20">
        <v>21</v>
      </c>
      <c r="D297" s="18">
        <v>21</v>
      </c>
      <c r="E297" s="18">
        <v>22</v>
      </c>
      <c r="F297" s="18">
        <v>22</v>
      </c>
      <c r="G297" s="18">
        <v>22</v>
      </c>
      <c r="H297" s="18">
        <v>22</v>
      </c>
      <c r="I297" s="18">
        <v>22</v>
      </c>
      <c r="J297" s="18">
        <v>22</v>
      </c>
      <c r="K297" s="81">
        <v>22.5</v>
      </c>
      <c r="L297" s="80"/>
      <c r="M297" s="80"/>
      <c r="N297" s="80"/>
    </row>
    <row r="298" spans="1:14">
      <c r="A298" s="89">
        <v>925</v>
      </c>
      <c r="B298" s="55" t="s">
        <v>303</v>
      </c>
      <c r="C298" s="20">
        <v>19.75</v>
      </c>
      <c r="D298" s="18">
        <v>19.75</v>
      </c>
      <c r="E298" s="18">
        <v>20.75</v>
      </c>
      <c r="F298" s="18">
        <v>20.75</v>
      </c>
      <c r="G298" s="18">
        <v>21</v>
      </c>
      <c r="H298" s="18">
        <v>21</v>
      </c>
      <c r="I298" s="18">
        <v>21</v>
      </c>
      <c r="J298" s="18">
        <v>21</v>
      </c>
      <c r="K298" s="81">
        <v>21</v>
      </c>
      <c r="L298" s="80"/>
      <c r="M298" s="80"/>
      <c r="N298" s="80"/>
    </row>
    <row r="299" spans="1:14">
      <c r="A299" s="89">
        <v>927</v>
      </c>
      <c r="B299" s="55" t="s">
        <v>304</v>
      </c>
      <c r="C299" s="20">
        <v>19.5</v>
      </c>
      <c r="D299" s="18">
        <v>19.5</v>
      </c>
      <c r="E299" s="18">
        <v>20</v>
      </c>
      <c r="F299" s="18">
        <v>20.5</v>
      </c>
      <c r="G299" s="18">
        <v>20.5</v>
      </c>
      <c r="H299" s="18">
        <v>20.5</v>
      </c>
      <c r="I299" s="18">
        <v>20.5</v>
      </c>
      <c r="J299" s="18">
        <v>20.5</v>
      </c>
      <c r="K299" s="81">
        <v>20.5</v>
      </c>
      <c r="L299" s="80"/>
      <c r="M299" s="80"/>
      <c r="N299" s="80"/>
    </row>
    <row r="300" spans="1:14">
      <c r="A300" s="89">
        <v>931</v>
      </c>
      <c r="B300" s="55" t="s">
        <v>305</v>
      </c>
      <c r="C300" s="20">
        <v>20</v>
      </c>
      <c r="D300" s="18">
        <v>21</v>
      </c>
      <c r="E300" s="18">
        <v>21</v>
      </c>
      <c r="F300" s="18">
        <v>21</v>
      </c>
      <c r="G300" s="18">
        <v>21</v>
      </c>
      <c r="H300" s="18">
        <v>21</v>
      </c>
      <c r="I300" s="18">
        <v>21</v>
      </c>
      <c r="J300" s="18">
        <v>21</v>
      </c>
      <c r="K300" s="81">
        <v>21</v>
      </c>
      <c r="L300" s="80"/>
      <c r="M300" s="80"/>
      <c r="N300" s="80"/>
    </row>
    <row r="301" spans="1:14">
      <c r="A301" s="89">
        <v>934</v>
      </c>
      <c r="B301" s="55" t="s">
        <v>306</v>
      </c>
      <c r="C301" s="20">
        <v>20.5</v>
      </c>
      <c r="D301" s="18">
        <v>21</v>
      </c>
      <c r="E301" s="18">
        <v>21.5</v>
      </c>
      <c r="F301" s="18">
        <v>22</v>
      </c>
      <c r="G301" s="18">
        <v>22.25</v>
      </c>
      <c r="H301" s="18">
        <v>22.25</v>
      </c>
      <c r="I301" s="18">
        <v>22.25</v>
      </c>
      <c r="J301" s="18">
        <v>22.25</v>
      </c>
      <c r="K301" s="81">
        <v>22.25</v>
      </c>
      <c r="L301" s="80"/>
      <c r="M301" s="80"/>
      <c r="N301" s="80"/>
    </row>
    <row r="302" spans="1:14">
      <c r="A302" s="89">
        <v>935</v>
      </c>
      <c r="B302" s="55" t="s">
        <v>307</v>
      </c>
      <c r="C302" s="20">
        <v>20</v>
      </c>
      <c r="D302" s="18">
        <v>20</v>
      </c>
      <c r="E302" s="18">
        <v>20</v>
      </c>
      <c r="F302" s="18">
        <v>20</v>
      </c>
      <c r="G302" s="18">
        <v>20</v>
      </c>
      <c r="H302" s="18">
        <v>20</v>
      </c>
      <c r="I302" s="18">
        <v>20</v>
      </c>
      <c r="J302" s="18">
        <v>20.5</v>
      </c>
      <c r="K302" s="81">
        <v>20.5</v>
      </c>
      <c r="L302" s="80"/>
      <c r="M302" s="80"/>
      <c r="N302" s="80"/>
    </row>
    <row r="303" spans="1:14">
      <c r="A303" s="89">
        <v>936</v>
      </c>
      <c r="B303" s="55" t="s">
        <v>308</v>
      </c>
      <c r="C303" s="20">
        <v>19.75</v>
      </c>
      <c r="D303" s="18">
        <v>20.25</v>
      </c>
      <c r="E303" s="18">
        <v>20.25</v>
      </c>
      <c r="F303" s="18">
        <v>20.25</v>
      </c>
      <c r="G303" s="18">
        <v>20.25</v>
      </c>
      <c r="H303" s="18">
        <v>20.75</v>
      </c>
      <c r="I303" s="18">
        <v>20.75</v>
      </c>
      <c r="J303" s="18">
        <v>21.25</v>
      </c>
      <c r="K303" s="81">
        <v>21.25</v>
      </c>
      <c r="L303" s="80"/>
      <c r="M303" s="80"/>
      <c r="N303" s="80"/>
    </row>
    <row r="304" spans="1:14">
      <c r="A304" s="89">
        <v>941</v>
      </c>
      <c r="B304" s="55" t="s">
        <v>309</v>
      </c>
      <c r="C304" s="20">
        <v>18</v>
      </c>
      <c r="D304" s="18">
        <v>18</v>
      </c>
      <c r="E304" s="18">
        <v>18.5</v>
      </c>
      <c r="F304" s="18">
        <v>18.5</v>
      </c>
      <c r="G304" s="18">
        <v>19</v>
      </c>
      <c r="H304" s="18">
        <v>19</v>
      </c>
      <c r="I304" s="18">
        <v>19</v>
      </c>
      <c r="J304" s="18">
        <v>19</v>
      </c>
      <c r="K304" s="81">
        <v>19</v>
      </c>
      <c r="L304" s="80"/>
      <c r="M304" s="80"/>
      <c r="N304" s="80"/>
    </row>
    <row r="305" spans="1:14">
      <c r="A305" s="89">
        <v>946</v>
      </c>
      <c r="B305" s="55" t="s">
        <v>310</v>
      </c>
      <c r="C305" s="20">
        <v>19</v>
      </c>
      <c r="D305" s="18">
        <v>19</v>
      </c>
      <c r="E305" s="18">
        <v>20</v>
      </c>
      <c r="F305" s="18">
        <v>21</v>
      </c>
      <c r="G305" s="18">
        <v>21</v>
      </c>
      <c r="H305" s="18">
        <v>21</v>
      </c>
      <c r="I305" s="18">
        <v>21</v>
      </c>
      <c r="J305" s="18">
        <v>21</v>
      </c>
      <c r="K305" s="81">
        <v>21.5</v>
      </c>
      <c r="L305" s="80"/>
      <c r="M305" s="80"/>
      <c r="N305" s="80"/>
    </row>
    <row r="306" spans="1:14">
      <c r="A306" s="89">
        <v>976</v>
      </c>
      <c r="B306" s="55" t="s">
        <v>311</v>
      </c>
      <c r="C306" s="20">
        <v>19.25</v>
      </c>
      <c r="D306" s="18">
        <v>19.25</v>
      </c>
      <c r="E306" s="18">
        <v>19.25</v>
      </c>
      <c r="F306" s="18">
        <v>19.25</v>
      </c>
      <c r="G306" s="18">
        <v>19.25</v>
      </c>
      <c r="H306" s="18">
        <v>19.25</v>
      </c>
      <c r="I306" s="18">
        <v>20</v>
      </c>
      <c r="J306" s="18">
        <v>20</v>
      </c>
      <c r="K306" s="81">
        <v>20</v>
      </c>
      <c r="L306" s="80"/>
      <c r="M306" s="80"/>
      <c r="N306" s="80"/>
    </row>
    <row r="307" spans="1:14">
      <c r="A307" s="89">
        <v>977</v>
      </c>
      <c r="B307" s="55" t="s">
        <v>312</v>
      </c>
      <c r="C307" s="20">
        <v>21</v>
      </c>
      <c r="D307" s="18">
        <v>21.5</v>
      </c>
      <c r="E307" s="18">
        <v>21.5</v>
      </c>
      <c r="F307" s="18">
        <v>21.5</v>
      </c>
      <c r="G307" s="18">
        <v>21.5</v>
      </c>
      <c r="H307" s="18">
        <v>21.5</v>
      </c>
      <c r="I307" s="18">
        <v>21.5</v>
      </c>
      <c r="J307" s="18">
        <v>22</v>
      </c>
      <c r="K307" s="81">
        <v>22</v>
      </c>
      <c r="L307" s="80"/>
      <c r="M307" s="80"/>
      <c r="N307" s="80"/>
    </row>
    <row r="308" spans="1:14">
      <c r="A308" s="89">
        <v>980</v>
      </c>
      <c r="B308" s="55" t="s">
        <v>313</v>
      </c>
      <c r="C308" s="20">
        <v>19.75</v>
      </c>
      <c r="D308" s="18">
        <v>19.75</v>
      </c>
      <c r="E308" s="18">
        <v>20.5</v>
      </c>
      <c r="F308" s="18">
        <v>20.5</v>
      </c>
      <c r="G308" s="18">
        <v>20.5</v>
      </c>
      <c r="H308" s="18">
        <v>20.5</v>
      </c>
      <c r="I308" s="18">
        <v>20.5</v>
      </c>
      <c r="J308" s="18">
        <v>20.5</v>
      </c>
      <c r="K308" s="81">
        <v>20.5</v>
      </c>
      <c r="L308" s="80"/>
      <c r="M308" s="80"/>
      <c r="N308" s="80"/>
    </row>
    <row r="309" spans="1:14">
      <c r="A309" s="89">
        <v>981</v>
      </c>
      <c r="B309" s="55" t="s">
        <v>314</v>
      </c>
      <c r="C309" s="20">
        <v>20.25</v>
      </c>
      <c r="D309" s="18">
        <v>20.25</v>
      </c>
      <c r="E309" s="18">
        <v>20.25</v>
      </c>
      <c r="F309" s="18">
        <v>21</v>
      </c>
      <c r="G309" s="18">
        <v>21</v>
      </c>
      <c r="H309" s="18">
        <v>21.5</v>
      </c>
      <c r="I309" s="18">
        <v>21.5</v>
      </c>
      <c r="J309" s="18">
        <v>21.5</v>
      </c>
      <c r="K309" s="81">
        <v>22</v>
      </c>
      <c r="L309" s="80"/>
      <c r="M309" s="80"/>
      <c r="N309" s="80"/>
    </row>
    <row r="310" spans="1:14">
      <c r="A310" s="89">
        <v>989</v>
      </c>
      <c r="B310" s="55" t="s">
        <v>315</v>
      </c>
      <c r="C310" s="20">
        <v>20.75</v>
      </c>
      <c r="D310" s="18">
        <v>21.25</v>
      </c>
      <c r="E310" s="18">
        <v>21.25</v>
      </c>
      <c r="F310" s="18">
        <v>21.25</v>
      </c>
      <c r="G310" s="18">
        <v>22</v>
      </c>
      <c r="H310" s="18">
        <v>22</v>
      </c>
      <c r="I310" s="18">
        <v>22</v>
      </c>
      <c r="J310" s="18">
        <v>22</v>
      </c>
      <c r="K310" s="81">
        <v>22</v>
      </c>
      <c r="L310" s="80"/>
      <c r="M310" s="80"/>
      <c r="N310" s="80"/>
    </row>
    <row r="311" spans="1:14">
      <c r="A311" s="89">
        <v>992</v>
      </c>
      <c r="B311" s="55" t="s">
        <v>316</v>
      </c>
      <c r="C311" s="22">
        <v>21</v>
      </c>
      <c r="D311" s="23">
        <v>21</v>
      </c>
      <c r="E311" s="23">
        <v>21</v>
      </c>
      <c r="F311" s="23">
        <v>21.5</v>
      </c>
      <c r="G311" s="23">
        <v>21.5</v>
      </c>
      <c r="H311" s="23">
        <v>21.5</v>
      </c>
      <c r="I311" s="23">
        <v>21.5</v>
      </c>
      <c r="J311" s="23">
        <v>21.5</v>
      </c>
      <c r="K311" s="83">
        <v>21.5</v>
      </c>
      <c r="L311" s="80"/>
      <c r="M311" s="80"/>
      <c r="N311" s="80"/>
    </row>
    <row r="312" spans="1:14">
      <c r="H312" s="18"/>
      <c r="I312" s="18"/>
      <c r="J312" s="18"/>
      <c r="L312" s="80"/>
      <c r="M312" s="80"/>
      <c r="N312" s="80"/>
    </row>
    <row r="313" spans="1:14">
      <c r="H313" s="18"/>
      <c r="I313" s="18"/>
      <c r="J313" s="18"/>
      <c r="L313" s="80"/>
      <c r="M313" s="80"/>
      <c r="N313" s="8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theme="5" tint="0.79998168889431442"/>
  </sheetPr>
  <dimension ref="A1:M3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77734375" defaultRowHeight="13.8"/>
  <cols>
    <col min="1" max="11" width="8.77734375" style="13"/>
    <col min="12" max="12" width="5.21875" style="13" customWidth="1"/>
    <col min="13" max="13" width="61.21875" style="13" customWidth="1"/>
    <col min="14" max="16384" width="8.77734375" style="13"/>
  </cols>
  <sheetData>
    <row r="1" spans="1:13">
      <c r="A1" s="64" t="s">
        <v>8</v>
      </c>
      <c r="B1" s="65" t="s">
        <v>9</v>
      </c>
      <c r="C1" s="66">
        <v>2012</v>
      </c>
      <c r="D1" s="66">
        <v>2013</v>
      </c>
      <c r="E1" s="67">
        <v>2014</v>
      </c>
      <c r="F1" s="67">
        <v>2015</v>
      </c>
      <c r="G1" s="67">
        <v>2016</v>
      </c>
      <c r="H1" s="67">
        <v>2017</v>
      </c>
      <c r="I1" s="67">
        <v>2018</v>
      </c>
      <c r="J1" s="67" t="s">
        <v>320</v>
      </c>
      <c r="K1" s="68" t="s">
        <v>321</v>
      </c>
      <c r="M1" s="104" t="s">
        <v>332</v>
      </c>
    </row>
    <row r="2" spans="1:13">
      <c r="A2" s="69">
        <v>20</v>
      </c>
      <c r="B2" s="70" t="s">
        <v>10</v>
      </c>
      <c r="C2" s="14">
        <v>14.16287568282865</v>
      </c>
      <c r="D2" s="15">
        <v>14.813644212317193</v>
      </c>
      <c r="E2" s="15">
        <v>15.190667860693033</v>
      </c>
      <c r="F2" s="15">
        <v>15.339544042818632</v>
      </c>
      <c r="G2" s="15">
        <v>15.166451070515857</v>
      </c>
      <c r="H2" s="15">
        <v>14.63586263442793</v>
      </c>
      <c r="I2" s="15">
        <v>14.968605376728526</v>
      </c>
      <c r="J2" s="15">
        <v>15.34810720463094</v>
      </c>
      <c r="K2" s="16">
        <v>15.386796395136617</v>
      </c>
      <c r="L2" s="17"/>
      <c r="M2" s="103">
        <v>0.75306100760730388</v>
      </c>
    </row>
    <row r="3" spans="1:13">
      <c r="A3" s="71">
        <v>5</v>
      </c>
      <c r="B3" s="72" t="s">
        <v>11</v>
      </c>
      <c r="C3" s="20">
        <v>13.505047076463518</v>
      </c>
      <c r="D3" s="18">
        <v>13.979278675017431</v>
      </c>
      <c r="E3" s="18">
        <v>13.823953538713518</v>
      </c>
      <c r="F3" s="18">
        <v>14.072838484745859</v>
      </c>
      <c r="G3" s="18">
        <v>14.292003254251123</v>
      </c>
      <c r="H3" s="18">
        <v>13.592166884510442</v>
      </c>
      <c r="I3" s="18">
        <v>13.678864292322299</v>
      </c>
      <c r="J3" s="18">
        <v>13.647756167791513</v>
      </c>
      <c r="K3" s="21">
        <v>13.564481739546714</v>
      </c>
      <c r="L3" s="17"/>
      <c r="M3" s="103">
        <v>0.69963003024802894</v>
      </c>
    </row>
    <row r="4" spans="1:13">
      <c r="A4" s="71">
        <v>9</v>
      </c>
      <c r="B4" s="72" t="s">
        <v>1</v>
      </c>
      <c r="C4" s="20">
        <v>14.194218589393111</v>
      </c>
      <c r="D4" s="18">
        <v>14.394093332759065</v>
      </c>
      <c r="E4" s="18">
        <v>14.487039095340835</v>
      </c>
      <c r="F4" s="18">
        <v>14.42569704057416</v>
      </c>
      <c r="G4" s="18">
        <v>14.169193627687873</v>
      </c>
      <c r="H4" s="18">
        <v>13.517948182261838</v>
      </c>
      <c r="I4" s="18">
        <v>13.496999148669513</v>
      </c>
      <c r="J4" s="18">
        <v>13.766590171100988</v>
      </c>
      <c r="K4" s="21">
        <v>13.693779148637589</v>
      </c>
      <c r="L4" s="17"/>
      <c r="M4" s="103">
        <v>0.70347948937894422</v>
      </c>
    </row>
    <row r="5" spans="1:13">
      <c r="A5" s="71">
        <v>10</v>
      </c>
      <c r="B5" s="72" t="s">
        <v>12</v>
      </c>
      <c r="C5" s="20">
        <v>12.944743665681084</v>
      </c>
      <c r="D5" s="18">
        <v>13.016969861086192</v>
      </c>
      <c r="E5" s="18">
        <v>13.691036426803858</v>
      </c>
      <c r="F5" s="18">
        <v>13.586586374421021</v>
      </c>
      <c r="G5" s="18">
        <v>13.793294293850048</v>
      </c>
      <c r="H5" s="18">
        <v>13.249229966448315</v>
      </c>
      <c r="I5" s="18">
        <v>13.237618351654413</v>
      </c>
      <c r="J5" s="18">
        <v>13.194224739554826</v>
      </c>
      <c r="K5" s="21">
        <v>13.155506428556619</v>
      </c>
      <c r="L5" s="17"/>
      <c r="M5" s="103">
        <v>0.7017934289927048</v>
      </c>
    </row>
    <row r="6" spans="1:13">
      <c r="A6" s="71">
        <v>16</v>
      </c>
      <c r="B6" s="72" t="s">
        <v>13</v>
      </c>
      <c r="C6" s="20">
        <v>14.188643221465261</v>
      </c>
      <c r="D6" s="18">
        <v>14.880775349305509</v>
      </c>
      <c r="E6" s="18">
        <v>14.888735857857737</v>
      </c>
      <c r="F6" s="18">
        <v>14.821163688044404</v>
      </c>
      <c r="G6" s="18">
        <v>14.603273945233038</v>
      </c>
      <c r="H6" s="18">
        <v>14.127906648565833</v>
      </c>
      <c r="I6" s="18">
        <v>14.149635782718887</v>
      </c>
      <c r="J6" s="18">
        <v>14.247896367409593</v>
      </c>
      <c r="K6" s="21">
        <v>14.257894842276531</v>
      </c>
      <c r="L6" s="17"/>
      <c r="M6" s="103">
        <v>0.75246396175608332</v>
      </c>
    </row>
    <row r="7" spans="1:13">
      <c r="A7" s="71">
        <v>18</v>
      </c>
      <c r="B7" s="72" t="s">
        <v>14</v>
      </c>
      <c r="C7" s="20">
        <v>14.267299655568312</v>
      </c>
      <c r="D7" s="18">
        <v>14.640707731630572</v>
      </c>
      <c r="E7" s="18">
        <v>14.666022866902805</v>
      </c>
      <c r="F7" s="18">
        <v>14.732186565623504</v>
      </c>
      <c r="G7" s="18">
        <v>14.558858490843512</v>
      </c>
      <c r="H7" s="18">
        <v>14.421607194541851</v>
      </c>
      <c r="I7" s="18">
        <v>14.38764119176737</v>
      </c>
      <c r="J7" s="18">
        <v>14.95360531893154</v>
      </c>
      <c r="K7" s="21">
        <v>14.987746488259234</v>
      </c>
      <c r="L7" s="17"/>
      <c r="M7" s="103">
        <v>0.75735036478376827</v>
      </c>
    </row>
    <row r="8" spans="1:13">
      <c r="A8" s="71">
        <v>19</v>
      </c>
      <c r="B8" s="72" t="s">
        <v>15</v>
      </c>
      <c r="C8" s="20">
        <v>14.420709938025677</v>
      </c>
      <c r="D8" s="18">
        <v>15.1889597317882</v>
      </c>
      <c r="E8" s="18">
        <v>15.140427308197831</v>
      </c>
      <c r="F8" s="18">
        <v>15.089566883839526</v>
      </c>
      <c r="G8" s="18">
        <v>15.52048876558154</v>
      </c>
      <c r="H8" s="18">
        <v>14.952820875262034</v>
      </c>
      <c r="I8" s="18">
        <v>14.832915824917032</v>
      </c>
      <c r="J8" s="18">
        <v>14.877623314432181</v>
      </c>
      <c r="K8" s="21">
        <v>14.680042876014202</v>
      </c>
      <c r="L8" s="17"/>
      <c r="M8" s="103">
        <v>0.75595069238340784</v>
      </c>
    </row>
    <row r="9" spans="1:13">
      <c r="A9" s="73">
        <v>35</v>
      </c>
      <c r="B9" s="74" t="s">
        <v>16</v>
      </c>
      <c r="C9" s="20">
        <v>11.247144694533761</v>
      </c>
      <c r="D9" s="18">
        <v>11.064694006309148</v>
      </c>
      <c r="E9" s="18">
        <v>11.305242407816817</v>
      </c>
      <c r="F9" s="18">
        <v>11.19014047521655</v>
      </c>
      <c r="G9" s="18">
        <v>11.216781063258772</v>
      </c>
      <c r="H9" s="18">
        <v>11.013311263044722</v>
      </c>
      <c r="I9" s="18">
        <v>11.17209571455696</v>
      </c>
      <c r="J9" s="18">
        <v>11.165817662226249</v>
      </c>
      <c r="K9" s="21">
        <v>11.147603936557081</v>
      </c>
      <c r="L9" s="17"/>
      <c r="M9" s="103">
        <v>0.77749770240779092</v>
      </c>
    </row>
    <row r="10" spans="1:13">
      <c r="A10" s="73">
        <v>43</v>
      </c>
      <c r="B10" s="74" t="s">
        <v>17</v>
      </c>
      <c r="C10" s="20">
        <v>11.32374115901804</v>
      </c>
      <c r="D10" s="18">
        <v>11.548469852736872</v>
      </c>
      <c r="E10" s="18">
        <v>11.790265924214276</v>
      </c>
      <c r="F10" s="18">
        <v>12.016313569187444</v>
      </c>
      <c r="G10" s="18">
        <v>11.77821227780699</v>
      </c>
      <c r="H10" s="18">
        <v>11.499322349735536</v>
      </c>
      <c r="I10" s="18">
        <v>11.319349730348534</v>
      </c>
      <c r="J10" s="18">
        <v>11.270967032405125</v>
      </c>
      <c r="K10" s="21">
        <v>11.274790265401586</v>
      </c>
      <c r="L10" s="17"/>
      <c r="M10" s="103">
        <v>0.74607977755720611</v>
      </c>
    </row>
    <row r="11" spans="1:13">
      <c r="A11" s="71">
        <v>46</v>
      </c>
      <c r="B11" s="72" t="s">
        <v>18</v>
      </c>
      <c r="C11" s="20">
        <v>12.592796532535868</v>
      </c>
      <c r="D11" s="18">
        <v>13.171332243967319</v>
      </c>
      <c r="E11" s="18">
        <v>13.58381976187283</v>
      </c>
      <c r="F11" s="18">
        <v>13.54296793480534</v>
      </c>
      <c r="G11" s="18">
        <v>13.470000012414749</v>
      </c>
      <c r="H11" s="18">
        <v>12.953061257134461</v>
      </c>
      <c r="I11" s="18">
        <v>12.919685149892382</v>
      </c>
      <c r="J11" s="18">
        <v>12.853807489284835</v>
      </c>
      <c r="K11" s="21">
        <v>12.821205141104073</v>
      </c>
      <c r="L11" s="17"/>
      <c r="M11" s="103">
        <v>0.68415907112626861</v>
      </c>
    </row>
    <row r="12" spans="1:13">
      <c r="A12" s="71">
        <v>47</v>
      </c>
      <c r="B12" s="72" t="s">
        <v>19</v>
      </c>
      <c r="C12" s="20">
        <v>13.654992937853109</v>
      </c>
      <c r="D12" s="18">
        <v>13.607390043923868</v>
      </c>
      <c r="E12" s="18">
        <v>13.714836209995928</v>
      </c>
      <c r="F12" s="18">
        <v>13.675959566316726</v>
      </c>
      <c r="G12" s="18">
        <v>13.824169733796706</v>
      </c>
      <c r="H12" s="18">
        <v>13.416511227408872</v>
      </c>
      <c r="I12" s="18">
        <v>13.576977325354132</v>
      </c>
      <c r="J12" s="18">
        <v>13.49922283349917</v>
      </c>
      <c r="K12" s="21">
        <v>13.550350821596538</v>
      </c>
      <c r="L12" s="17"/>
      <c r="M12" s="103">
        <v>0.71706667343246799</v>
      </c>
    </row>
    <row r="13" spans="1:13">
      <c r="A13" s="71">
        <v>49</v>
      </c>
      <c r="B13" s="72" t="s">
        <v>20</v>
      </c>
      <c r="C13" s="20">
        <v>14.772147511150605</v>
      </c>
      <c r="D13" s="18">
        <v>14.839546678509389</v>
      </c>
      <c r="E13" s="18">
        <v>14.983002405357514</v>
      </c>
      <c r="F13" s="18">
        <v>14.967856961889289</v>
      </c>
      <c r="G13" s="18">
        <v>14.830350884947334</v>
      </c>
      <c r="H13" s="18">
        <v>14.449625430438614</v>
      </c>
      <c r="I13" s="18">
        <v>14.360297731802106</v>
      </c>
      <c r="J13" s="18">
        <v>14.356863509171284</v>
      </c>
      <c r="K13" s="21">
        <v>14.352779874543012</v>
      </c>
      <c r="L13" s="17"/>
      <c r="M13" s="103">
        <v>0.8408034020141919</v>
      </c>
    </row>
    <row r="14" spans="1:13">
      <c r="A14" s="71">
        <v>50</v>
      </c>
      <c r="B14" s="72" t="s">
        <v>21</v>
      </c>
      <c r="C14" s="20">
        <v>14.86780312206205</v>
      </c>
      <c r="D14" s="18">
        <v>14.919146868325482</v>
      </c>
      <c r="E14" s="18">
        <v>15.029952066859424</v>
      </c>
      <c r="F14" s="18">
        <v>14.839609512150064</v>
      </c>
      <c r="G14" s="18">
        <v>14.742757067335059</v>
      </c>
      <c r="H14" s="18">
        <v>14.239156466112775</v>
      </c>
      <c r="I14" s="18">
        <v>14.173558647374216</v>
      </c>
      <c r="J14" s="18">
        <v>14.17952910506358</v>
      </c>
      <c r="K14" s="21">
        <v>14.557907523503955</v>
      </c>
      <c r="L14" s="17"/>
      <c r="M14" s="103">
        <v>0.75458184541367501</v>
      </c>
    </row>
    <row r="15" spans="1:13">
      <c r="A15" s="71">
        <v>51</v>
      </c>
      <c r="B15" s="72" t="s">
        <v>22</v>
      </c>
      <c r="C15" s="20">
        <v>13.287660582817793</v>
      </c>
      <c r="D15" s="18">
        <v>13.362203207292838</v>
      </c>
      <c r="E15" s="18">
        <v>13.667331452016303</v>
      </c>
      <c r="F15" s="18">
        <v>13.506413248364543</v>
      </c>
      <c r="G15" s="18">
        <v>13.385952241814492</v>
      </c>
      <c r="H15" s="18">
        <v>12.369593144504668</v>
      </c>
      <c r="I15" s="18">
        <v>12.344065813778149</v>
      </c>
      <c r="J15" s="18">
        <v>12.329677608441145</v>
      </c>
      <c r="K15" s="21">
        <v>12.310007422745439</v>
      </c>
      <c r="L15" s="17"/>
      <c r="M15" s="103">
        <v>0.76106680952194061</v>
      </c>
    </row>
    <row r="16" spans="1:13">
      <c r="A16" s="71">
        <v>52</v>
      </c>
      <c r="B16" s="72" t="s">
        <v>23</v>
      </c>
      <c r="C16" s="20">
        <v>13.71503424063442</v>
      </c>
      <c r="D16" s="18">
        <v>13.966724887752431</v>
      </c>
      <c r="E16" s="18">
        <v>14.303296391058232</v>
      </c>
      <c r="F16" s="18">
        <v>14.218257305776266</v>
      </c>
      <c r="G16" s="18">
        <v>13.983550385462641</v>
      </c>
      <c r="H16" s="18">
        <v>13.460607230607375</v>
      </c>
      <c r="I16" s="18">
        <v>13.561716586874089</v>
      </c>
      <c r="J16" s="18">
        <v>13.528991539554751</v>
      </c>
      <c r="K16" s="21">
        <v>13.467534574724123</v>
      </c>
      <c r="L16" s="17"/>
      <c r="M16" s="103">
        <v>0.70502468539094565</v>
      </c>
    </row>
    <row r="17" spans="1:13">
      <c r="A17" s="73">
        <v>60</v>
      </c>
      <c r="B17" s="74" t="s">
        <v>24</v>
      </c>
      <c r="C17" s="20">
        <v>13.296891800611816</v>
      </c>
      <c r="D17" s="18">
        <v>13.604507365448731</v>
      </c>
      <c r="E17" s="18">
        <v>13.728247720781255</v>
      </c>
      <c r="F17" s="18">
        <v>13.667841411201133</v>
      </c>
      <c r="G17" s="18">
        <v>13.520320089676375</v>
      </c>
      <c r="H17" s="18">
        <v>12.754863692150808</v>
      </c>
      <c r="I17" s="18">
        <v>12.728584777271839</v>
      </c>
      <c r="J17" s="18">
        <v>12.353562011984788</v>
      </c>
      <c r="K17" s="21">
        <v>12.372240070627653</v>
      </c>
      <c r="L17" s="17"/>
      <c r="M17" s="103">
        <v>0.77703301696802818</v>
      </c>
    </row>
    <row r="18" spans="1:13">
      <c r="A18" s="71">
        <v>61</v>
      </c>
      <c r="B18" s="72" t="s">
        <v>25</v>
      </c>
      <c r="C18" s="20">
        <v>13.880907479887552</v>
      </c>
      <c r="D18" s="18">
        <v>14.391771871795815</v>
      </c>
      <c r="E18" s="18">
        <v>14.40630928718622</v>
      </c>
      <c r="F18" s="18">
        <v>14.320516872022779</v>
      </c>
      <c r="G18" s="18">
        <v>14.061647746320945</v>
      </c>
      <c r="H18" s="18">
        <v>13.98041386169885</v>
      </c>
      <c r="I18" s="18">
        <v>13.973958372076874</v>
      </c>
      <c r="J18" s="18">
        <v>13.966461921712174</v>
      </c>
      <c r="K18" s="21">
        <v>14.012278324993801</v>
      </c>
      <c r="L18" s="17"/>
      <c r="M18" s="103">
        <v>0.75136040514602698</v>
      </c>
    </row>
    <row r="19" spans="1:13">
      <c r="A19" s="73">
        <v>62</v>
      </c>
      <c r="B19" s="74" t="s">
        <v>26</v>
      </c>
      <c r="C19" s="20">
        <v>11.439694872189712</v>
      </c>
      <c r="D19" s="18">
        <v>11.631258988977574</v>
      </c>
      <c r="E19" s="18">
        <v>11.509248677248676</v>
      </c>
      <c r="F19" s="18">
        <v>11.547390636318957</v>
      </c>
      <c r="G19" s="18">
        <v>11.533551433465457</v>
      </c>
      <c r="H19" s="18">
        <v>10.732230856975889</v>
      </c>
      <c r="I19" s="18">
        <v>11.136675332777029</v>
      </c>
      <c r="J19" s="18">
        <v>11.163266087859515</v>
      </c>
      <c r="K19" s="21">
        <v>11.125940988647766</v>
      </c>
      <c r="L19" s="17"/>
      <c r="M19" s="103">
        <v>0.76463686326573566</v>
      </c>
    </row>
    <row r="20" spans="1:13">
      <c r="A20" s="73">
        <v>65</v>
      </c>
      <c r="B20" s="74" t="s">
        <v>27</v>
      </c>
      <c r="C20" s="20">
        <v>10.007972937625755</v>
      </c>
      <c r="D20" s="18">
        <v>10.275646009581083</v>
      </c>
      <c r="E20" s="18">
        <v>10.450224672760326</v>
      </c>
      <c r="F20" s="18">
        <v>10.845559352360613</v>
      </c>
      <c r="G20" s="18">
        <v>10.618837719454197</v>
      </c>
      <c r="H20" s="18">
        <v>9.7764757148781047</v>
      </c>
      <c r="I20" s="18">
        <v>9.6982777534108564</v>
      </c>
      <c r="J20" s="18">
        <v>10.374057439217477</v>
      </c>
      <c r="K20" s="21">
        <v>10.230490488344563</v>
      </c>
      <c r="L20" s="17"/>
      <c r="M20" s="103">
        <v>0.70802397758442659</v>
      </c>
    </row>
    <row r="21" spans="1:13">
      <c r="A21" s="71">
        <v>69</v>
      </c>
      <c r="B21" s="72" t="s">
        <v>28</v>
      </c>
      <c r="C21" s="20">
        <v>14.300473786240133</v>
      </c>
      <c r="D21" s="18">
        <v>14.482626823644015</v>
      </c>
      <c r="E21" s="18">
        <v>14.44858259427607</v>
      </c>
      <c r="F21" s="18">
        <v>15.007234483949228</v>
      </c>
      <c r="G21" s="18">
        <v>14.728791707956779</v>
      </c>
      <c r="H21" s="18">
        <v>14.222115125200947</v>
      </c>
      <c r="I21" s="18">
        <v>14.248064555000457</v>
      </c>
      <c r="J21" s="18">
        <v>14.590613145683918</v>
      </c>
      <c r="K21" s="21">
        <v>14.564751343042399</v>
      </c>
      <c r="L21" s="17"/>
      <c r="M21" s="103">
        <v>0.72107658750460502</v>
      </c>
    </row>
    <row r="22" spans="1:13">
      <c r="A22" s="71">
        <v>71</v>
      </c>
      <c r="B22" s="72" t="s">
        <v>29</v>
      </c>
      <c r="C22" s="20">
        <v>14.02866526314101</v>
      </c>
      <c r="D22" s="18">
        <v>14.210866916053767</v>
      </c>
      <c r="E22" s="18">
        <v>14.611878857934139</v>
      </c>
      <c r="F22" s="18">
        <v>14.364809668374898</v>
      </c>
      <c r="G22" s="18">
        <v>14.564938729262003</v>
      </c>
      <c r="H22" s="18">
        <v>14.018776850122407</v>
      </c>
      <c r="I22" s="18">
        <v>14.109522356349107</v>
      </c>
      <c r="J22" s="18">
        <v>14.093332709147024</v>
      </c>
      <c r="K22" s="21">
        <v>14.062306555681898</v>
      </c>
      <c r="L22" s="17"/>
      <c r="M22" s="103">
        <v>0.71767415861537209</v>
      </c>
    </row>
    <row r="23" spans="1:13">
      <c r="A23" s="71">
        <v>72</v>
      </c>
      <c r="B23" s="72" t="s">
        <v>30</v>
      </c>
      <c r="C23" s="20">
        <v>13.559712082647099</v>
      </c>
      <c r="D23" s="18">
        <v>13.710854942359578</v>
      </c>
      <c r="E23" s="18">
        <v>13.743548712885048</v>
      </c>
      <c r="F23" s="18">
        <v>14.206347492977747</v>
      </c>
      <c r="G23" s="18">
        <v>14.250612505900115</v>
      </c>
      <c r="H23" s="18">
        <v>13.840404876439736</v>
      </c>
      <c r="I23" s="18">
        <v>14.172374047459142</v>
      </c>
      <c r="J23" s="18">
        <v>14.203855110806233</v>
      </c>
      <c r="K23" s="21">
        <v>14.190561842003433</v>
      </c>
      <c r="L23" s="17"/>
      <c r="M23" s="103">
        <v>0.75649614391489983</v>
      </c>
    </row>
    <row r="24" spans="1:13">
      <c r="A24" s="71">
        <v>74</v>
      </c>
      <c r="B24" s="72" t="s">
        <v>31</v>
      </c>
      <c r="C24" s="20">
        <v>13.511075207516189</v>
      </c>
      <c r="D24" s="18">
        <v>13.913707400279916</v>
      </c>
      <c r="E24" s="18">
        <v>14.033054332242028</v>
      </c>
      <c r="F24" s="18">
        <v>13.708551825279041</v>
      </c>
      <c r="G24" s="18">
        <v>13.246557459208871</v>
      </c>
      <c r="H24" s="18">
        <v>12.920839441008303</v>
      </c>
      <c r="I24" s="18">
        <v>12.970272777974861</v>
      </c>
      <c r="J24" s="18">
        <v>13.01380988350736</v>
      </c>
      <c r="K24" s="21">
        <v>13.880668295017886</v>
      </c>
      <c r="L24" s="17"/>
      <c r="M24" s="103">
        <v>0.67745711093964722</v>
      </c>
    </row>
    <row r="25" spans="1:13">
      <c r="A25" s="71">
        <v>75</v>
      </c>
      <c r="B25" s="72" t="s">
        <v>32</v>
      </c>
      <c r="C25" s="20">
        <v>15.249188505133292</v>
      </c>
      <c r="D25" s="18">
        <v>15.307096817655022</v>
      </c>
      <c r="E25" s="18">
        <v>15.723332248622947</v>
      </c>
      <c r="F25" s="18">
        <v>15.629210790876295</v>
      </c>
      <c r="G25" s="18">
        <v>15.487169131977994</v>
      </c>
      <c r="H25" s="18">
        <v>14.962575037599832</v>
      </c>
      <c r="I25" s="18">
        <v>14.939075908731427</v>
      </c>
      <c r="J25" s="18">
        <v>14.961087914434847</v>
      </c>
      <c r="K25" s="21">
        <v>15.013426349116372</v>
      </c>
      <c r="L25" s="17"/>
      <c r="M25" s="103">
        <v>0.77106446080575175</v>
      </c>
    </row>
    <row r="26" spans="1:13">
      <c r="A26" s="73">
        <v>76</v>
      </c>
      <c r="B26" s="74" t="s">
        <v>33</v>
      </c>
      <c r="C26" s="20">
        <v>10.466432325163682</v>
      </c>
      <c r="D26" s="18">
        <v>10.844768168440115</v>
      </c>
      <c r="E26" s="18">
        <v>11.497049180197012</v>
      </c>
      <c r="F26" s="18">
        <v>11.658185764055849</v>
      </c>
      <c r="G26" s="18">
        <v>11.510627255030007</v>
      </c>
      <c r="H26" s="18">
        <v>11.02222678555767</v>
      </c>
      <c r="I26" s="18">
        <v>10.752789602722483</v>
      </c>
      <c r="J26" s="18">
        <v>10.756892955439131</v>
      </c>
      <c r="K26" s="21">
        <v>10.743460696503247</v>
      </c>
      <c r="L26" s="17"/>
      <c r="M26" s="103">
        <v>0.75421871237005611</v>
      </c>
    </row>
    <row r="27" spans="1:13">
      <c r="A27" s="71">
        <v>77</v>
      </c>
      <c r="B27" s="72" t="s">
        <v>34</v>
      </c>
      <c r="C27" s="20">
        <v>13.122670300702943</v>
      </c>
      <c r="D27" s="18">
        <v>13.298547381294199</v>
      </c>
      <c r="E27" s="18">
        <v>13.922204819721053</v>
      </c>
      <c r="F27" s="18">
        <v>14.24772860723983</v>
      </c>
      <c r="G27" s="18">
        <v>14.079046865460983</v>
      </c>
      <c r="H27" s="18">
        <v>13.568524661116388</v>
      </c>
      <c r="I27" s="18">
        <v>13.650143272687695</v>
      </c>
      <c r="J27" s="18">
        <v>13.591597408727317</v>
      </c>
      <c r="K27" s="21">
        <v>13.635379885944301</v>
      </c>
      <c r="L27" s="17"/>
      <c r="M27" s="103">
        <v>0.69384333373688811</v>
      </c>
    </row>
    <row r="28" spans="1:13">
      <c r="A28" s="71">
        <v>78</v>
      </c>
      <c r="B28" s="72" t="s">
        <v>35</v>
      </c>
      <c r="C28" s="20">
        <v>15.88849028423525</v>
      </c>
      <c r="D28" s="18">
        <v>16.418953525067032</v>
      </c>
      <c r="E28" s="18">
        <v>16.798762839569612</v>
      </c>
      <c r="F28" s="18">
        <v>16.65154052141056</v>
      </c>
      <c r="G28" s="18">
        <v>16.468452546135453</v>
      </c>
      <c r="H28" s="18">
        <v>16.030952313745804</v>
      </c>
      <c r="I28" s="18">
        <v>16.085735356400253</v>
      </c>
      <c r="J28" s="18">
        <v>16.12754428290885</v>
      </c>
      <c r="K28" s="21">
        <v>16.188603528451189</v>
      </c>
      <c r="L28" s="17"/>
      <c r="M28" s="103">
        <v>0.79731224255359834</v>
      </c>
    </row>
    <row r="29" spans="1:13">
      <c r="A29" s="71">
        <v>79</v>
      </c>
      <c r="B29" s="72" t="s">
        <v>36</v>
      </c>
      <c r="C29" s="20">
        <v>13.889430165273387</v>
      </c>
      <c r="D29" s="18">
        <v>14.024491099083315</v>
      </c>
      <c r="E29" s="18">
        <v>14.774700472707272</v>
      </c>
      <c r="F29" s="18">
        <v>14.694464620527748</v>
      </c>
      <c r="G29" s="18">
        <v>14.500108279794988</v>
      </c>
      <c r="H29" s="18">
        <v>14.851611886895309</v>
      </c>
      <c r="I29" s="18">
        <v>14.792350481734967</v>
      </c>
      <c r="J29" s="18">
        <v>15.357224900219435</v>
      </c>
      <c r="K29" s="21">
        <v>15.427207814440274</v>
      </c>
      <c r="L29" s="17"/>
      <c r="M29" s="103">
        <v>0.77350691404602578</v>
      </c>
    </row>
    <row r="30" spans="1:13">
      <c r="A30" s="71">
        <v>81</v>
      </c>
      <c r="B30" s="72" t="s">
        <v>37</v>
      </c>
      <c r="C30" s="20">
        <v>13.12010903127605</v>
      </c>
      <c r="D30" s="18">
        <v>13.600279558449524</v>
      </c>
      <c r="E30" s="18">
        <v>13.939199234615883</v>
      </c>
      <c r="F30" s="18">
        <v>13.757264580257042</v>
      </c>
      <c r="G30" s="18">
        <v>13.538617047236219</v>
      </c>
      <c r="H30" s="18">
        <v>13.18930901187875</v>
      </c>
      <c r="I30" s="18">
        <v>13.046881000977313</v>
      </c>
      <c r="J30" s="18">
        <v>13.188662113788247</v>
      </c>
      <c r="K30" s="21">
        <v>13.177395102676844</v>
      </c>
      <c r="L30" s="17"/>
      <c r="M30" s="103">
        <v>0.69007713783356905</v>
      </c>
    </row>
    <row r="31" spans="1:13">
      <c r="A31" s="71">
        <v>82</v>
      </c>
      <c r="B31" s="72" t="s">
        <v>38</v>
      </c>
      <c r="C31" s="20">
        <v>14.384352357047236</v>
      </c>
      <c r="D31" s="18">
        <v>15.083627428329928</v>
      </c>
      <c r="E31" s="18">
        <v>15.09013947373508</v>
      </c>
      <c r="F31" s="18">
        <v>15.027884206324662</v>
      </c>
      <c r="G31" s="18">
        <v>14.900471941181223</v>
      </c>
      <c r="H31" s="18">
        <v>14.84587411263413</v>
      </c>
      <c r="I31" s="18">
        <v>14.721098509580177</v>
      </c>
      <c r="J31" s="18">
        <v>14.743938218981208</v>
      </c>
      <c r="K31" s="21">
        <v>14.953726969127024</v>
      </c>
      <c r="L31" s="17"/>
      <c r="M31" s="103">
        <v>0.77954256711912251</v>
      </c>
    </row>
    <row r="32" spans="1:13">
      <c r="A32" s="71">
        <v>86</v>
      </c>
      <c r="B32" s="72" t="s">
        <v>39</v>
      </c>
      <c r="C32" s="20">
        <v>14.415685201510652</v>
      </c>
      <c r="D32" s="18">
        <v>14.962143105893809</v>
      </c>
      <c r="E32" s="18">
        <v>15.337783246131268</v>
      </c>
      <c r="F32" s="18">
        <v>15.26686977628666</v>
      </c>
      <c r="G32" s="18">
        <v>15.482121238315258</v>
      </c>
      <c r="H32" s="18">
        <v>14.938757462657874</v>
      </c>
      <c r="I32" s="18">
        <v>14.913679558790601</v>
      </c>
      <c r="J32" s="18">
        <v>14.917395458425629</v>
      </c>
      <c r="K32" s="21">
        <v>14.960334693073889</v>
      </c>
      <c r="L32" s="17"/>
      <c r="M32" s="103">
        <v>0.75738937719969357</v>
      </c>
    </row>
    <row r="33" spans="1:13">
      <c r="A33" s="71">
        <v>111</v>
      </c>
      <c r="B33" s="72" t="s">
        <v>40</v>
      </c>
      <c r="C33" s="20">
        <v>14.991747858793561</v>
      </c>
      <c r="D33" s="18">
        <v>15.1209445504872</v>
      </c>
      <c r="E33" s="18">
        <v>15.077404340520378</v>
      </c>
      <c r="F33" s="18">
        <v>14.965008660077732</v>
      </c>
      <c r="G33" s="18">
        <v>14.737024800865759</v>
      </c>
      <c r="H33" s="18">
        <v>14.302814054929796</v>
      </c>
      <c r="I33" s="18">
        <v>14.149721509225195</v>
      </c>
      <c r="J33" s="18">
        <v>14.222520234105625</v>
      </c>
      <c r="K33" s="21">
        <v>14.28606749785585</v>
      </c>
      <c r="L33" s="17"/>
      <c r="M33" s="103">
        <v>0.76159871007986091</v>
      </c>
    </row>
    <row r="34" spans="1:13">
      <c r="A34" s="71">
        <v>90</v>
      </c>
      <c r="B34" s="72" t="s">
        <v>41</v>
      </c>
      <c r="C34" s="20">
        <v>13.067794715980073</v>
      </c>
      <c r="D34" s="18">
        <v>13.470945828620343</v>
      </c>
      <c r="E34" s="18">
        <v>13.486903626250349</v>
      </c>
      <c r="F34" s="18">
        <v>13.347812098009168</v>
      </c>
      <c r="G34" s="18">
        <v>13.282944155319154</v>
      </c>
      <c r="H34" s="18">
        <v>12.68773339159983</v>
      </c>
      <c r="I34" s="18">
        <v>12.90321162475218</v>
      </c>
      <c r="J34" s="18">
        <v>12.880903394640876</v>
      </c>
      <c r="K34" s="21">
        <v>12.910071728569966</v>
      </c>
      <c r="L34" s="17"/>
      <c r="M34" s="103">
        <v>0.6880419575831187</v>
      </c>
    </row>
    <row r="35" spans="1:13">
      <c r="A35" s="71">
        <v>91</v>
      </c>
      <c r="B35" s="72" t="s">
        <v>42</v>
      </c>
      <c r="C35" s="20">
        <v>14.941562346925014</v>
      </c>
      <c r="D35" s="18">
        <v>15.005029778247124</v>
      </c>
      <c r="E35" s="18">
        <v>14.741864547360013</v>
      </c>
      <c r="F35" s="18">
        <v>14.694598154674473</v>
      </c>
      <c r="G35" s="18">
        <v>14.537558444322652</v>
      </c>
      <c r="H35" s="18">
        <v>14.132610164910275</v>
      </c>
      <c r="I35" s="18">
        <v>13.695516070705827</v>
      </c>
      <c r="J35" s="18">
        <v>13.699216510850327</v>
      </c>
      <c r="K35" s="21">
        <v>13.68368535448143</v>
      </c>
      <c r="L35" s="17"/>
      <c r="M35" s="103">
        <v>0.81775709800244734</v>
      </c>
    </row>
    <row r="36" spans="1:13">
      <c r="A36" s="71">
        <v>97</v>
      </c>
      <c r="B36" s="72" t="s">
        <v>43</v>
      </c>
      <c r="C36" s="20">
        <v>12.536904717695633</v>
      </c>
      <c r="D36" s="18">
        <v>12.757045283459965</v>
      </c>
      <c r="E36" s="18">
        <v>12.792732693970891</v>
      </c>
      <c r="F36" s="18">
        <v>12.659802747659818</v>
      </c>
      <c r="G36" s="18">
        <v>12.743697666781495</v>
      </c>
      <c r="H36" s="18">
        <v>12.714972242197854</v>
      </c>
      <c r="I36" s="18">
        <v>12.692399484541987</v>
      </c>
      <c r="J36" s="18">
        <v>12.660033080306565</v>
      </c>
      <c r="K36" s="21">
        <v>12.706266920024275</v>
      </c>
      <c r="L36" s="17"/>
      <c r="M36" s="103">
        <v>0.70863572574316258</v>
      </c>
    </row>
    <row r="37" spans="1:13">
      <c r="A37" s="71">
        <v>98</v>
      </c>
      <c r="B37" s="72" t="s">
        <v>44</v>
      </c>
      <c r="C37" s="20">
        <v>14.8371809443143</v>
      </c>
      <c r="D37" s="18">
        <v>15.679342162521946</v>
      </c>
      <c r="E37" s="18">
        <v>15.622055020772608</v>
      </c>
      <c r="F37" s="18">
        <v>15.740691514745549</v>
      </c>
      <c r="G37" s="18">
        <v>15.582371551314919</v>
      </c>
      <c r="H37" s="18">
        <v>15.081636459929003</v>
      </c>
      <c r="I37" s="18">
        <v>15.072927088928074</v>
      </c>
      <c r="J37" s="18">
        <v>15.118264066627688</v>
      </c>
      <c r="K37" s="21">
        <v>15.133697859873275</v>
      </c>
      <c r="L37" s="17"/>
      <c r="M37" s="103">
        <v>0.77688514650574447</v>
      </c>
    </row>
    <row r="38" spans="1:13">
      <c r="A38" s="71">
        <v>99</v>
      </c>
      <c r="B38" s="72" t="s">
        <v>45</v>
      </c>
      <c r="C38" s="20">
        <v>13.385027557972567</v>
      </c>
      <c r="D38" s="18">
        <v>13.4916671554691</v>
      </c>
      <c r="E38" s="18">
        <v>13.791137273371683</v>
      </c>
      <c r="F38" s="18">
        <v>14.043409230959078</v>
      </c>
      <c r="G38" s="18">
        <v>13.725185553294416</v>
      </c>
      <c r="H38" s="18">
        <v>13.151663598033078</v>
      </c>
      <c r="I38" s="18">
        <v>13.28829898880865</v>
      </c>
      <c r="J38" s="18">
        <v>13.589109274980197</v>
      </c>
      <c r="K38" s="21">
        <v>13.519839176596122</v>
      </c>
      <c r="L38" s="17"/>
      <c r="M38" s="103">
        <v>0.68705798889267378</v>
      </c>
    </row>
    <row r="39" spans="1:13">
      <c r="A39" s="71">
        <v>102</v>
      </c>
      <c r="B39" s="72" t="s">
        <v>46</v>
      </c>
      <c r="C39" s="20">
        <v>13.508240662972188</v>
      </c>
      <c r="D39" s="18">
        <v>13.632398391967721</v>
      </c>
      <c r="E39" s="18">
        <v>13.968773601772986</v>
      </c>
      <c r="F39" s="18">
        <v>13.869484082330462</v>
      </c>
      <c r="G39" s="18">
        <v>13.891711184716353</v>
      </c>
      <c r="H39" s="18">
        <v>13.573619349541412</v>
      </c>
      <c r="I39" s="18">
        <v>13.544482584474887</v>
      </c>
      <c r="J39" s="18">
        <v>13.747234310582659</v>
      </c>
      <c r="K39" s="21">
        <v>13.722404924862756</v>
      </c>
      <c r="L39" s="17"/>
      <c r="M39" s="103">
        <v>0.72921290023489327</v>
      </c>
    </row>
    <row r="40" spans="1:13">
      <c r="A40" s="71">
        <v>103</v>
      </c>
      <c r="B40" s="72" t="s">
        <v>47</v>
      </c>
      <c r="C40" s="20">
        <v>14.022271365814698</v>
      </c>
      <c r="D40" s="18">
        <v>14.197580926574581</v>
      </c>
      <c r="E40" s="18">
        <v>14.324015971870548</v>
      </c>
      <c r="F40" s="18">
        <v>14.540047663156036</v>
      </c>
      <c r="G40" s="18">
        <v>14.350761543691597</v>
      </c>
      <c r="H40" s="18">
        <v>13.983312760548596</v>
      </c>
      <c r="I40" s="18">
        <v>14.124244788671998</v>
      </c>
      <c r="J40" s="18">
        <v>14.112193930350491</v>
      </c>
      <c r="K40" s="21">
        <v>14.123602669153708</v>
      </c>
      <c r="L40" s="17"/>
      <c r="M40" s="103">
        <v>0.7173968324621498</v>
      </c>
    </row>
    <row r="41" spans="1:13">
      <c r="A41" s="71">
        <v>105</v>
      </c>
      <c r="B41" s="72" t="s">
        <v>48</v>
      </c>
      <c r="C41" s="20">
        <v>12.7753730489302</v>
      </c>
      <c r="D41" s="18">
        <v>13.353955178719144</v>
      </c>
      <c r="E41" s="18">
        <v>14.117842558290176</v>
      </c>
      <c r="F41" s="18">
        <v>13.833947789627011</v>
      </c>
      <c r="G41" s="18">
        <v>13.685563453913472</v>
      </c>
      <c r="H41" s="18">
        <v>13.153262444069339</v>
      </c>
      <c r="I41" s="18">
        <v>13.31796789223699</v>
      </c>
      <c r="J41" s="18">
        <v>13.243349104329257</v>
      </c>
      <c r="K41" s="21">
        <v>13.368846806577221</v>
      </c>
      <c r="L41" s="17"/>
      <c r="M41" s="103">
        <v>0.6785641789238106</v>
      </c>
    </row>
    <row r="42" spans="1:13">
      <c r="A42" s="71">
        <v>106</v>
      </c>
      <c r="B42" s="72" t="s">
        <v>49</v>
      </c>
      <c r="C42" s="20">
        <v>14.805034691261387</v>
      </c>
      <c r="D42" s="18">
        <v>14.92413129668814</v>
      </c>
      <c r="E42" s="18">
        <v>15.255385297990172</v>
      </c>
      <c r="F42" s="18">
        <v>15.220246641771425</v>
      </c>
      <c r="G42" s="18">
        <v>15.054397929017588</v>
      </c>
      <c r="H42" s="18">
        <v>14.604293126483761</v>
      </c>
      <c r="I42" s="18">
        <v>14.532297225013382</v>
      </c>
      <c r="J42" s="18">
        <v>14.550540576060154</v>
      </c>
      <c r="K42" s="21">
        <v>14.578989434162661</v>
      </c>
      <c r="L42" s="17"/>
      <c r="M42" s="103">
        <v>0.79329396541197283</v>
      </c>
    </row>
    <row r="43" spans="1:13">
      <c r="A43" s="71">
        <v>108</v>
      </c>
      <c r="B43" s="72" t="s">
        <v>50</v>
      </c>
      <c r="C43" s="20">
        <v>14.210069104277171</v>
      </c>
      <c r="D43" s="18">
        <v>14.360930852219587</v>
      </c>
      <c r="E43" s="18">
        <v>15.080161331760296</v>
      </c>
      <c r="F43" s="18">
        <v>14.937163155080743</v>
      </c>
      <c r="G43" s="18">
        <v>14.768580758313563</v>
      </c>
      <c r="H43" s="18">
        <v>14.937538174207123</v>
      </c>
      <c r="I43" s="18">
        <v>14.873865717128794</v>
      </c>
      <c r="J43" s="18">
        <v>14.866740735750302</v>
      </c>
      <c r="K43" s="21">
        <v>14.900234614452504</v>
      </c>
      <c r="L43" s="17"/>
      <c r="M43" s="103">
        <v>0.74519715975893597</v>
      </c>
    </row>
    <row r="44" spans="1:13">
      <c r="A44" s="71">
        <v>109</v>
      </c>
      <c r="B44" s="72" t="s">
        <v>51</v>
      </c>
      <c r="C44" s="20">
        <v>14.545739671157806</v>
      </c>
      <c r="D44" s="18">
        <v>14.698332445158304</v>
      </c>
      <c r="E44" s="18">
        <v>15.277416832119524</v>
      </c>
      <c r="F44" s="18">
        <v>15.377710640482732</v>
      </c>
      <c r="G44" s="18">
        <v>15.224172459828464</v>
      </c>
      <c r="H44" s="18">
        <v>14.953774947867966</v>
      </c>
      <c r="I44" s="18">
        <v>14.913830239264446</v>
      </c>
      <c r="J44" s="18">
        <v>14.924308497760654</v>
      </c>
      <c r="K44" s="21">
        <v>15.145234981936321</v>
      </c>
      <c r="L44" s="17"/>
      <c r="M44" s="103">
        <v>0.77865491407476206</v>
      </c>
    </row>
    <row r="45" spans="1:13">
      <c r="A45" s="71">
        <v>139</v>
      </c>
      <c r="B45" s="72" t="s">
        <v>52</v>
      </c>
      <c r="C45" s="20">
        <v>14.25872167842234</v>
      </c>
      <c r="D45" s="18">
        <v>14.371488841534065</v>
      </c>
      <c r="E45" s="18">
        <v>14.971170982561347</v>
      </c>
      <c r="F45" s="18">
        <v>14.867909761289733</v>
      </c>
      <c r="G45" s="18">
        <v>14.669107065108379</v>
      </c>
      <c r="H45" s="18">
        <v>14.148549047101255</v>
      </c>
      <c r="I45" s="18">
        <v>14.128840080753143</v>
      </c>
      <c r="J45" s="18">
        <v>14.185604441742191</v>
      </c>
      <c r="K45" s="21">
        <v>14.233952521908442</v>
      </c>
      <c r="L45" s="17"/>
      <c r="M45" s="103">
        <v>0.74013626591014692</v>
      </c>
    </row>
    <row r="46" spans="1:13">
      <c r="A46" s="71">
        <v>140</v>
      </c>
      <c r="B46" s="72" t="s">
        <v>53</v>
      </c>
      <c r="C46" s="20">
        <v>14.137410938993447</v>
      </c>
      <c r="D46" s="18">
        <v>14.252562075383263</v>
      </c>
      <c r="E46" s="18">
        <v>14.784220820665283</v>
      </c>
      <c r="F46" s="18">
        <v>14.680884354485729</v>
      </c>
      <c r="G46" s="18">
        <v>14.479349447110865</v>
      </c>
      <c r="H46" s="18">
        <v>13.969928841696033</v>
      </c>
      <c r="I46" s="18">
        <v>13.986565507435568</v>
      </c>
      <c r="J46" s="18">
        <v>13.970399888369512</v>
      </c>
      <c r="K46" s="21">
        <v>13.994375218826306</v>
      </c>
      <c r="L46" s="17"/>
      <c r="M46" s="103">
        <v>0.74936179581550633</v>
      </c>
    </row>
    <row r="47" spans="1:13">
      <c r="A47" s="73">
        <v>142</v>
      </c>
      <c r="B47" s="74" t="s">
        <v>54</v>
      </c>
      <c r="C47" s="20">
        <v>13.130374749616628</v>
      </c>
      <c r="D47" s="18">
        <v>13.857530479417342</v>
      </c>
      <c r="E47" s="18">
        <v>13.857694623885038</v>
      </c>
      <c r="F47" s="18">
        <v>14.140153079237621</v>
      </c>
      <c r="G47" s="18">
        <v>14.063883381921093</v>
      </c>
      <c r="H47" s="18">
        <v>13.467674093931343</v>
      </c>
      <c r="I47" s="18">
        <v>13.799158782598017</v>
      </c>
      <c r="J47" s="18">
        <v>13.815239924624436</v>
      </c>
      <c r="K47" s="21">
        <v>14.190748127488645</v>
      </c>
      <c r="L47" s="17"/>
      <c r="M47" s="103">
        <v>0.73399578863278592</v>
      </c>
    </row>
    <row r="48" spans="1:13">
      <c r="A48" s="71">
        <v>143</v>
      </c>
      <c r="B48" s="72" t="s">
        <v>55</v>
      </c>
      <c r="C48" s="20">
        <v>13.876489818116331</v>
      </c>
      <c r="D48" s="18">
        <v>14.286202243014705</v>
      </c>
      <c r="E48" s="18">
        <v>14.395331094460762</v>
      </c>
      <c r="F48" s="18">
        <v>14.719278438215806</v>
      </c>
      <c r="G48" s="18">
        <v>14.577209612497056</v>
      </c>
      <c r="H48" s="18">
        <v>14.053929535352768</v>
      </c>
      <c r="I48" s="18">
        <v>13.958176659878829</v>
      </c>
      <c r="J48" s="18">
        <v>14.267909562977216</v>
      </c>
      <c r="K48" s="21">
        <v>14.478848839452127</v>
      </c>
      <c r="L48" s="17"/>
      <c r="M48" s="103">
        <v>0.72547239652369555</v>
      </c>
    </row>
    <row r="49" spans="1:13">
      <c r="A49" s="71">
        <v>145</v>
      </c>
      <c r="B49" s="72" t="s">
        <v>56</v>
      </c>
      <c r="C49" s="20">
        <v>13.888614751913151</v>
      </c>
      <c r="D49" s="18">
        <v>14.030594333964112</v>
      </c>
      <c r="E49" s="18">
        <v>14.044264499781363</v>
      </c>
      <c r="F49" s="18">
        <v>14.347363235024828</v>
      </c>
      <c r="G49" s="18">
        <v>14.194505060901388</v>
      </c>
      <c r="H49" s="18">
        <v>13.609868959474568</v>
      </c>
      <c r="I49" s="18">
        <v>13.94401467525886</v>
      </c>
      <c r="J49" s="18">
        <v>13.951801466282173</v>
      </c>
      <c r="K49" s="21">
        <v>14.113862346798591</v>
      </c>
      <c r="L49" s="17"/>
      <c r="M49" s="103">
        <v>0.74589138927339071</v>
      </c>
    </row>
    <row r="50" spans="1:13">
      <c r="A50" s="71">
        <v>146</v>
      </c>
      <c r="B50" s="72" t="s">
        <v>57</v>
      </c>
      <c r="C50" s="20">
        <v>13.138451097412542</v>
      </c>
      <c r="D50" s="18">
        <v>13.256176815247404</v>
      </c>
      <c r="E50" s="18">
        <v>13.276707534658501</v>
      </c>
      <c r="F50" s="18">
        <v>13.482699581081302</v>
      </c>
      <c r="G50" s="18">
        <v>13.382987110706006</v>
      </c>
      <c r="H50" s="18">
        <v>12.858608819861203</v>
      </c>
      <c r="I50" s="18">
        <v>12.873275352481617</v>
      </c>
      <c r="J50" s="18">
        <v>13.022095081762375</v>
      </c>
      <c r="K50" s="21">
        <v>13.138436417769345</v>
      </c>
      <c r="L50" s="17"/>
      <c r="M50" s="103">
        <v>0.69131175171059667</v>
      </c>
    </row>
    <row r="51" spans="1:13">
      <c r="A51" s="71">
        <v>153</v>
      </c>
      <c r="B51" s="72" t="s">
        <v>58</v>
      </c>
      <c r="C51" s="20">
        <v>14.678239924453193</v>
      </c>
      <c r="D51" s="18">
        <v>14.78217935495478</v>
      </c>
      <c r="E51" s="18">
        <v>14.757424549115788</v>
      </c>
      <c r="F51" s="18">
        <v>15.07213126678074</v>
      </c>
      <c r="G51" s="18">
        <v>14.910715098493545</v>
      </c>
      <c r="H51" s="18">
        <v>14.417132811847631</v>
      </c>
      <c r="I51" s="18">
        <v>14.408276651671978</v>
      </c>
      <c r="J51" s="18">
        <v>14.396666999684593</v>
      </c>
      <c r="K51" s="21">
        <v>14.480656265080201</v>
      </c>
      <c r="L51" s="17"/>
      <c r="M51" s="103">
        <v>0.78241690812688169</v>
      </c>
    </row>
    <row r="52" spans="1:13">
      <c r="A52" s="71">
        <v>148</v>
      </c>
      <c r="B52" s="72" t="s">
        <v>59</v>
      </c>
      <c r="C52" s="20">
        <v>13.659389117215671</v>
      </c>
      <c r="D52" s="18">
        <v>13.67224317551835</v>
      </c>
      <c r="E52" s="18">
        <v>13.6194655249954</v>
      </c>
      <c r="F52" s="18">
        <v>13.541660739979854</v>
      </c>
      <c r="G52" s="18">
        <v>13.357814904241057</v>
      </c>
      <c r="H52" s="18">
        <v>13.034877520027951</v>
      </c>
      <c r="I52" s="18">
        <v>12.931203191295081</v>
      </c>
      <c r="J52" s="18">
        <v>12.880178385625188</v>
      </c>
      <c r="K52" s="21">
        <v>12.893651666407418</v>
      </c>
      <c r="L52" s="17"/>
      <c r="M52" s="103">
        <v>0.75602960097535821</v>
      </c>
    </row>
    <row r="53" spans="1:13">
      <c r="A53" s="71">
        <v>149</v>
      </c>
      <c r="B53" s="72" t="s">
        <v>60</v>
      </c>
      <c r="C53" s="20">
        <v>15.468099070496883</v>
      </c>
      <c r="D53" s="18">
        <v>15.535512196227442</v>
      </c>
      <c r="E53" s="18">
        <v>15.59276728232434</v>
      </c>
      <c r="F53" s="18">
        <v>15.606268676501903</v>
      </c>
      <c r="G53" s="18">
        <v>15.468857333568076</v>
      </c>
      <c r="H53" s="18">
        <v>15.053134112442798</v>
      </c>
      <c r="I53" s="18">
        <v>15.027022126462745</v>
      </c>
      <c r="J53" s="18">
        <v>15.030946415258081</v>
      </c>
      <c r="K53" s="21">
        <v>15.1045383137157</v>
      </c>
      <c r="L53" s="17"/>
      <c r="M53" s="103">
        <v>0.78661285471576647</v>
      </c>
    </row>
    <row r="54" spans="1:13">
      <c r="A54" s="71">
        <v>151</v>
      </c>
      <c r="B54" s="72" t="s">
        <v>61</v>
      </c>
      <c r="C54" s="20">
        <v>12.967629038823587</v>
      </c>
      <c r="D54" s="18">
        <v>13.583556022799241</v>
      </c>
      <c r="E54" s="18">
        <v>13.836987691004685</v>
      </c>
      <c r="F54" s="18">
        <v>13.673218566492766</v>
      </c>
      <c r="G54" s="18">
        <v>13.703026405013745</v>
      </c>
      <c r="H54" s="18">
        <v>13.148370896685995</v>
      </c>
      <c r="I54" s="18">
        <v>13.193507927110764</v>
      </c>
      <c r="J54" s="18">
        <v>13.282482681551963</v>
      </c>
      <c r="K54" s="21">
        <v>13.206689563386208</v>
      </c>
      <c r="L54" s="17"/>
      <c r="M54" s="103">
        <v>0.68327339245910323</v>
      </c>
    </row>
    <row r="55" spans="1:13">
      <c r="A55" s="71">
        <v>152</v>
      </c>
      <c r="B55" s="72" t="s">
        <v>62</v>
      </c>
      <c r="C55" s="20">
        <v>13.839956262531462</v>
      </c>
      <c r="D55" s="18">
        <v>14.06757587755955</v>
      </c>
      <c r="E55" s="18">
        <v>14.445337871696703</v>
      </c>
      <c r="F55" s="18">
        <v>14.739489637250777</v>
      </c>
      <c r="G55" s="18">
        <v>14.52417692237624</v>
      </c>
      <c r="H55" s="18">
        <v>13.944589161834013</v>
      </c>
      <c r="I55" s="18">
        <v>13.998241498067847</v>
      </c>
      <c r="J55" s="18">
        <v>13.956807756356719</v>
      </c>
      <c r="K55" s="21">
        <v>13.955520462311583</v>
      </c>
      <c r="L55" s="17"/>
      <c r="M55" s="103">
        <v>0.71910823159694637</v>
      </c>
    </row>
    <row r="56" spans="1:13">
      <c r="A56" s="71">
        <v>165</v>
      </c>
      <c r="B56" s="72" t="s">
        <v>63</v>
      </c>
      <c r="C56" s="20">
        <v>14.554763928519476</v>
      </c>
      <c r="D56" s="18">
        <v>14.721690978418488</v>
      </c>
      <c r="E56" s="18">
        <v>15.288799639211025</v>
      </c>
      <c r="F56" s="18">
        <v>15.212744123147248</v>
      </c>
      <c r="G56" s="18">
        <v>15.093637273421223</v>
      </c>
      <c r="H56" s="18">
        <v>14.960364146132132</v>
      </c>
      <c r="I56" s="18">
        <v>14.862956990376846</v>
      </c>
      <c r="J56" s="18">
        <v>14.888330194223332</v>
      </c>
      <c r="K56" s="21">
        <v>14.936196000329279</v>
      </c>
      <c r="L56" s="17"/>
      <c r="M56" s="103">
        <v>0.77165496846543746</v>
      </c>
    </row>
    <row r="57" spans="1:13">
      <c r="A57" s="71">
        <v>167</v>
      </c>
      <c r="B57" s="72" t="s">
        <v>64</v>
      </c>
      <c r="C57" s="20">
        <v>14.051900377883396</v>
      </c>
      <c r="D57" s="18">
        <v>14.198264846759919</v>
      </c>
      <c r="E57" s="18">
        <v>14.934110046503349</v>
      </c>
      <c r="F57" s="18">
        <v>14.84252296012323</v>
      </c>
      <c r="G57" s="18">
        <v>14.603951454891895</v>
      </c>
      <c r="H57" s="18">
        <v>14.040664402262488</v>
      </c>
      <c r="I57" s="18">
        <v>13.983490198580757</v>
      </c>
      <c r="J57" s="18">
        <v>13.96338538500817</v>
      </c>
      <c r="K57" s="21">
        <v>14.004434473682315</v>
      </c>
      <c r="L57" s="17"/>
      <c r="M57" s="103">
        <v>0.75668312994929465</v>
      </c>
    </row>
    <row r="58" spans="1:13">
      <c r="A58" s="71">
        <v>169</v>
      </c>
      <c r="B58" s="72" t="s">
        <v>65</v>
      </c>
      <c r="C58" s="20">
        <v>14.774508907554035</v>
      </c>
      <c r="D58" s="18">
        <v>14.889146237576906</v>
      </c>
      <c r="E58" s="18">
        <v>14.923479230481547</v>
      </c>
      <c r="F58" s="18">
        <v>14.82904702146466</v>
      </c>
      <c r="G58" s="18">
        <v>14.653481792391217</v>
      </c>
      <c r="H58" s="18">
        <v>14.130960003862981</v>
      </c>
      <c r="I58" s="18">
        <v>14.63652632098982</v>
      </c>
      <c r="J58" s="18">
        <v>14.688714171131428</v>
      </c>
      <c r="K58" s="21">
        <v>14.714389619978604</v>
      </c>
      <c r="L58" s="17"/>
      <c r="M58" s="103">
        <v>0.75799331586833496</v>
      </c>
    </row>
    <row r="59" spans="1:13">
      <c r="A59" s="71">
        <v>170</v>
      </c>
      <c r="B59" s="72" t="s">
        <v>66</v>
      </c>
      <c r="C59" s="20">
        <v>12.227534501974892</v>
      </c>
      <c r="D59" s="18">
        <v>12.535965789473682</v>
      </c>
      <c r="E59" s="18">
        <v>12.614159860762243</v>
      </c>
      <c r="F59" s="18">
        <v>12.728297850310229</v>
      </c>
      <c r="G59" s="18">
        <v>12.63288546710843</v>
      </c>
      <c r="H59" s="18">
        <v>11.816634362702866</v>
      </c>
      <c r="I59" s="18">
        <v>11.761699797938984</v>
      </c>
      <c r="J59" s="18">
        <v>11.784139595910794</v>
      </c>
      <c r="K59" s="21">
        <v>11.775838881150849</v>
      </c>
      <c r="L59" s="17"/>
      <c r="M59" s="103">
        <v>0.80803120411014895</v>
      </c>
    </row>
    <row r="60" spans="1:13">
      <c r="A60" s="71">
        <v>171</v>
      </c>
      <c r="B60" s="72" t="s">
        <v>67</v>
      </c>
      <c r="C60" s="20">
        <v>13.441878221430146</v>
      </c>
      <c r="D60" s="18">
        <v>13.990706585475868</v>
      </c>
      <c r="E60" s="18">
        <v>14.207494699034427</v>
      </c>
      <c r="F60" s="18">
        <v>14.085579146855569</v>
      </c>
      <c r="G60" s="18">
        <v>13.953037176743999</v>
      </c>
      <c r="H60" s="18">
        <v>13.709278944312127</v>
      </c>
      <c r="I60" s="18">
        <v>13.641258496886364</v>
      </c>
      <c r="J60" s="18">
        <v>13.980353467446898</v>
      </c>
      <c r="K60" s="21">
        <v>13.993159411191535</v>
      </c>
      <c r="L60" s="17"/>
      <c r="M60" s="103">
        <v>0.72908241832387688</v>
      </c>
    </row>
    <row r="61" spans="1:13">
      <c r="A61" s="71">
        <v>172</v>
      </c>
      <c r="B61" s="72" t="s">
        <v>68</v>
      </c>
      <c r="C61" s="20">
        <v>12.658183811071542</v>
      </c>
      <c r="D61" s="18">
        <v>13.459004858052024</v>
      </c>
      <c r="E61" s="18">
        <v>13.872053645861127</v>
      </c>
      <c r="F61" s="18">
        <v>13.815138242499732</v>
      </c>
      <c r="G61" s="18">
        <v>13.752579795247001</v>
      </c>
      <c r="H61" s="18">
        <v>13.249119255024304</v>
      </c>
      <c r="I61" s="18">
        <v>13.266983183074395</v>
      </c>
      <c r="J61" s="18">
        <v>13.201902014143604</v>
      </c>
      <c r="K61" s="21">
        <v>13.194111414042112</v>
      </c>
      <c r="L61" s="17"/>
      <c r="M61" s="103">
        <v>0.70018878701424647</v>
      </c>
    </row>
    <row r="62" spans="1:13">
      <c r="A62" s="73">
        <v>176</v>
      </c>
      <c r="B62" s="74" t="s">
        <v>69</v>
      </c>
      <c r="C62" s="20">
        <v>12.804436052320828</v>
      </c>
      <c r="D62" s="18">
        <v>12.985544364132744</v>
      </c>
      <c r="E62" s="18">
        <v>13.425981421825226</v>
      </c>
      <c r="F62" s="18">
        <v>13.272753433038535</v>
      </c>
      <c r="G62" s="18">
        <v>13.114480892084604</v>
      </c>
      <c r="H62" s="18">
        <v>12.512757459728986</v>
      </c>
      <c r="I62" s="18">
        <v>12.485473387843042</v>
      </c>
      <c r="J62" s="18">
        <v>12.435128491722944</v>
      </c>
      <c r="K62" s="21">
        <v>12.576894307484455</v>
      </c>
      <c r="L62" s="17"/>
      <c r="M62" s="103">
        <v>0.68177611406122907</v>
      </c>
    </row>
    <row r="63" spans="1:13">
      <c r="A63" s="71">
        <v>177</v>
      </c>
      <c r="B63" s="72" t="s">
        <v>70</v>
      </c>
      <c r="C63" s="20">
        <v>12.902463369011745</v>
      </c>
      <c r="D63" s="18">
        <v>13.767924475310219</v>
      </c>
      <c r="E63" s="18">
        <v>13.89302045784326</v>
      </c>
      <c r="F63" s="18">
        <v>14.459166559343387</v>
      </c>
      <c r="G63" s="18">
        <v>14.349943759915362</v>
      </c>
      <c r="H63" s="18">
        <v>13.840511013965584</v>
      </c>
      <c r="I63" s="18">
        <v>13.88408234050911</v>
      </c>
      <c r="J63" s="18">
        <v>13.977329811296025</v>
      </c>
      <c r="K63" s="21">
        <v>13.941006466595365</v>
      </c>
      <c r="L63" s="17"/>
      <c r="M63" s="103">
        <v>0.73025255808238398</v>
      </c>
    </row>
    <row r="64" spans="1:13">
      <c r="A64" s="71">
        <v>178</v>
      </c>
      <c r="B64" s="72" t="s">
        <v>71</v>
      </c>
      <c r="C64" s="20">
        <v>12.731330929221167</v>
      </c>
      <c r="D64" s="18">
        <v>12.906048231961394</v>
      </c>
      <c r="E64" s="18">
        <v>12.93692089910583</v>
      </c>
      <c r="F64" s="18">
        <v>12.762989023790302</v>
      </c>
      <c r="G64" s="18">
        <v>12.599289552575582</v>
      </c>
      <c r="H64" s="18">
        <v>12.097351572649005</v>
      </c>
      <c r="I64" s="18">
        <v>12.717934365040627</v>
      </c>
      <c r="J64" s="18">
        <v>12.688640058142575</v>
      </c>
      <c r="K64" s="21">
        <v>12.660829817776495</v>
      </c>
      <c r="L64" s="17"/>
      <c r="M64" s="103">
        <v>0.69006659289360783</v>
      </c>
    </row>
    <row r="65" spans="1:13">
      <c r="A65" s="71">
        <v>179</v>
      </c>
      <c r="B65" s="72" t="s">
        <v>72</v>
      </c>
      <c r="C65" s="20">
        <v>14.641954046851609</v>
      </c>
      <c r="D65" s="18">
        <v>15.154291114684387</v>
      </c>
      <c r="E65" s="18">
        <v>15.093072156698227</v>
      </c>
      <c r="F65" s="18">
        <v>15.032373294960864</v>
      </c>
      <c r="G65" s="18">
        <v>14.811842203999483</v>
      </c>
      <c r="H65" s="18">
        <v>14.276183306821892</v>
      </c>
      <c r="I65" s="18">
        <v>14.206638216404301</v>
      </c>
      <c r="J65" s="18">
        <v>14.194076882112102</v>
      </c>
      <c r="K65" s="21">
        <v>14.197469919992011</v>
      </c>
      <c r="L65" s="17"/>
      <c r="M65" s="103">
        <v>0.77840496726865283</v>
      </c>
    </row>
    <row r="66" spans="1:13">
      <c r="A66" s="71">
        <v>181</v>
      </c>
      <c r="B66" s="72" t="s">
        <v>73</v>
      </c>
      <c r="C66" s="20">
        <v>13.335839295790542</v>
      </c>
      <c r="D66" s="18">
        <v>13.284570612813368</v>
      </c>
      <c r="E66" s="18">
        <v>14.010579643510717</v>
      </c>
      <c r="F66" s="18">
        <v>13.903288365004743</v>
      </c>
      <c r="G66" s="18">
        <v>13.742731203611889</v>
      </c>
      <c r="H66" s="18">
        <v>13.766307783875616</v>
      </c>
      <c r="I66" s="18">
        <v>14.020610564541416</v>
      </c>
      <c r="J66" s="18">
        <v>14.028798190297556</v>
      </c>
      <c r="K66" s="21">
        <v>13.976274426138367</v>
      </c>
      <c r="L66" s="17"/>
      <c r="M66" s="103">
        <v>0.69693560678794064</v>
      </c>
    </row>
    <row r="67" spans="1:13">
      <c r="A67" s="71">
        <v>182</v>
      </c>
      <c r="B67" s="72" t="s">
        <v>74</v>
      </c>
      <c r="C67" s="20">
        <v>15.521810709503507</v>
      </c>
      <c r="D67" s="18">
        <v>15.619887843276256</v>
      </c>
      <c r="E67" s="18">
        <v>15.607922388676068</v>
      </c>
      <c r="F67" s="18">
        <v>15.487477601945361</v>
      </c>
      <c r="G67" s="18">
        <v>15.307492257294022</v>
      </c>
      <c r="H67" s="18">
        <v>14.846494898562815</v>
      </c>
      <c r="I67" s="18">
        <v>14.806006304231525</v>
      </c>
      <c r="J67" s="18">
        <v>14.806570982866043</v>
      </c>
      <c r="K67" s="21">
        <v>14.885116646382885</v>
      </c>
      <c r="L67" s="17"/>
      <c r="M67" s="103">
        <v>0.7661211826820189</v>
      </c>
    </row>
    <row r="68" spans="1:13">
      <c r="A68" s="71">
        <v>186</v>
      </c>
      <c r="B68" s="72" t="s">
        <v>75</v>
      </c>
      <c r="C68" s="20">
        <v>14.870782168565587</v>
      </c>
      <c r="D68" s="18">
        <v>14.996320125816395</v>
      </c>
      <c r="E68" s="18">
        <v>15.544102052731327</v>
      </c>
      <c r="F68" s="18">
        <v>15.547003292637815</v>
      </c>
      <c r="G68" s="18">
        <v>15.35917280192635</v>
      </c>
      <c r="H68" s="18">
        <v>14.912975822680034</v>
      </c>
      <c r="I68" s="18">
        <v>14.873714430137836</v>
      </c>
      <c r="J68" s="18">
        <v>14.874823668890222</v>
      </c>
      <c r="K68" s="21">
        <v>14.902320994408896</v>
      </c>
      <c r="L68" s="17"/>
      <c r="M68" s="103">
        <v>0.80524935702334233</v>
      </c>
    </row>
    <row r="69" spans="1:13">
      <c r="A69" s="71">
        <v>202</v>
      </c>
      <c r="B69" s="72" t="s">
        <v>76</v>
      </c>
      <c r="C69" s="20">
        <v>14.544697033309708</v>
      </c>
      <c r="D69" s="18">
        <v>15.064435622272157</v>
      </c>
      <c r="E69" s="18">
        <v>15.005820955623694</v>
      </c>
      <c r="F69" s="18">
        <v>15.219614103804156</v>
      </c>
      <c r="G69" s="18">
        <v>15.061904265200225</v>
      </c>
      <c r="H69" s="18">
        <v>14.991859047276288</v>
      </c>
      <c r="I69" s="18">
        <v>14.974942986593692</v>
      </c>
      <c r="J69" s="18">
        <v>14.975151179280948</v>
      </c>
      <c r="K69" s="21">
        <v>14.972720335043141</v>
      </c>
      <c r="L69" s="17"/>
      <c r="M69" s="103">
        <v>0.81143371872067149</v>
      </c>
    </row>
    <row r="70" spans="1:13">
      <c r="A70" s="71">
        <v>204</v>
      </c>
      <c r="B70" s="72" t="s">
        <v>77</v>
      </c>
      <c r="C70" s="20">
        <v>12.481465871860211</v>
      </c>
      <c r="D70" s="18">
        <v>12.902599670746547</v>
      </c>
      <c r="E70" s="18">
        <v>12.770417048654652</v>
      </c>
      <c r="F70" s="18">
        <v>13.151277517770746</v>
      </c>
      <c r="G70" s="18">
        <v>12.922728301877147</v>
      </c>
      <c r="H70" s="18">
        <v>12.531912223793404</v>
      </c>
      <c r="I70" s="18">
        <v>12.806158990965409</v>
      </c>
      <c r="J70" s="18">
        <v>12.948487505490483</v>
      </c>
      <c r="K70" s="21">
        <v>12.989786100696405</v>
      </c>
      <c r="L70" s="17"/>
      <c r="M70" s="103">
        <v>0.66132791053015438</v>
      </c>
    </row>
    <row r="71" spans="1:13">
      <c r="A71" s="73">
        <v>205</v>
      </c>
      <c r="B71" s="74" t="s">
        <v>78</v>
      </c>
      <c r="C71" s="20">
        <v>14.783801295594978</v>
      </c>
      <c r="D71" s="18">
        <v>15.710443803402628</v>
      </c>
      <c r="E71" s="18">
        <v>15.711030766011207</v>
      </c>
      <c r="F71" s="18">
        <v>15.603862170840355</v>
      </c>
      <c r="G71" s="18">
        <v>15.37786656732643</v>
      </c>
      <c r="H71" s="18">
        <v>14.868442798599022</v>
      </c>
      <c r="I71" s="18">
        <v>14.813640437289884</v>
      </c>
      <c r="J71" s="18">
        <v>14.811591280854344</v>
      </c>
      <c r="K71" s="21">
        <v>14.859224386356066</v>
      </c>
      <c r="L71" s="17"/>
      <c r="M71" s="103">
        <v>0.77239132803724431</v>
      </c>
    </row>
    <row r="72" spans="1:13">
      <c r="A72" s="71">
        <v>208</v>
      </c>
      <c r="B72" s="72" t="s">
        <v>79</v>
      </c>
      <c r="C72" s="20">
        <v>13.294107614761634</v>
      </c>
      <c r="D72" s="18">
        <v>13.495358140743329</v>
      </c>
      <c r="E72" s="18">
        <v>13.437327100493965</v>
      </c>
      <c r="F72" s="18">
        <v>13.693778063924515</v>
      </c>
      <c r="G72" s="18">
        <v>13.455728305378305</v>
      </c>
      <c r="H72" s="18">
        <v>12.920391713534215</v>
      </c>
      <c r="I72" s="18">
        <v>12.951544008415551</v>
      </c>
      <c r="J72" s="18">
        <v>13.662706897497214</v>
      </c>
      <c r="K72" s="21">
        <v>13.631304081151541</v>
      </c>
      <c r="L72" s="17"/>
      <c r="M72" s="103">
        <v>0.72723409093576308</v>
      </c>
    </row>
    <row r="73" spans="1:13">
      <c r="A73" s="71">
        <v>211</v>
      </c>
      <c r="B73" s="72" t="s">
        <v>80</v>
      </c>
      <c r="C73" s="20">
        <v>15.254017993285066</v>
      </c>
      <c r="D73" s="18">
        <v>15.342154897239428</v>
      </c>
      <c r="E73" s="18">
        <v>15.72167943789896</v>
      </c>
      <c r="F73" s="18">
        <v>16.087067221054355</v>
      </c>
      <c r="G73" s="18">
        <v>15.969592314592569</v>
      </c>
      <c r="H73" s="18">
        <v>15.440159793173123</v>
      </c>
      <c r="I73" s="18">
        <v>15.385802229423167</v>
      </c>
      <c r="J73" s="18">
        <v>15.399101076977365</v>
      </c>
      <c r="K73" s="21">
        <v>15.394437686649574</v>
      </c>
      <c r="L73" s="17"/>
      <c r="M73" s="103">
        <v>0.78911659602173145</v>
      </c>
    </row>
    <row r="74" spans="1:13">
      <c r="A74" s="71">
        <v>213</v>
      </c>
      <c r="B74" s="72" t="s">
        <v>81</v>
      </c>
      <c r="C74" s="20">
        <v>12.453562391483366</v>
      </c>
      <c r="D74" s="18">
        <v>13.008793326985408</v>
      </c>
      <c r="E74" s="18">
        <v>13.04296326090434</v>
      </c>
      <c r="F74" s="18">
        <v>13.002107456600436</v>
      </c>
      <c r="G74" s="18">
        <v>12.920053527666832</v>
      </c>
      <c r="H74" s="18">
        <v>12.934872953110572</v>
      </c>
      <c r="I74" s="18">
        <v>12.977228064858577</v>
      </c>
      <c r="J74" s="18">
        <v>12.986266389101782</v>
      </c>
      <c r="K74" s="21">
        <v>13.477956671148922</v>
      </c>
      <c r="L74" s="17"/>
      <c r="M74" s="103">
        <v>0.6979341910564596</v>
      </c>
    </row>
    <row r="75" spans="1:13">
      <c r="A75" s="73">
        <v>214</v>
      </c>
      <c r="B75" s="74" t="s">
        <v>82</v>
      </c>
      <c r="C75" s="20">
        <v>14.311660739845131</v>
      </c>
      <c r="D75" s="18">
        <v>14.800835942312652</v>
      </c>
      <c r="E75" s="18">
        <v>15.189709325346653</v>
      </c>
      <c r="F75" s="18">
        <v>15.077848766774109</v>
      </c>
      <c r="G75" s="18">
        <v>14.890981635092377</v>
      </c>
      <c r="H75" s="18">
        <v>14.35018589670298</v>
      </c>
      <c r="I75" s="18">
        <v>14.265326189514699</v>
      </c>
      <c r="J75" s="18">
        <v>14.256218022349357</v>
      </c>
      <c r="K75" s="21">
        <v>14.476681292470488</v>
      </c>
      <c r="L75" s="17"/>
      <c r="M75" s="103">
        <v>0.73273174215237447</v>
      </c>
    </row>
    <row r="76" spans="1:13">
      <c r="A76" s="71">
        <v>216</v>
      </c>
      <c r="B76" s="72" t="s">
        <v>83</v>
      </c>
      <c r="C76" s="20">
        <v>12.036796592503508</v>
      </c>
      <c r="D76" s="18">
        <v>12.484248601494347</v>
      </c>
      <c r="E76" s="18">
        <v>13.2526041404591</v>
      </c>
      <c r="F76" s="18">
        <v>13.113373415268075</v>
      </c>
      <c r="G76" s="18">
        <v>12.897128306980152</v>
      </c>
      <c r="H76" s="18">
        <v>12.281990535882272</v>
      </c>
      <c r="I76" s="18">
        <v>12.413981095412378</v>
      </c>
      <c r="J76" s="18">
        <v>12.373317789821838</v>
      </c>
      <c r="K76" s="21">
        <v>12.405625185742855</v>
      </c>
      <c r="L76" s="17"/>
      <c r="M76" s="103">
        <v>0.67733155243298704</v>
      </c>
    </row>
    <row r="77" spans="1:13">
      <c r="A77" s="71">
        <v>217</v>
      </c>
      <c r="B77" s="72" t="s">
        <v>84</v>
      </c>
      <c r="C77" s="20">
        <v>13.430658202513634</v>
      </c>
      <c r="D77" s="18">
        <v>14.359582148586602</v>
      </c>
      <c r="E77" s="18">
        <v>14.430267090061704</v>
      </c>
      <c r="F77" s="18">
        <v>14.168953498339413</v>
      </c>
      <c r="G77" s="18">
        <v>13.978560279672717</v>
      </c>
      <c r="H77" s="18">
        <v>13.415569855986746</v>
      </c>
      <c r="I77" s="18">
        <v>14.018634113397491</v>
      </c>
      <c r="J77" s="18">
        <v>14.083975321069651</v>
      </c>
      <c r="K77" s="21">
        <v>14.061027511444049</v>
      </c>
      <c r="L77" s="17"/>
      <c r="M77" s="103">
        <v>0.73314845318161304</v>
      </c>
    </row>
    <row r="78" spans="1:13">
      <c r="A78" s="71">
        <v>218</v>
      </c>
      <c r="B78" s="72" t="s">
        <v>85</v>
      </c>
      <c r="C78" s="20">
        <v>12.797458477311563</v>
      </c>
      <c r="D78" s="18">
        <v>13.327986472690146</v>
      </c>
      <c r="E78" s="18">
        <v>13.599085907186806</v>
      </c>
      <c r="F78" s="18">
        <v>13.762096509151784</v>
      </c>
      <c r="G78" s="18">
        <v>13.814161516507493</v>
      </c>
      <c r="H78" s="18">
        <v>13.271938483015553</v>
      </c>
      <c r="I78" s="18">
        <v>13.134522093775287</v>
      </c>
      <c r="J78" s="18">
        <v>13.18951939301523</v>
      </c>
      <c r="K78" s="21">
        <v>13.117118036583314</v>
      </c>
      <c r="L78" s="17"/>
      <c r="M78" s="103">
        <v>0.6888674433917128</v>
      </c>
    </row>
    <row r="79" spans="1:13">
      <c r="A79" s="71">
        <v>224</v>
      </c>
      <c r="B79" s="72" t="s">
        <v>86</v>
      </c>
      <c r="C79" s="20">
        <v>14.518042995006217</v>
      </c>
      <c r="D79" s="18">
        <v>15.050298671844578</v>
      </c>
      <c r="E79" s="18">
        <v>15.035716149030311</v>
      </c>
      <c r="F79" s="18">
        <v>14.925656645630953</v>
      </c>
      <c r="G79" s="18">
        <v>14.705868134493903</v>
      </c>
      <c r="H79" s="18">
        <v>14.168684157733697</v>
      </c>
      <c r="I79" s="18">
        <v>14.082269742628618</v>
      </c>
      <c r="J79" s="18">
        <v>14.084612365979554</v>
      </c>
      <c r="K79" s="21">
        <v>14.152259070391848</v>
      </c>
      <c r="L79" s="17"/>
      <c r="M79" s="103">
        <v>0.74877750064663573</v>
      </c>
    </row>
    <row r="80" spans="1:13">
      <c r="A80" s="71">
        <v>226</v>
      </c>
      <c r="B80" s="72" t="s">
        <v>87</v>
      </c>
      <c r="C80" s="20">
        <v>11.95481566740423</v>
      </c>
      <c r="D80" s="18">
        <v>12.186449563207583</v>
      </c>
      <c r="E80" s="18">
        <v>12.909644486273331</v>
      </c>
      <c r="F80" s="18">
        <v>12.972176576488698</v>
      </c>
      <c r="G80" s="18">
        <v>12.777188088362536</v>
      </c>
      <c r="H80" s="18">
        <v>12.215607657878968</v>
      </c>
      <c r="I80" s="18">
        <v>12.872302225026264</v>
      </c>
      <c r="J80" s="18">
        <v>13.191194171244907</v>
      </c>
      <c r="K80" s="21">
        <v>13.228435393634019</v>
      </c>
      <c r="L80" s="17"/>
      <c r="M80" s="103">
        <v>0.69794969700395626</v>
      </c>
    </row>
    <row r="81" spans="1:13">
      <c r="A81" s="71">
        <v>230</v>
      </c>
      <c r="B81" s="72" t="s">
        <v>88</v>
      </c>
      <c r="C81" s="20">
        <v>12.200079769241462</v>
      </c>
      <c r="D81" s="18">
        <v>12.338795154337351</v>
      </c>
      <c r="E81" s="18">
        <v>12.449356287946509</v>
      </c>
      <c r="F81" s="18">
        <v>12.185347487044124</v>
      </c>
      <c r="G81" s="18">
        <v>12.15359681433727</v>
      </c>
      <c r="H81" s="18">
        <v>11.464109492177505</v>
      </c>
      <c r="I81" s="18">
        <v>12.017399292745111</v>
      </c>
      <c r="J81" s="18">
        <v>11.955252124802172</v>
      </c>
      <c r="K81" s="21">
        <v>11.895527463735611</v>
      </c>
      <c r="L81" s="17"/>
      <c r="M81" s="103">
        <v>0.67100466693260152</v>
      </c>
    </row>
    <row r="82" spans="1:13">
      <c r="A82" s="71">
        <v>231</v>
      </c>
      <c r="B82" s="72" t="s">
        <v>89</v>
      </c>
      <c r="C82" s="20">
        <v>14.719357444068885</v>
      </c>
      <c r="D82" s="18">
        <v>15.509505878942113</v>
      </c>
      <c r="E82" s="18">
        <v>15.492975640445223</v>
      </c>
      <c r="F82" s="18">
        <v>15.41110857961203</v>
      </c>
      <c r="G82" s="18">
        <v>15.752691208379551</v>
      </c>
      <c r="H82" s="18">
        <v>15.845806122740914</v>
      </c>
      <c r="I82" s="18">
        <v>15.704304183632045</v>
      </c>
      <c r="J82" s="18">
        <v>15.720654108018762</v>
      </c>
      <c r="K82" s="21">
        <v>15.863249430577749</v>
      </c>
      <c r="L82" s="17"/>
      <c r="M82" s="103">
        <v>0.78644053443864337</v>
      </c>
    </row>
    <row r="83" spans="1:13">
      <c r="A83" s="71">
        <v>232</v>
      </c>
      <c r="B83" s="72" t="s">
        <v>90</v>
      </c>
      <c r="C83" s="20">
        <v>14.063926437485582</v>
      </c>
      <c r="D83" s="18">
        <v>14.551357052185901</v>
      </c>
      <c r="E83" s="18">
        <v>14.979043855121533</v>
      </c>
      <c r="F83" s="18">
        <v>14.909290312692788</v>
      </c>
      <c r="G83" s="18">
        <v>14.690615400170939</v>
      </c>
      <c r="H83" s="18">
        <v>14.109461714663741</v>
      </c>
      <c r="I83" s="18">
        <v>14.054230602030614</v>
      </c>
      <c r="J83" s="18">
        <v>14.038306286598935</v>
      </c>
      <c r="K83" s="21">
        <v>14.003893099612293</v>
      </c>
      <c r="L83" s="17"/>
      <c r="M83" s="103">
        <v>0.71316640803499354</v>
      </c>
    </row>
    <row r="84" spans="1:13">
      <c r="A84" s="71">
        <v>233</v>
      </c>
      <c r="B84" s="72" t="s">
        <v>91</v>
      </c>
      <c r="C84" s="20">
        <v>13.805426740480202</v>
      </c>
      <c r="D84" s="18">
        <v>14.378351286820761</v>
      </c>
      <c r="E84" s="18">
        <v>15.034283106598611</v>
      </c>
      <c r="F84" s="18">
        <v>14.858979018889469</v>
      </c>
      <c r="G84" s="18">
        <v>14.666531401517117</v>
      </c>
      <c r="H84" s="18">
        <v>14.06094677757196</v>
      </c>
      <c r="I84" s="18">
        <v>14.071894665797386</v>
      </c>
      <c r="J84" s="18">
        <v>14.053322894923728</v>
      </c>
      <c r="K84" s="21">
        <v>14.009877511668737</v>
      </c>
      <c r="L84" s="17"/>
      <c r="M84" s="103">
        <v>0.7195851185168447</v>
      </c>
    </row>
    <row r="85" spans="1:13">
      <c r="A85" s="71">
        <v>235</v>
      </c>
      <c r="B85" s="72" t="s">
        <v>92</v>
      </c>
      <c r="C85" s="20">
        <v>14.534708560248028</v>
      </c>
      <c r="D85" s="18">
        <v>14.665517931268571</v>
      </c>
      <c r="E85" s="18">
        <v>14.473333051744893</v>
      </c>
      <c r="F85" s="18">
        <v>14.398083109539781</v>
      </c>
      <c r="G85" s="18">
        <v>14.371873573072602</v>
      </c>
      <c r="H85" s="18">
        <v>14.526375111949987</v>
      </c>
      <c r="I85" s="18">
        <v>14.418294603988757</v>
      </c>
      <c r="J85" s="18">
        <v>14.415817127519944</v>
      </c>
      <c r="K85" s="21">
        <v>14.450329712658805</v>
      </c>
      <c r="L85" s="17"/>
      <c r="M85" s="103">
        <v>0.88400142879141974</v>
      </c>
    </row>
    <row r="86" spans="1:13">
      <c r="A86" s="71">
        <v>236</v>
      </c>
      <c r="B86" s="72" t="s">
        <v>93</v>
      </c>
      <c r="C86" s="20">
        <v>14.151135454738233</v>
      </c>
      <c r="D86" s="18">
        <v>14.794506760721942</v>
      </c>
      <c r="E86" s="18">
        <v>14.594283365381662</v>
      </c>
      <c r="F86" s="18">
        <v>14.886834998740154</v>
      </c>
      <c r="G86" s="18">
        <v>14.46247319456546</v>
      </c>
      <c r="H86" s="18">
        <v>14.002386674681807</v>
      </c>
      <c r="I86" s="18">
        <v>13.923527901054934</v>
      </c>
      <c r="J86" s="18">
        <v>13.904073044851625</v>
      </c>
      <c r="K86" s="21">
        <v>14.228260858225324</v>
      </c>
      <c r="L86" s="17"/>
      <c r="M86" s="103">
        <v>0.72862690762137383</v>
      </c>
    </row>
    <row r="87" spans="1:13">
      <c r="A87" s="71">
        <v>239</v>
      </c>
      <c r="B87" s="72" t="s">
        <v>94</v>
      </c>
      <c r="C87" s="20">
        <v>12.791407969088514</v>
      </c>
      <c r="D87" s="18">
        <v>12.873558853407534</v>
      </c>
      <c r="E87" s="18">
        <v>12.840517709448234</v>
      </c>
      <c r="F87" s="18">
        <v>12.688814570572683</v>
      </c>
      <c r="G87" s="18">
        <v>12.63404653952745</v>
      </c>
      <c r="H87" s="18">
        <v>12.865587037564401</v>
      </c>
      <c r="I87" s="18">
        <v>12.862767099173389</v>
      </c>
      <c r="J87" s="18">
        <v>12.801461610329323</v>
      </c>
      <c r="K87" s="21">
        <v>12.789663472886726</v>
      </c>
      <c r="L87" s="17"/>
      <c r="M87" s="103">
        <v>0.69682686247394088</v>
      </c>
    </row>
    <row r="88" spans="1:13">
      <c r="A88" s="71">
        <v>240</v>
      </c>
      <c r="B88" s="72" t="s">
        <v>95</v>
      </c>
      <c r="C88" s="20">
        <v>15.511708707998107</v>
      </c>
      <c r="D88" s="18">
        <v>15.664634272098576</v>
      </c>
      <c r="E88" s="18">
        <v>15.692354609196908</v>
      </c>
      <c r="F88" s="18">
        <v>15.982508381849136</v>
      </c>
      <c r="G88" s="18">
        <v>15.819022375214288</v>
      </c>
      <c r="H88" s="18">
        <v>15.303508213555528</v>
      </c>
      <c r="I88" s="18">
        <v>15.686695147225372</v>
      </c>
      <c r="J88" s="18">
        <v>15.711139833587076</v>
      </c>
      <c r="K88" s="21">
        <v>15.796980742660251</v>
      </c>
      <c r="L88" s="17"/>
      <c r="M88" s="103">
        <v>0.78028573555491043</v>
      </c>
    </row>
    <row r="89" spans="1:13">
      <c r="A89" s="71">
        <v>320</v>
      </c>
      <c r="B89" s="72" t="s">
        <v>96</v>
      </c>
      <c r="C89" s="20">
        <v>14.059100569620254</v>
      </c>
      <c r="D89" s="18">
        <v>14.126822378085752</v>
      </c>
      <c r="E89" s="18">
        <v>14.564766372698207</v>
      </c>
      <c r="F89" s="18">
        <v>14.420064529437184</v>
      </c>
      <c r="G89" s="18">
        <v>14.665919547917058</v>
      </c>
      <c r="H89" s="18">
        <v>14.226929500350783</v>
      </c>
      <c r="I89" s="18">
        <v>14.441236134552637</v>
      </c>
      <c r="J89" s="18">
        <v>14.475693049103295</v>
      </c>
      <c r="K89" s="21">
        <v>14.59208587768096</v>
      </c>
      <c r="L89" s="17"/>
      <c r="M89" s="103">
        <v>0.74592952554820435</v>
      </c>
    </row>
    <row r="90" spans="1:13">
      <c r="A90" s="71">
        <v>241</v>
      </c>
      <c r="B90" s="72" t="s">
        <v>97</v>
      </c>
      <c r="C90" s="20">
        <v>15.371842013330525</v>
      </c>
      <c r="D90" s="18">
        <v>15.750309878432557</v>
      </c>
      <c r="E90" s="18">
        <v>15.915075403791455</v>
      </c>
      <c r="F90" s="18">
        <v>16.031043275295477</v>
      </c>
      <c r="G90" s="18">
        <v>15.890569798190683</v>
      </c>
      <c r="H90" s="18">
        <v>15.390756915460802</v>
      </c>
      <c r="I90" s="18">
        <v>15.455198739342578</v>
      </c>
      <c r="J90" s="18">
        <v>15.477276564187596</v>
      </c>
      <c r="K90" s="21">
        <v>15.538794672049008</v>
      </c>
      <c r="L90" s="17"/>
      <c r="M90" s="103">
        <v>0.78771626425455565</v>
      </c>
    </row>
    <row r="91" spans="1:13">
      <c r="A91" s="71">
        <v>322</v>
      </c>
      <c r="B91" s="72" t="s">
        <v>98</v>
      </c>
      <c r="C91" s="20">
        <v>13.258812650782998</v>
      </c>
      <c r="D91" s="18">
        <v>13.308352166147216</v>
      </c>
      <c r="E91" s="18">
        <v>13.33282003875483</v>
      </c>
      <c r="F91" s="18">
        <v>13.1939937134084</v>
      </c>
      <c r="G91" s="18">
        <v>13.240211174550998</v>
      </c>
      <c r="H91" s="18">
        <v>12.727467433274587</v>
      </c>
      <c r="I91" s="18">
        <v>12.742578228756878</v>
      </c>
      <c r="J91" s="18">
        <v>12.761946629476766</v>
      </c>
      <c r="K91" s="21">
        <v>12.756424855324664</v>
      </c>
      <c r="L91" s="17"/>
      <c r="M91" s="103">
        <v>0.73288563053571565</v>
      </c>
    </row>
    <row r="92" spans="1:13">
      <c r="A92" s="71">
        <v>244</v>
      </c>
      <c r="B92" s="72" t="s">
        <v>99</v>
      </c>
      <c r="C92" s="20">
        <v>15.099322793308289</v>
      </c>
      <c r="D92" s="18">
        <v>15.193655985568375</v>
      </c>
      <c r="E92" s="18">
        <v>15.94516103710718</v>
      </c>
      <c r="F92" s="18">
        <v>15.929891628557437</v>
      </c>
      <c r="G92" s="18">
        <v>15.715678045919887</v>
      </c>
      <c r="H92" s="18">
        <v>15.2320644052918</v>
      </c>
      <c r="I92" s="18">
        <v>15.163842050316743</v>
      </c>
      <c r="J92" s="18">
        <v>15.150367206571744</v>
      </c>
      <c r="K92" s="21">
        <v>15.154177603949101</v>
      </c>
      <c r="L92" s="17"/>
      <c r="M92" s="103">
        <v>0.79555483962670692</v>
      </c>
    </row>
    <row r="93" spans="1:13">
      <c r="A93" s="71">
        <v>245</v>
      </c>
      <c r="B93" s="72" t="s">
        <v>100</v>
      </c>
      <c r="C93" s="20">
        <v>14.789693804014101</v>
      </c>
      <c r="D93" s="18">
        <v>14.870852753255564</v>
      </c>
      <c r="E93" s="18">
        <v>15.038041942081856</v>
      </c>
      <c r="F93" s="18">
        <v>14.97220852649532</v>
      </c>
      <c r="G93" s="18">
        <v>14.991426148365417</v>
      </c>
      <c r="H93" s="18">
        <v>14.512418520210188</v>
      </c>
      <c r="I93" s="18">
        <v>14.469082155488021</v>
      </c>
      <c r="J93" s="18">
        <v>14.464940274354456</v>
      </c>
      <c r="K93" s="21">
        <v>14.488258410420341</v>
      </c>
      <c r="L93" s="17"/>
      <c r="M93" s="103">
        <v>0.80797823028729177</v>
      </c>
    </row>
    <row r="94" spans="1:13">
      <c r="A94" s="71">
        <v>249</v>
      </c>
      <c r="B94" s="72" t="s">
        <v>101</v>
      </c>
      <c r="C94" s="20">
        <v>13.872119554209792</v>
      </c>
      <c r="D94" s="18">
        <v>14.594643006200959</v>
      </c>
      <c r="E94" s="18">
        <v>14.586380136699235</v>
      </c>
      <c r="F94" s="18">
        <v>14.448183317661076</v>
      </c>
      <c r="G94" s="18">
        <v>14.272281128850501</v>
      </c>
      <c r="H94" s="18">
        <v>13.81680838106811</v>
      </c>
      <c r="I94" s="18">
        <v>14.418467138979157</v>
      </c>
      <c r="J94" s="18">
        <v>14.448385207991793</v>
      </c>
      <c r="K94" s="21">
        <v>14.502310455303784</v>
      </c>
      <c r="L94" s="17"/>
      <c r="M94" s="103">
        <v>0.74143606856096689</v>
      </c>
    </row>
    <row r="95" spans="1:13">
      <c r="A95" s="71">
        <v>250</v>
      </c>
      <c r="B95" s="72" t="s">
        <v>102</v>
      </c>
      <c r="C95" s="20">
        <v>13.087275859229162</v>
      </c>
      <c r="D95" s="18">
        <v>13.256759403337446</v>
      </c>
      <c r="E95" s="18">
        <v>13.268177836974875</v>
      </c>
      <c r="F95" s="18">
        <v>13.831292293426962</v>
      </c>
      <c r="G95" s="18">
        <v>13.531712109023308</v>
      </c>
      <c r="H95" s="18">
        <v>12.87526020341353</v>
      </c>
      <c r="I95" s="18">
        <v>12.727249461837642</v>
      </c>
      <c r="J95" s="18">
        <v>12.63142427853894</v>
      </c>
      <c r="K95" s="21">
        <v>12.612405081681008</v>
      </c>
      <c r="L95" s="17"/>
      <c r="M95" s="103">
        <v>0.67805114686477097</v>
      </c>
    </row>
    <row r="96" spans="1:13">
      <c r="A96" s="71">
        <v>256</v>
      </c>
      <c r="B96" s="72" t="s">
        <v>103</v>
      </c>
      <c r="C96" s="20">
        <v>12.262798631924122</v>
      </c>
      <c r="D96" s="18">
        <v>12.677827638385473</v>
      </c>
      <c r="E96" s="18">
        <v>13.133710686901974</v>
      </c>
      <c r="F96" s="18">
        <v>13.14841621746449</v>
      </c>
      <c r="G96" s="18">
        <v>12.997430092627548</v>
      </c>
      <c r="H96" s="18">
        <v>12.542999471412081</v>
      </c>
      <c r="I96" s="18">
        <v>12.316360511774478</v>
      </c>
      <c r="J96" s="18">
        <v>12.671566277506519</v>
      </c>
      <c r="K96" s="21">
        <v>12.697924641529339</v>
      </c>
      <c r="L96" s="17"/>
      <c r="M96" s="103">
        <v>0.68175726915910673</v>
      </c>
    </row>
    <row r="97" spans="1:13">
      <c r="A97" s="71">
        <v>257</v>
      </c>
      <c r="B97" s="72" t="s">
        <v>104</v>
      </c>
      <c r="C97" s="20">
        <v>15.337020656134834</v>
      </c>
      <c r="D97" s="18">
        <v>15.422622115892796</v>
      </c>
      <c r="E97" s="18">
        <v>15.768317425353898</v>
      </c>
      <c r="F97" s="18">
        <v>15.760504891565214</v>
      </c>
      <c r="G97" s="18">
        <v>15.646456427608435</v>
      </c>
      <c r="H97" s="18">
        <v>15.215228178740668</v>
      </c>
      <c r="I97" s="18">
        <v>15.094917766679229</v>
      </c>
      <c r="J97" s="18">
        <v>15.314495578953517</v>
      </c>
      <c r="K97" s="21">
        <v>15.335798235129976</v>
      </c>
      <c r="L97" s="17"/>
      <c r="M97" s="103">
        <v>0.82140230059974151</v>
      </c>
    </row>
    <row r="98" spans="1:13">
      <c r="A98" s="71">
        <v>260</v>
      </c>
      <c r="B98" s="72" t="s">
        <v>105</v>
      </c>
      <c r="C98" s="20">
        <v>14.532555310107918</v>
      </c>
      <c r="D98" s="18">
        <v>14.548038072966296</v>
      </c>
      <c r="E98" s="18">
        <v>15.225511279569906</v>
      </c>
      <c r="F98" s="18">
        <v>15.084722714902528</v>
      </c>
      <c r="G98" s="18">
        <v>14.539532922623268</v>
      </c>
      <c r="H98" s="18">
        <v>13.662631603074368</v>
      </c>
      <c r="I98" s="18">
        <v>13.585082423237393</v>
      </c>
      <c r="J98" s="18">
        <v>13.241229768278156</v>
      </c>
      <c r="K98" s="21">
        <v>13.332635000106016</v>
      </c>
      <c r="L98" s="17"/>
      <c r="M98" s="103">
        <v>0.70510693737628394</v>
      </c>
    </row>
    <row r="99" spans="1:13">
      <c r="A99" s="71">
        <v>261</v>
      </c>
      <c r="B99" s="72" t="s">
        <v>106</v>
      </c>
      <c r="C99" s="20">
        <v>13.071754119158502</v>
      </c>
      <c r="D99" s="18">
        <v>13.198424168868677</v>
      </c>
      <c r="E99" s="18">
        <v>13.534208332594577</v>
      </c>
      <c r="F99" s="18">
        <v>13.457564271818777</v>
      </c>
      <c r="G99" s="18">
        <v>13.895826593540034</v>
      </c>
      <c r="H99" s="18">
        <v>13.406936264486188</v>
      </c>
      <c r="I99" s="18">
        <v>13.446676697629771</v>
      </c>
      <c r="J99" s="18">
        <v>13.455090137182216</v>
      </c>
      <c r="K99" s="21">
        <v>13.465451094213231</v>
      </c>
      <c r="L99" s="17"/>
      <c r="M99" s="103">
        <v>0.7483072286805541</v>
      </c>
    </row>
    <row r="100" spans="1:13">
      <c r="A100" s="71">
        <v>263</v>
      </c>
      <c r="B100" s="72" t="s">
        <v>107</v>
      </c>
      <c r="C100" s="20">
        <v>12.872693580009734</v>
      </c>
      <c r="D100" s="18">
        <v>12.9540058626195</v>
      </c>
      <c r="E100" s="18">
        <v>13.707874234086331</v>
      </c>
      <c r="F100" s="18">
        <v>13.45655460927474</v>
      </c>
      <c r="G100" s="18">
        <v>13.393833458399779</v>
      </c>
      <c r="H100" s="18">
        <v>12.781511884787257</v>
      </c>
      <c r="I100" s="18">
        <v>12.758791673682621</v>
      </c>
      <c r="J100" s="18">
        <v>12.715376191962278</v>
      </c>
      <c r="K100" s="21">
        <v>13.394784284391729</v>
      </c>
      <c r="L100" s="17"/>
      <c r="M100" s="103">
        <v>0.69297508209557002</v>
      </c>
    </row>
    <row r="101" spans="1:13">
      <c r="A101" s="71">
        <v>265</v>
      </c>
      <c r="B101" s="72" t="s">
        <v>108</v>
      </c>
      <c r="C101" s="20">
        <v>12.191644698998314</v>
      </c>
      <c r="D101" s="18">
        <v>12.351911996161229</v>
      </c>
      <c r="E101" s="18">
        <v>12.260196415343652</v>
      </c>
      <c r="F101" s="18">
        <v>12.754694980498975</v>
      </c>
      <c r="G101" s="18">
        <v>12.543311986122124</v>
      </c>
      <c r="H101" s="18">
        <v>11.938327766210737</v>
      </c>
      <c r="I101" s="18">
        <v>12.294510724139608</v>
      </c>
      <c r="J101" s="18">
        <v>12.309780611038272</v>
      </c>
      <c r="K101" s="21">
        <v>12.533582159508274</v>
      </c>
      <c r="L101" s="17"/>
      <c r="M101" s="103">
        <v>0.66030184545719095</v>
      </c>
    </row>
    <row r="102" spans="1:13">
      <c r="A102" s="71">
        <v>271</v>
      </c>
      <c r="B102" s="72" t="s">
        <v>109</v>
      </c>
      <c r="C102" s="20">
        <v>13.717202437130398</v>
      </c>
      <c r="D102" s="18">
        <v>14.236241330530033</v>
      </c>
      <c r="E102" s="18">
        <v>14.640547958603678</v>
      </c>
      <c r="F102" s="18">
        <v>14.858172556352361</v>
      </c>
      <c r="G102" s="18">
        <v>14.695790913675161</v>
      </c>
      <c r="H102" s="18">
        <v>14.496486609078552</v>
      </c>
      <c r="I102" s="18">
        <v>14.455429348311844</v>
      </c>
      <c r="J102" s="18">
        <v>14.450353636393265</v>
      </c>
      <c r="K102" s="21">
        <v>14.480335479746334</v>
      </c>
      <c r="L102" s="17"/>
      <c r="M102" s="103">
        <v>0.73242151102836139</v>
      </c>
    </row>
    <row r="103" spans="1:13">
      <c r="A103" s="71">
        <v>272</v>
      </c>
      <c r="B103" s="72" t="s">
        <v>110</v>
      </c>
      <c r="C103" s="20">
        <v>14.560285672405579</v>
      </c>
      <c r="D103" s="18">
        <v>15.288839010449079</v>
      </c>
      <c r="E103" s="18">
        <v>15.27199124249664</v>
      </c>
      <c r="F103" s="18">
        <v>15.536864526732103</v>
      </c>
      <c r="G103" s="18">
        <v>15.722881457230157</v>
      </c>
      <c r="H103" s="18">
        <v>15.360777819373146</v>
      </c>
      <c r="I103" s="18">
        <v>15.375459975840741</v>
      </c>
      <c r="J103" s="18">
        <v>15.379955522594575</v>
      </c>
      <c r="K103" s="21">
        <v>15.170989520215484</v>
      </c>
      <c r="L103" s="17"/>
      <c r="M103" s="103">
        <v>0.77029679039147503</v>
      </c>
    </row>
    <row r="104" spans="1:13">
      <c r="A104" s="71">
        <v>273</v>
      </c>
      <c r="B104" s="72" t="s">
        <v>111</v>
      </c>
      <c r="C104" s="20">
        <v>13.358726240901426</v>
      </c>
      <c r="D104" s="18">
        <v>13.418262587069949</v>
      </c>
      <c r="E104" s="18">
        <v>13.4981237836641</v>
      </c>
      <c r="F104" s="18">
        <v>13.32694822738913</v>
      </c>
      <c r="G104" s="18">
        <v>13.066829902660839</v>
      </c>
      <c r="H104" s="18">
        <v>12.634898380835173</v>
      </c>
      <c r="I104" s="18">
        <v>12.681401049477588</v>
      </c>
      <c r="J104" s="18">
        <v>12.573283134408483</v>
      </c>
      <c r="K104" s="21">
        <v>12.624932491929586</v>
      </c>
      <c r="L104" s="17"/>
      <c r="M104" s="103">
        <v>0.72946290514090606</v>
      </c>
    </row>
    <row r="105" spans="1:13">
      <c r="A105" s="71">
        <v>275</v>
      </c>
      <c r="B105" s="72" t="s">
        <v>112</v>
      </c>
      <c r="C105" s="20">
        <v>12.762203108052141</v>
      </c>
      <c r="D105" s="18">
        <v>13.502479786511403</v>
      </c>
      <c r="E105" s="18">
        <v>13.605277297288744</v>
      </c>
      <c r="F105" s="18">
        <v>13.993576058318473</v>
      </c>
      <c r="G105" s="18">
        <v>13.792417425921041</v>
      </c>
      <c r="H105" s="18">
        <v>13.34227240008137</v>
      </c>
      <c r="I105" s="18">
        <v>13.552705473372539</v>
      </c>
      <c r="J105" s="18">
        <v>13.464878705983013</v>
      </c>
      <c r="K105" s="21">
        <v>13.496378848548805</v>
      </c>
      <c r="L105" s="17"/>
      <c r="M105" s="103">
        <v>0.68438039501442915</v>
      </c>
    </row>
    <row r="106" spans="1:13">
      <c r="A106" s="71">
        <v>276</v>
      </c>
      <c r="B106" s="72" t="s">
        <v>113</v>
      </c>
      <c r="C106" s="20">
        <v>14.086594575237134</v>
      </c>
      <c r="D106" s="18">
        <v>14.668937245533638</v>
      </c>
      <c r="E106" s="18">
        <v>14.65944934298262</v>
      </c>
      <c r="F106" s="18">
        <v>15.175458126837833</v>
      </c>
      <c r="G106" s="18">
        <v>14.993991734945688</v>
      </c>
      <c r="H106" s="18">
        <v>14.391880114585106</v>
      </c>
      <c r="I106" s="18">
        <v>14.402345712820589</v>
      </c>
      <c r="J106" s="18">
        <v>14.40619083703972</v>
      </c>
      <c r="K106" s="21">
        <v>14.429631106442619</v>
      </c>
      <c r="L106" s="17"/>
      <c r="M106" s="103">
        <v>0.77075229674957768</v>
      </c>
    </row>
    <row r="107" spans="1:13">
      <c r="A107" s="71">
        <v>280</v>
      </c>
      <c r="B107" s="72" t="s">
        <v>114</v>
      </c>
      <c r="C107" s="20">
        <v>12.730438243907045</v>
      </c>
      <c r="D107" s="18">
        <v>13.221877288593626</v>
      </c>
      <c r="E107" s="18">
        <v>13.285710232173638</v>
      </c>
      <c r="F107" s="18">
        <v>13.111674410046213</v>
      </c>
      <c r="G107" s="18">
        <v>13.02366048075095</v>
      </c>
      <c r="H107" s="18">
        <v>12.405162921603791</v>
      </c>
      <c r="I107" s="18">
        <v>12.373196306162319</v>
      </c>
      <c r="J107" s="18">
        <v>12.614215245278467</v>
      </c>
      <c r="K107" s="21">
        <v>12.494901671983362</v>
      </c>
      <c r="L107" s="17"/>
      <c r="M107" s="103">
        <v>0.6861034135300681</v>
      </c>
    </row>
    <row r="108" spans="1:13">
      <c r="A108" s="71">
        <v>284</v>
      </c>
      <c r="B108" s="72" t="s">
        <v>115</v>
      </c>
      <c r="C108" s="20">
        <v>12.56019736781662</v>
      </c>
      <c r="D108" s="18">
        <v>12.968549076084548</v>
      </c>
      <c r="E108" s="18">
        <v>13.02272671523134</v>
      </c>
      <c r="F108" s="18">
        <v>12.885060299868782</v>
      </c>
      <c r="G108" s="18">
        <v>12.925121925609012</v>
      </c>
      <c r="H108" s="18">
        <v>12.277515540751931</v>
      </c>
      <c r="I108" s="18">
        <v>12.170622856393692</v>
      </c>
      <c r="J108" s="18">
        <v>12.209354685844161</v>
      </c>
      <c r="K108" s="21">
        <v>12.530795198054189</v>
      </c>
      <c r="L108" s="17"/>
      <c r="M108" s="103">
        <v>0.71087075357790752</v>
      </c>
    </row>
    <row r="109" spans="1:13">
      <c r="A109" s="71">
        <v>285</v>
      </c>
      <c r="B109" s="72" t="s">
        <v>116</v>
      </c>
      <c r="C109" s="20">
        <v>14.822951590767529</v>
      </c>
      <c r="D109" s="18">
        <v>15.690595270996733</v>
      </c>
      <c r="E109" s="18">
        <v>15.647659903901783</v>
      </c>
      <c r="F109" s="18">
        <v>15.559724441472998</v>
      </c>
      <c r="G109" s="18">
        <v>15.424973514090254</v>
      </c>
      <c r="H109" s="18">
        <v>15.674693647978925</v>
      </c>
      <c r="I109" s="18">
        <v>15.627639597392033</v>
      </c>
      <c r="J109" s="18">
        <v>15.652915839467495</v>
      </c>
      <c r="K109" s="21">
        <v>15.705612324099262</v>
      </c>
      <c r="L109" s="17"/>
      <c r="M109" s="103">
        <v>0.78341648235939765</v>
      </c>
    </row>
    <row r="110" spans="1:13">
      <c r="A110" s="71">
        <v>286</v>
      </c>
      <c r="B110" s="72" t="s">
        <v>117</v>
      </c>
      <c r="C110" s="20">
        <v>14.964267838897989</v>
      </c>
      <c r="D110" s="18">
        <v>15.036771355794313</v>
      </c>
      <c r="E110" s="18">
        <v>15.034445965636657</v>
      </c>
      <c r="F110" s="18">
        <v>15.35314415501799</v>
      </c>
      <c r="G110" s="18">
        <v>15.372072645446346</v>
      </c>
      <c r="H110" s="18">
        <v>14.880533577378394</v>
      </c>
      <c r="I110" s="18">
        <v>14.822583271715155</v>
      </c>
      <c r="J110" s="18">
        <v>14.833173697303302</v>
      </c>
      <c r="K110" s="21">
        <v>15.271743137308635</v>
      </c>
      <c r="L110" s="17"/>
      <c r="M110" s="103">
        <v>0.77529880493761816</v>
      </c>
    </row>
    <row r="111" spans="1:13">
      <c r="A111" s="71">
        <v>287</v>
      </c>
      <c r="B111" s="72" t="s">
        <v>118</v>
      </c>
      <c r="C111" s="20">
        <v>13.333327652487784</v>
      </c>
      <c r="D111" s="18">
        <v>13.908849294892773</v>
      </c>
      <c r="E111" s="18">
        <v>14.263918610311606</v>
      </c>
      <c r="F111" s="18">
        <v>14.402907086030069</v>
      </c>
      <c r="G111" s="18">
        <v>14.333676007951127</v>
      </c>
      <c r="H111" s="18">
        <v>13.840643558518398</v>
      </c>
      <c r="I111" s="18">
        <v>13.959845066859533</v>
      </c>
      <c r="J111" s="18">
        <v>13.982707215386268</v>
      </c>
      <c r="K111" s="21">
        <v>13.93945663812125</v>
      </c>
      <c r="L111" s="17"/>
      <c r="M111" s="103">
        <v>0.73117399447876608</v>
      </c>
    </row>
    <row r="112" spans="1:13">
      <c r="A112" s="71">
        <v>288</v>
      </c>
      <c r="B112" s="72" t="s">
        <v>119</v>
      </c>
      <c r="C112" s="20">
        <v>13.333700748489782</v>
      </c>
      <c r="D112" s="18">
        <v>13.47598180052065</v>
      </c>
      <c r="E112" s="18">
        <v>13.865105636715045</v>
      </c>
      <c r="F112" s="18">
        <v>14.301619495160573</v>
      </c>
      <c r="G112" s="18">
        <v>14.101104920095407</v>
      </c>
      <c r="H112" s="18">
        <v>13.99677771518234</v>
      </c>
      <c r="I112" s="18">
        <v>14.512716714406592</v>
      </c>
      <c r="J112" s="18">
        <v>14.491210573506333</v>
      </c>
      <c r="K112" s="21">
        <v>14.411447489427076</v>
      </c>
      <c r="L112" s="17"/>
      <c r="M112" s="103">
        <v>0.7317597565222087</v>
      </c>
    </row>
    <row r="113" spans="1:13">
      <c r="A113" s="71">
        <v>290</v>
      </c>
      <c r="B113" s="72" t="s">
        <v>120</v>
      </c>
      <c r="C113" s="20">
        <v>13.445781835423679</v>
      </c>
      <c r="D113" s="18">
        <v>14.224376176521494</v>
      </c>
      <c r="E113" s="18">
        <v>14.618566405189997</v>
      </c>
      <c r="F113" s="18">
        <v>14.451051277697644</v>
      </c>
      <c r="G113" s="18">
        <v>14.287221685705218</v>
      </c>
      <c r="H113" s="18">
        <v>13.763125724733264</v>
      </c>
      <c r="I113" s="18">
        <v>13.759117526508332</v>
      </c>
      <c r="J113" s="18">
        <v>13.723581980410097</v>
      </c>
      <c r="K113" s="21">
        <v>14.15350353536464</v>
      </c>
      <c r="L113" s="17"/>
      <c r="M113" s="103">
        <v>0.70637234726412146</v>
      </c>
    </row>
    <row r="114" spans="1:13">
      <c r="A114" s="71">
        <v>291</v>
      </c>
      <c r="B114" s="72" t="s">
        <v>121</v>
      </c>
      <c r="C114" s="20">
        <v>12.860439914114073</v>
      </c>
      <c r="D114" s="18">
        <v>12.933068700009192</v>
      </c>
      <c r="E114" s="18">
        <v>12.89905250372078</v>
      </c>
      <c r="F114" s="18">
        <v>13.615278315026547</v>
      </c>
      <c r="G114" s="18">
        <v>13.370714686459628</v>
      </c>
      <c r="H114" s="18">
        <v>12.95404547565944</v>
      </c>
      <c r="I114" s="18">
        <v>12.834594419877366</v>
      </c>
      <c r="J114" s="18">
        <v>12.857665354953246</v>
      </c>
      <c r="K114" s="21">
        <v>13.58573085852619</v>
      </c>
      <c r="L114" s="17"/>
      <c r="M114" s="103">
        <v>0.69434656867823996</v>
      </c>
    </row>
    <row r="115" spans="1:13">
      <c r="A115" s="71">
        <v>295</v>
      </c>
      <c r="B115" s="72" t="s">
        <v>122</v>
      </c>
      <c r="C115" s="20">
        <v>11.73286504347826</v>
      </c>
      <c r="D115" s="18">
        <v>11.864044426113599</v>
      </c>
      <c r="E115" s="18">
        <v>11.936936116673211</v>
      </c>
      <c r="F115" s="18">
        <v>12.035306208874104</v>
      </c>
      <c r="G115" s="18">
        <v>12.504894996955812</v>
      </c>
      <c r="H115" s="18">
        <v>12.42412044833679</v>
      </c>
      <c r="I115" s="18">
        <v>12.300421414737649</v>
      </c>
      <c r="J115" s="18">
        <v>12.300339734602515</v>
      </c>
      <c r="K115" s="21">
        <v>12.38156826006713</v>
      </c>
      <c r="L115" s="17"/>
      <c r="M115" s="103">
        <v>0.78469822572622228</v>
      </c>
    </row>
    <row r="116" spans="1:13">
      <c r="A116" s="71">
        <v>297</v>
      </c>
      <c r="B116" s="72" t="s">
        <v>123</v>
      </c>
      <c r="C116" s="20">
        <v>14.521047365665911</v>
      </c>
      <c r="D116" s="18">
        <v>14.607738023932885</v>
      </c>
      <c r="E116" s="18">
        <v>15.29815866516679</v>
      </c>
      <c r="F116" s="18">
        <v>15.21313482054167</v>
      </c>
      <c r="G116" s="18">
        <v>15.015959087414045</v>
      </c>
      <c r="H116" s="18">
        <v>14.437554137535543</v>
      </c>
      <c r="I116" s="18">
        <v>14.429193148917408</v>
      </c>
      <c r="J116" s="18">
        <v>14.426748605997222</v>
      </c>
      <c r="K116" s="21">
        <v>14.60496128079741</v>
      </c>
      <c r="L116" s="17"/>
      <c r="M116" s="103">
        <v>0.76931340055106823</v>
      </c>
    </row>
    <row r="117" spans="1:13">
      <c r="A117" s="71">
        <v>300</v>
      </c>
      <c r="B117" s="72" t="s">
        <v>124</v>
      </c>
      <c r="C117" s="20">
        <v>13.087119452848315</v>
      </c>
      <c r="D117" s="18">
        <v>13.266747878463766</v>
      </c>
      <c r="E117" s="18">
        <v>13.914629517383471</v>
      </c>
      <c r="F117" s="18">
        <v>13.729112912267951</v>
      </c>
      <c r="G117" s="18">
        <v>13.599351911478376</v>
      </c>
      <c r="H117" s="18">
        <v>13.112797609891002</v>
      </c>
      <c r="I117" s="18">
        <v>13.109079165819542</v>
      </c>
      <c r="J117" s="18">
        <v>13.11796762527767</v>
      </c>
      <c r="K117" s="21">
        <v>13.049699536298752</v>
      </c>
      <c r="L117" s="17"/>
      <c r="M117" s="103">
        <v>0.70233903331473968</v>
      </c>
    </row>
    <row r="118" spans="1:13">
      <c r="A118" s="71">
        <v>301</v>
      </c>
      <c r="B118" s="72" t="s">
        <v>125</v>
      </c>
      <c r="C118" s="20">
        <v>12.535990631237585</v>
      </c>
      <c r="D118" s="18">
        <v>13.147565791756275</v>
      </c>
      <c r="E118" s="18">
        <v>13.562537841876331</v>
      </c>
      <c r="F118" s="18">
        <v>13.437570724683871</v>
      </c>
      <c r="G118" s="18">
        <v>13.193703038145779</v>
      </c>
      <c r="H118" s="18">
        <v>13.311488792833678</v>
      </c>
      <c r="I118" s="18">
        <v>13.302313328560022</v>
      </c>
      <c r="J118" s="18">
        <v>13.328828818590951</v>
      </c>
      <c r="K118" s="21">
        <v>13.308016856978474</v>
      </c>
      <c r="L118" s="17"/>
      <c r="M118" s="103">
        <v>0.7134722735296215</v>
      </c>
    </row>
    <row r="119" spans="1:13">
      <c r="A119" s="75">
        <v>304</v>
      </c>
      <c r="B119" s="72" t="s">
        <v>126</v>
      </c>
      <c r="C119" s="20">
        <v>13.15537548638132</v>
      </c>
      <c r="D119" s="18">
        <v>13.263960664194743</v>
      </c>
      <c r="E119" s="18">
        <v>13.348429160938061</v>
      </c>
      <c r="F119" s="18">
        <v>13.334299613419315</v>
      </c>
      <c r="G119" s="18">
        <v>13.039592857026763</v>
      </c>
      <c r="H119" s="18">
        <v>12.695948300025917</v>
      </c>
      <c r="I119" s="18">
        <v>12.721648357555509</v>
      </c>
      <c r="J119" s="18">
        <v>12.591627578387238</v>
      </c>
      <c r="K119" s="21">
        <v>12.379003522779053</v>
      </c>
      <c r="L119" s="17"/>
      <c r="M119" s="103">
        <v>0.75401921045983045</v>
      </c>
    </row>
    <row r="120" spans="1:13">
      <c r="A120" s="71">
        <v>305</v>
      </c>
      <c r="B120" s="72" t="s">
        <v>127</v>
      </c>
      <c r="C120" s="20">
        <v>13.472437946687599</v>
      </c>
      <c r="D120" s="18">
        <v>13.660734962864465</v>
      </c>
      <c r="E120" s="18">
        <v>13.984319671079401</v>
      </c>
      <c r="F120" s="18">
        <v>13.851607290195306</v>
      </c>
      <c r="G120" s="18">
        <v>13.666153830803919</v>
      </c>
      <c r="H120" s="18">
        <v>13.132343738087048</v>
      </c>
      <c r="I120" s="18">
        <v>13.116907887997975</v>
      </c>
      <c r="J120" s="18">
        <v>13.098585746995418</v>
      </c>
      <c r="K120" s="21">
        <v>13.129560772910606</v>
      </c>
      <c r="L120" s="17"/>
      <c r="M120" s="103">
        <v>0.73556445036789242</v>
      </c>
    </row>
    <row r="121" spans="1:13">
      <c r="A121" s="71">
        <v>312</v>
      </c>
      <c r="B121" s="72" t="s">
        <v>128</v>
      </c>
      <c r="C121" s="20">
        <v>12.569585445300707</v>
      </c>
      <c r="D121" s="18">
        <v>12.692617029782131</v>
      </c>
      <c r="E121" s="18">
        <v>13.543714377936482</v>
      </c>
      <c r="F121" s="18">
        <v>13.173221177648529</v>
      </c>
      <c r="G121" s="18">
        <v>13.078770974306522</v>
      </c>
      <c r="H121" s="18">
        <v>12.846676282291446</v>
      </c>
      <c r="I121" s="18">
        <v>13.180067265290974</v>
      </c>
      <c r="J121" s="18">
        <v>13.12654381941452</v>
      </c>
      <c r="K121" s="21">
        <v>13.642399707068828</v>
      </c>
      <c r="L121" s="17"/>
      <c r="M121" s="103">
        <v>0.68195539444527675</v>
      </c>
    </row>
    <row r="122" spans="1:13">
      <c r="A122" s="71">
        <v>316</v>
      </c>
      <c r="B122" s="72" t="s">
        <v>129</v>
      </c>
      <c r="C122" s="20">
        <v>14.465016821165023</v>
      </c>
      <c r="D122" s="18">
        <v>14.591301947948438</v>
      </c>
      <c r="E122" s="18">
        <v>14.802741471293825</v>
      </c>
      <c r="F122" s="18">
        <v>15.260819804289222</v>
      </c>
      <c r="G122" s="18">
        <v>15.190825232299613</v>
      </c>
      <c r="H122" s="18">
        <v>14.672743822297285</v>
      </c>
      <c r="I122" s="18">
        <v>14.556368348933971</v>
      </c>
      <c r="J122" s="18">
        <v>14.806202192239295</v>
      </c>
      <c r="K122" s="21">
        <v>14.826604886884958</v>
      </c>
      <c r="L122" s="17"/>
      <c r="M122" s="103">
        <v>0.73859930249481387</v>
      </c>
    </row>
    <row r="123" spans="1:13">
      <c r="A123" s="71">
        <v>317</v>
      </c>
      <c r="B123" s="72" t="s">
        <v>130</v>
      </c>
      <c r="C123" s="20">
        <v>12.813169436040999</v>
      </c>
      <c r="D123" s="18">
        <v>13.118289592155117</v>
      </c>
      <c r="E123" s="18">
        <v>13.633624221520286</v>
      </c>
      <c r="F123" s="18">
        <v>13.503287358959009</v>
      </c>
      <c r="G123" s="18">
        <v>13.204238086761977</v>
      </c>
      <c r="H123" s="18">
        <v>12.756144746338855</v>
      </c>
      <c r="I123" s="18">
        <v>12.935448682774094</v>
      </c>
      <c r="J123" s="18">
        <v>12.783291455456151</v>
      </c>
      <c r="K123" s="21">
        <v>12.71112738723718</v>
      </c>
      <c r="L123" s="17"/>
      <c r="M123" s="103">
        <v>0.67858194299142482</v>
      </c>
    </row>
    <row r="124" spans="1:13">
      <c r="A124" s="73">
        <v>318</v>
      </c>
      <c r="B124" s="74" t="s">
        <v>131</v>
      </c>
      <c r="C124" s="20">
        <v>11.989166269976199</v>
      </c>
      <c r="D124" s="18">
        <v>12.021394378194206</v>
      </c>
      <c r="E124" s="18">
        <v>12.45201759233238</v>
      </c>
      <c r="F124" s="18">
        <v>12.484005949874167</v>
      </c>
      <c r="G124" s="18">
        <v>12.5137489640893</v>
      </c>
      <c r="H124" s="18">
        <v>12.353777260219839</v>
      </c>
      <c r="I124" s="18">
        <v>12.155012864616006</v>
      </c>
      <c r="J124" s="18">
        <v>12.126319627132307</v>
      </c>
      <c r="K124" s="21">
        <v>12.108754220596927</v>
      </c>
      <c r="L124" s="17"/>
      <c r="M124" s="103">
        <v>0.76443470073648001</v>
      </c>
    </row>
    <row r="125" spans="1:13">
      <c r="A125" s="71">
        <v>398</v>
      </c>
      <c r="B125" s="72" t="s">
        <v>132</v>
      </c>
      <c r="C125" s="20">
        <v>14.618550592344995</v>
      </c>
      <c r="D125" s="18">
        <v>14.735892435985889</v>
      </c>
      <c r="E125" s="18">
        <v>15.218132475977548</v>
      </c>
      <c r="F125" s="18">
        <v>15.160809413257365</v>
      </c>
      <c r="G125" s="18">
        <v>14.933758722209925</v>
      </c>
      <c r="H125" s="18">
        <v>14.459404969196079</v>
      </c>
      <c r="I125" s="18">
        <v>14.78304989367745</v>
      </c>
      <c r="J125" s="18">
        <v>14.818020865708228</v>
      </c>
      <c r="K125" s="21">
        <v>14.836584211074008</v>
      </c>
      <c r="L125" s="17"/>
      <c r="M125" s="103">
        <v>0.77542555339059582</v>
      </c>
    </row>
    <row r="126" spans="1:13">
      <c r="A126" s="71">
        <v>399</v>
      </c>
      <c r="B126" s="72" t="s">
        <v>133</v>
      </c>
      <c r="C126" s="20">
        <v>14.043192134635191</v>
      </c>
      <c r="D126" s="18">
        <v>14.475374071292393</v>
      </c>
      <c r="E126" s="18">
        <v>15.056546470143397</v>
      </c>
      <c r="F126" s="18">
        <v>15.543342011873754</v>
      </c>
      <c r="G126" s="18">
        <v>15.393645564664865</v>
      </c>
      <c r="H126" s="18">
        <v>15.041016305446922</v>
      </c>
      <c r="I126" s="18">
        <v>15.071841059729177</v>
      </c>
      <c r="J126" s="18">
        <v>15.063941401187408</v>
      </c>
      <c r="K126" s="21">
        <v>15.068981485261579</v>
      </c>
      <c r="L126" s="17"/>
      <c r="M126" s="103">
        <v>0.75315912762184922</v>
      </c>
    </row>
    <row r="127" spans="1:13">
      <c r="A127" s="71">
        <v>400</v>
      </c>
      <c r="B127" s="72" t="s">
        <v>134</v>
      </c>
      <c r="C127" s="20">
        <v>14.03748666886713</v>
      </c>
      <c r="D127" s="18">
        <v>14.170711280616398</v>
      </c>
      <c r="E127" s="18">
        <v>14.181650011485278</v>
      </c>
      <c r="F127" s="18">
        <v>14.435597813506531</v>
      </c>
      <c r="G127" s="18">
        <v>14.279189439722826</v>
      </c>
      <c r="H127" s="18">
        <v>13.730093816855032</v>
      </c>
      <c r="I127" s="18">
        <v>13.514822167232589</v>
      </c>
      <c r="J127" s="18">
        <v>13.654879032288598</v>
      </c>
      <c r="K127" s="21">
        <v>13.561124459675781</v>
      </c>
      <c r="L127" s="17"/>
      <c r="M127" s="103">
        <v>0.73378208303280523</v>
      </c>
    </row>
    <row r="128" spans="1:13">
      <c r="A128" s="71">
        <v>407</v>
      </c>
      <c r="B128" s="72" t="s">
        <v>135</v>
      </c>
      <c r="C128" s="20">
        <v>13.813449708053323</v>
      </c>
      <c r="D128" s="18">
        <v>13.909168093063398</v>
      </c>
      <c r="E128" s="18">
        <v>13.929932518211208</v>
      </c>
      <c r="F128" s="18">
        <v>13.754264647726755</v>
      </c>
      <c r="G128" s="18">
        <v>13.621865084515422</v>
      </c>
      <c r="H128" s="18">
        <v>13.055567777611158</v>
      </c>
      <c r="I128" s="18">
        <v>13.138640465727551</v>
      </c>
      <c r="J128" s="18">
        <v>13.056434267483247</v>
      </c>
      <c r="K128" s="21">
        <v>13.390081662701739</v>
      </c>
      <c r="L128" s="17"/>
      <c r="M128" s="103">
        <v>0.71786657480678784</v>
      </c>
    </row>
    <row r="129" spans="1:13">
      <c r="A129" s="71">
        <v>402</v>
      </c>
      <c r="B129" s="72" t="s">
        <v>136</v>
      </c>
      <c r="C129" s="20">
        <v>12.323580314926234</v>
      </c>
      <c r="D129" s="18">
        <v>13.224459982067184</v>
      </c>
      <c r="E129" s="18">
        <v>13.206208966231502</v>
      </c>
      <c r="F129" s="18">
        <v>13.619845138667674</v>
      </c>
      <c r="G129" s="18">
        <v>13.422792331483752</v>
      </c>
      <c r="H129" s="18">
        <v>12.892439550798217</v>
      </c>
      <c r="I129" s="18">
        <v>13.514148493527637</v>
      </c>
      <c r="J129" s="18">
        <v>13.522573909631996</v>
      </c>
      <c r="K129" s="21">
        <v>13.526435785111923</v>
      </c>
      <c r="L129" s="17"/>
      <c r="M129" s="103">
        <v>0.71056334527274068</v>
      </c>
    </row>
    <row r="130" spans="1:13">
      <c r="A130" s="71">
        <v>403</v>
      </c>
      <c r="B130" s="72" t="s">
        <v>137</v>
      </c>
      <c r="C130" s="20">
        <v>13.719442264462812</v>
      </c>
      <c r="D130" s="18">
        <v>13.925271095123383</v>
      </c>
      <c r="E130" s="18">
        <v>13.836074560682336</v>
      </c>
      <c r="F130" s="18">
        <v>13.817050441721243</v>
      </c>
      <c r="G130" s="18">
        <v>13.607250080542553</v>
      </c>
      <c r="H130" s="18">
        <v>12.978552999027515</v>
      </c>
      <c r="I130" s="18">
        <v>13.122673718849066</v>
      </c>
      <c r="J130" s="18">
        <v>13.458344524394047</v>
      </c>
      <c r="K130" s="21">
        <v>13.404831455183404</v>
      </c>
      <c r="L130" s="17"/>
      <c r="M130" s="103">
        <v>0.69774878824736142</v>
      </c>
    </row>
    <row r="131" spans="1:13">
      <c r="A131" s="71">
        <v>405</v>
      </c>
      <c r="B131" s="72" t="s">
        <v>138</v>
      </c>
      <c r="C131" s="20">
        <v>14.556614955975945</v>
      </c>
      <c r="D131" s="18">
        <v>14.664652363477183</v>
      </c>
      <c r="E131" s="18">
        <v>15.817291548789983</v>
      </c>
      <c r="F131" s="18">
        <v>15.725195173448961</v>
      </c>
      <c r="G131" s="18">
        <v>15.508828753143645</v>
      </c>
      <c r="H131" s="18">
        <v>14.975769995339286</v>
      </c>
      <c r="I131" s="18">
        <v>14.893025002888844</v>
      </c>
      <c r="J131" s="18">
        <v>14.87770172460707</v>
      </c>
      <c r="K131" s="21">
        <v>14.902691447684218</v>
      </c>
      <c r="L131" s="17"/>
      <c r="M131" s="103">
        <v>0.77306158077557363</v>
      </c>
    </row>
    <row r="132" spans="1:13">
      <c r="A132" s="71">
        <v>408</v>
      </c>
      <c r="B132" s="72" t="s">
        <v>139</v>
      </c>
      <c r="C132" s="20">
        <v>14.083263062137616</v>
      </c>
      <c r="D132" s="18">
        <v>14.275915378187843</v>
      </c>
      <c r="E132" s="18">
        <v>14.975066187166993</v>
      </c>
      <c r="F132" s="18">
        <v>14.871083653396724</v>
      </c>
      <c r="G132" s="18">
        <v>14.710861239999376</v>
      </c>
      <c r="H132" s="18">
        <v>14.112693598627725</v>
      </c>
      <c r="I132" s="18">
        <v>14.531510538035658</v>
      </c>
      <c r="J132" s="18">
        <v>14.517925361098843</v>
      </c>
      <c r="K132" s="21">
        <v>14.500244291555823</v>
      </c>
      <c r="L132" s="17"/>
      <c r="M132" s="103">
        <v>0.74352947008566339</v>
      </c>
    </row>
    <row r="133" spans="1:13">
      <c r="A133" s="73">
        <v>410</v>
      </c>
      <c r="B133" s="74" t="s">
        <v>140</v>
      </c>
      <c r="C133" s="20">
        <v>14.722883157648429</v>
      </c>
      <c r="D133" s="18">
        <v>15.08451361088871</v>
      </c>
      <c r="E133" s="18">
        <v>15.047723526491287</v>
      </c>
      <c r="F133" s="18">
        <v>15.788814591565428</v>
      </c>
      <c r="G133" s="18">
        <v>15.616807694329523</v>
      </c>
      <c r="H133" s="18">
        <v>15.040023052968913</v>
      </c>
      <c r="I133" s="18">
        <v>15.01620172520331</v>
      </c>
      <c r="J133" s="18">
        <v>15.040039274988567</v>
      </c>
      <c r="K133" s="21">
        <v>15.061053588354198</v>
      </c>
      <c r="L133" s="17"/>
      <c r="M133" s="103">
        <v>0.76583244734565348</v>
      </c>
    </row>
    <row r="134" spans="1:13">
      <c r="A134" s="71">
        <v>416</v>
      </c>
      <c r="B134" s="72" t="s">
        <v>141</v>
      </c>
      <c r="C134" s="20">
        <v>13.480012276022432</v>
      </c>
      <c r="D134" s="18">
        <v>13.99535479673712</v>
      </c>
      <c r="E134" s="18">
        <v>14.771033681660619</v>
      </c>
      <c r="F134" s="18">
        <v>14.799744895849926</v>
      </c>
      <c r="G134" s="18">
        <v>14.639637705572154</v>
      </c>
      <c r="H134" s="18">
        <v>14.125068763875337</v>
      </c>
      <c r="I134" s="18">
        <v>13.993366477985504</v>
      </c>
      <c r="J134" s="18">
        <v>13.961853764699322</v>
      </c>
      <c r="K134" s="21">
        <v>14.677368619340729</v>
      </c>
      <c r="L134" s="17"/>
      <c r="M134" s="103">
        <v>0.7298057808240106</v>
      </c>
    </row>
    <row r="135" spans="1:13">
      <c r="A135" s="71">
        <v>417</v>
      </c>
      <c r="B135" s="72" t="s">
        <v>142</v>
      </c>
      <c r="C135" s="20">
        <v>11.376877172653534</v>
      </c>
      <c r="D135" s="18">
        <v>11.685182874527287</v>
      </c>
      <c r="E135" s="18">
        <v>11.975538211073681</v>
      </c>
      <c r="F135" s="18">
        <v>12.120557602952148</v>
      </c>
      <c r="G135" s="18">
        <v>12.065754521389202</v>
      </c>
      <c r="H135" s="18">
        <v>11.665474688343874</v>
      </c>
      <c r="I135" s="18">
        <v>11.565282517153644</v>
      </c>
      <c r="J135" s="18">
        <v>11.542791507305987</v>
      </c>
      <c r="K135" s="21">
        <v>11.747838384403405</v>
      </c>
      <c r="L135" s="17"/>
      <c r="M135" s="103">
        <v>0.79120948796879809</v>
      </c>
    </row>
    <row r="136" spans="1:13">
      <c r="A136" s="71">
        <v>418</v>
      </c>
      <c r="B136" s="72" t="s">
        <v>143</v>
      </c>
      <c r="C136" s="20">
        <v>15.446991069663145</v>
      </c>
      <c r="D136" s="18">
        <v>15.957526804192957</v>
      </c>
      <c r="E136" s="18">
        <v>15.924781798481291</v>
      </c>
      <c r="F136" s="18">
        <v>15.933095607200858</v>
      </c>
      <c r="G136" s="18">
        <v>15.795927970820477</v>
      </c>
      <c r="H136" s="18">
        <v>15.267401450509874</v>
      </c>
      <c r="I136" s="18">
        <v>15.261848698154592</v>
      </c>
      <c r="J136" s="18">
        <v>15.268585376493473</v>
      </c>
      <c r="K136" s="21">
        <v>15.262246802935669</v>
      </c>
      <c r="L136" s="17"/>
      <c r="M136" s="103">
        <v>0.79784186575370519</v>
      </c>
    </row>
    <row r="137" spans="1:13">
      <c r="A137" s="71">
        <v>420</v>
      </c>
      <c r="B137" s="72" t="s">
        <v>144</v>
      </c>
      <c r="C137" s="20">
        <v>13.297740790428753</v>
      </c>
      <c r="D137" s="18">
        <v>14.070639277342973</v>
      </c>
      <c r="E137" s="18">
        <v>14.071649463284112</v>
      </c>
      <c r="F137" s="18">
        <v>13.967483396908628</v>
      </c>
      <c r="G137" s="18">
        <v>13.784281786184392</v>
      </c>
      <c r="H137" s="18">
        <v>13.368622825756004</v>
      </c>
      <c r="I137" s="18">
        <v>13.994970010898058</v>
      </c>
      <c r="J137" s="18">
        <v>14.001665371099364</v>
      </c>
      <c r="K137" s="21">
        <v>14.028454824541738</v>
      </c>
      <c r="L137" s="17"/>
      <c r="M137" s="103">
        <v>0.73278937017949808</v>
      </c>
    </row>
    <row r="138" spans="1:13">
      <c r="A138" s="71">
        <v>421</v>
      </c>
      <c r="B138" s="72" t="s">
        <v>145</v>
      </c>
      <c r="C138" s="20">
        <v>12.529143475126169</v>
      </c>
      <c r="D138" s="18">
        <v>12.683141121627349</v>
      </c>
      <c r="E138" s="18">
        <v>12.938625201455475</v>
      </c>
      <c r="F138" s="18">
        <v>12.435916261305911</v>
      </c>
      <c r="G138" s="18">
        <v>13.176332405045718</v>
      </c>
      <c r="H138" s="18">
        <v>12.701966307597534</v>
      </c>
      <c r="I138" s="18">
        <v>12.710932484351744</v>
      </c>
      <c r="J138" s="18">
        <v>12.814806882997335</v>
      </c>
      <c r="K138" s="21">
        <v>12.770296062800758</v>
      </c>
      <c r="L138" s="17"/>
      <c r="M138" s="103">
        <v>0.69458722974819587</v>
      </c>
    </row>
    <row r="139" spans="1:13">
      <c r="A139" s="71">
        <v>422</v>
      </c>
      <c r="B139" s="72" t="s">
        <v>146</v>
      </c>
      <c r="C139" s="20">
        <v>13.815311664728508</v>
      </c>
      <c r="D139" s="18">
        <v>13.954282959613641</v>
      </c>
      <c r="E139" s="18">
        <v>14.650582005931499</v>
      </c>
      <c r="F139" s="18">
        <v>14.515629160030771</v>
      </c>
      <c r="G139" s="18">
        <v>14.340741149506346</v>
      </c>
      <c r="H139" s="18">
        <v>13.889243140075994</v>
      </c>
      <c r="I139" s="18">
        <v>13.819882196006859</v>
      </c>
      <c r="J139" s="18">
        <v>13.808449913774332</v>
      </c>
      <c r="K139" s="21">
        <v>13.931827420607137</v>
      </c>
      <c r="L139" s="17"/>
      <c r="M139" s="103">
        <v>0.72965001194016921</v>
      </c>
    </row>
    <row r="140" spans="1:13">
      <c r="A140" s="71">
        <v>423</v>
      </c>
      <c r="B140" s="72" t="s">
        <v>318</v>
      </c>
      <c r="C140" s="20">
        <v>14.305263680368139</v>
      </c>
      <c r="D140" s="18">
        <v>14.424796798750277</v>
      </c>
      <c r="E140" s="18">
        <v>14.749296704433986</v>
      </c>
      <c r="F140" s="18">
        <v>15.013472638814067</v>
      </c>
      <c r="G140" s="18">
        <v>14.897430411005027</v>
      </c>
      <c r="H140" s="18">
        <v>14.346553905333218</v>
      </c>
      <c r="I140" s="18">
        <v>14.33544198556886</v>
      </c>
      <c r="J140" s="18">
        <v>14.339834055381488</v>
      </c>
      <c r="K140" s="21">
        <v>14.313521682117202</v>
      </c>
      <c r="L140" s="17"/>
      <c r="M140" s="103">
        <v>0.79298654552559888</v>
      </c>
    </row>
    <row r="141" spans="1:13">
      <c r="A141" s="71">
        <v>425</v>
      </c>
      <c r="B141" s="72" t="s">
        <v>147</v>
      </c>
      <c r="C141" s="20">
        <v>14.606548371821285</v>
      </c>
      <c r="D141" s="18">
        <v>15.487989354628034</v>
      </c>
      <c r="E141" s="18">
        <v>15.480030095536092</v>
      </c>
      <c r="F141" s="18">
        <v>15.363163766608677</v>
      </c>
      <c r="G141" s="18">
        <v>15.210585618034441</v>
      </c>
      <c r="H141" s="18">
        <v>15.087316136894666</v>
      </c>
      <c r="I141" s="18">
        <v>15.483430864692666</v>
      </c>
      <c r="J141" s="18">
        <v>15.472554360007654</v>
      </c>
      <c r="K141" s="21">
        <v>15.454758557311171</v>
      </c>
      <c r="L141" s="17"/>
      <c r="M141" s="103">
        <v>0.77717942713361587</v>
      </c>
    </row>
    <row r="142" spans="1:13">
      <c r="A142" s="71">
        <v>426</v>
      </c>
      <c r="B142" s="72" t="s">
        <v>148</v>
      </c>
      <c r="C142" s="20">
        <v>13.908655635973791</v>
      </c>
      <c r="D142" s="18">
        <v>14.499022589838644</v>
      </c>
      <c r="E142" s="18">
        <v>15.259997306286937</v>
      </c>
      <c r="F142" s="18">
        <v>15.145489730457685</v>
      </c>
      <c r="G142" s="18">
        <v>14.9381762514363</v>
      </c>
      <c r="H142" s="18">
        <v>14.403577411225349</v>
      </c>
      <c r="I142" s="18">
        <v>14.398586977741667</v>
      </c>
      <c r="J142" s="18">
        <v>14.383363757128608</v>
      </c>
      <c r="K142" s="21">
        <v>14.430251719761287</v>
      </c>
      <c r="L142" s="17"/>
      <c r="M142" s="103">
        <v>0.74102880023844975</v>
      </c>
    </row>
    <row r="143" spans="1:13">
      <c r="A143" s="71">
        <v>444</v>
      </c>
      <c r="B143" s="72" t="s">
        <v>149</v>
      </c>
      <c r="C143" s="20">
        <v>14.665719646113631</v>
      </c>
      <c r="D143" s="18">
        <v>14.698077035211247</v>
      </c>
      <c r="E143" s="18">
        <v>15.04997630728244</v>
      </c>
      <c r="F143" s="18">
        <v>15.418117239431064</v>
      </c>
      <c r="G143" s="18">
        <v>15.247451697315581</v>
      </c>
      <c r="H143" s="18">
        <v>14.797074452054176</v>
      </c>
      <c r="I143" s="18">
        <v>14.739738290328996</v>
      </c>
      <c r="J143" s="18">
        <v>14.763459732955964</v>
      </c>
      <c r="K143" s="21">
        <v>14.81487189381688</v>
      </c>
      <c r="L143" s="17"/>
      <c r="M143" s="103">
        <v>0.77958396009191411</v>
      </c>
    </row>
    <row r="144" spans="1:13">
      <c r="A144" s="75">
        <v>430</v>
      </c>
      <c r="B144" s="72" t="s">
        <v>150</v>
      </c>
      <c r="C144" s="20">
        <v>14.185649963485197</v>
      </c>
      <c r="D144" s="18">
        <v>14.282504386114514</v>
      </c>
      <c r="E144" s="18">
        <v>14.290894142770091</v>
      </c>
      <c r="F144" s="18">
        <v>14.179800767045423</v>
      </c>
      <c r="G144" s="18">
        <v>14.023200840336774</v>
      </c>
      <c r="H144" s="18">
        <v>13.558001910482659</v>
      </c>
      <c r="I144" s="18">
        <v>13.542783938401806</v>
      </c>
      <c r="J144" s="18">
        <v>13.893546398100503</v>
      </c>
      <c r="K144" s="21">
        <v>13.887452893802186</v>
      </c>
      <c r="L144" s="17"/>
      <c r="M144" s="103">
        <v>0.73362189554279844</v>
      </c>
    </row>
    <row r="145" spans="1:13">
      <c r="A145" s="73">
        <v>433</v>
      </c>
      <c r="B145" s="74" t="s">
        <v>151</v>
      </c>
      <c r="C145" s="20">
        <v>13.820476440494598</v>
      </c>
      <c r="D145" s="18">
        <v>14.079729233269791</v>
      </c>
      <c r="E145" s="18">
        <v>14.045539476103821</v>
      </c>
      <c r="F145" s="18">
        <v>14.310767863574233</v>
      </c>
      <c r="G145" s="18">
        <v>14.84601158770842</v>
      </c>
      <c r="H145" s="18">
        <v>14.294068151843009</v>
      </c>
      <c r="I145" s="18">
        <v>14.325091739773649</v>
      </c>
      <c r="J145" s="18">
        <v>14.353435837844804</v>
      </c>
      <c r="K145" s="21">
        <v>14.370998876332159</v>
      </c>
      <c r="L145" s="17"/>
      <c r="M145" s="103">
        <v>0.7361323858329083</v>
      </c>
    </row>
    <row r="146" spans="1:13">
      <c r="A146" s="71">
        <v>434</v>
      </c>
      <c r="B146" s="72" t="s">
        <v>152</v>
      </c>
      <c r="C146" s="20">
        <v>14.230471155159178</v>
      </c>
      <c r="D146" s="18">
        <v>14.321426791931804</v>
      </c>
      <c r="E146" s="18">
        <v>14.327804093460877</v>
      </c>
      <c r="F146" s="18">
        <v>14.306179550185396</v>
      </c>
      <c r="G146" s="18">
        <v>14.094276233689605</v>
      </c>
      <c r="H146" s="18">
        <v>13.545182225592018</v>
      </c>
      <c r="I146" s="18">
        <v>13.529235139916237</v>
      </c>
      <c r="J146" s="18">
        <v>13.538852809004524</v>
      </c>
      <c r="K146" s="21">
        <v>13.972556040818473</v>
      </c>
      <c r="L146" s="17"/>
      <c r="M146" s="103">
        <v>0.75701383507436582</v>
      </c>
    </row>
    <row r="147" spans="1:13">
      <c r="A147" s="71">
        <v>435</v>
      </c>
      <c r="B147" s="72" t="s">
        <v>153</v>
      </c>
      <c r="C147" s="20">
        <v>11.709798870388026</v>
      </c>
      <c r="D147" s="18">
        <v>12.111079452250197</v>
      </c>
      <c r="E147" s="18">
        <v>12.389741450162369</v>
      </c>
      <c r="F147" s="18">
        <v>12.168766598190741</v>
      </c>
      <c r="G147" s="18">
        <v>11.619311812545529</v>
      </c>
      <c r="H147" s="18">
        <v>11.198752503235115</v>
      </c>
      <c r="I147" s="18">
        <v>11.516568223592918</v>
      </c>
      <c r="J147" s="18">
        <v>11.600623350390183</v>
      </c>
      <c r="K147" s="21">
        <v>11.503112813640598</v>
      </c>
      <c r="L147" s="17"/>
      <c r="M147" s="103">
        <v>0.69518609060518877</v>
      </c>
    </row>
    <row r="148" spans="1:13">
      <c r="A148" s="71">
        <v>436</v>
      </c>
      <c r="B148" s="72" t="s">
        <v>154</v>
      </c>
      <c r="C148" s="20">
        <v>14.172000485466352</v>
      </c>
      <c r="D148" s="18">
        <v>14.277476040501561</v>
      </c>
      <c r="E148" s="18">
        <v>14.281577333806235</v>
      </c>
      <c r="F148" s="18">
        <v>14.037382241158525</v>
      </c>
      <c r="G148" s="18">
        <v>14.271823724034714</v>
      </c>
      <c r="H148" s="18">
        <v>13.797837245734227</v>
      </c>
      <c r="I148" s="18">
        <v>14.039087934281529</v>
      </c>
      <c r="J148" s="18">
        <v>14.012025531829552</v>
      </c>
      <c r="K148" s="21">
        <v>13.991564566431506</v>
      </c>
      <c r="L148" s="17"/>
      <c r="M148" s="103">
        <v>0.73804239380801384</v>
      </c>
    </row>
    <row r="149" spans="1:13">
      <c r="A149" s="71">
        <v>438</v>
      </c>
      <c r="B149" s="72" t="s">
        <v>155</v>
      </c>
      <c r="C149" s="20">
        <v>12.418041371747583</v>
      </c>
      <c r="D149" s="18">
        <v>12.703756213959037</v>
      </c>
      <c r="E149" s="18">
        <v>13.349151098253898</v>
      </c>
      <c r="F149" s="18">
        <v>13.129216825302869</v>
      </c>
      <c r="G149" s="18">
        <v>13.067458658712377</v>
      </c>
      <c r="H149" s="18">
        <v>12.547842996311736</v>
      </c>
      <c r="I149" s="18">
        <v>12.6378223877613</v>
      </c>
      <c r="J149" s="18">
        <v>12.742525018175067</v>
      </c>
      <c r="K149" s="21">
        <v>12.737084711919193</v>
      </c>
      <c r="L149" s="17"/>
      <c r="M149" s="103">
        <v>0.76194429778372985</v>
      </c>
    </row>
    <row r="150" spans="1:13">
      <c r="A150" s="71">
        <v>440</v>
      </c>
      <c r="B150" s="72" t="s">
        <v>156</v>
      </c>
      <c r="C150" s="20">
        <v>14.011399623108179</v>
      </c>
      <c r="D150" s="18">
        <v>14.243445530963914</v>
      </c>
      <c r="E150" s="18">
        <v>14.184382508328106</v>
      </c>
      <c r="F150" s="18">
        <v>14.494347706466167</v>
      </c>
      <c r="G150" s="18">
        <v>13.914738405498859</v>
      </c>
      <c r="H150" s="18">
        <v>13.430066976311361</v>
      </c>
      <c r="I150" s="18">
        <v>13.497154859137108</v>
      </c>
      <c r="J150" s="18">
        <v>13.497850624444093</v>
      </c>
      <c r="K150" s="21">
        <v>13.414307955081352</v>
      </c>
      <c r="L150" s="17"/>
      <c r="M150" s="103">
        <v>0.76834807565086649</v>
      </c>
    </row>
    <row r="151" spans="1:13">
      <c r="A151" s="71">
        <v>441</v>
      </c>
      <c r="B151" s="72" t="s">
        <v>157</v>
      </c>
      <c r="C151" s="20">
        <v>12.182651592396128</v>
      </c>
      <c r="D151" s="18">
        <v>12.379052046308521</v>
      </c>
      <c r="E151" s="18">
        <v>13.115567848677129</v>
      </c>
      <c r="F151" s="18">
        <v>13.495949629520494</v>
      </c>
      <c r="G151" s="18">
        <v>13.405834069583948</v>
      </c>
      <c r="H151" s="18">
        <v>12.789006468677412</v>
      </c>
      <c r="I151" s="18">
        <v>13.214541945063047</v>
      </c>
      <c r="J151" s="18">
        <v>13.215525467091433</v>
      </c>
      <c r="K151" s="21">
        <v>13.233432166058323</v>
      </c>
      <c r="L151" s="17"/>
      <c r="M151" s="103">
        <v>0.71833205103119369</v>
      </c>
    </row>
    <row r="152" spans="1:13">
      <c r="A152" s="71">
        <v>475</v>
      </c>
      <c r="B152" s="72" t="s">
        <v>158</v>
      </c>
      <c r="C152" s="20">
        <v>13.557996486679778</v>
      </c>
      <c r="D152" s="18">
        <v>13.796371601129923</v>
      </c>
      <c r="E152" s="18">
        <v>14.281722917153832</v>
      </c>
      <c r="F152" s="18">
        <v>14.593998085205834</v>
      </c>
      <c r="G152" s="18">
        <v>14.503207893376468</v>
      </c>
      <c r="H152" s="18">
        <v>13.957433352164934</v>
      </c>
      <c r="I152" s="18">
        <v>14.067624769206788</v>
      </c>
      <c r="J152" s="18">
        <v>14.031196348057172</v>
      </c>
      <c r="K152" s="21">
        <v>13.992289880746187</v>
      </c>
      <c r="L152" s="17"/>
      <c r="M152" s="103">
        <v>0.73542361168673764</v>
      </c>
    </row>
    <row r="153" spans="1:13">
      <c r="A153" s="71">
        <v>478</v>
      </c>
      <c r="B153" s="72" t="s">
        <v>159</v>
      </c>
      <c r="C153" s="20">
        <v>11.888682425788621</v>
      </c>
      <c r="D153" s="18">
        <v>12.087654814265445</v>
      </c>
      <c r="E153" s="18">
        <v>12.586038184687261</v>
      </c>
      <c r="F153" s="18">
        <v>12.954774362108848</v>
      </c>
      <c r="G153" s="18">
        <v>12.86493667564671</v>
      </c>
      <c r="H153" s="18">
        <v>12.410239439890633</v>
      </c>
      <c r="I153" s="18">
        <v>12.300697162461976</v>
      </c>
      <c r="J153" s="18">
        <v>12.08854897938757</v>
      </c>
      <c r="K153" s="21">
        <v>12.127517552851593</v>
      </c>
      <c r="L153" s="17"/>
      <c r="M153" s="103">
        <v>0.80429596488508004</v>
      </c>
    </row>
    <row r="154" spans="1:13">
      <c r="A154" s="71">
        <v>480</v>
      </c>
      <c r="B154" s="72" t="s">
        <v>160</v>
      </c>
      <c r="C154" s="20">
        <v>12.921810939719911</v>
      </c>
      <c r="D154" s="18">
        <v>13.271647939131311</v>
      </c>
      <c r="E154" s="18">
        <v>13.696034395115106</v>
      </c>
      <c r="F154" s="18">
        <v>13.57329223938615</v>
      </c>
      <c r="G154" s="18">
        <v>13.640565869175088</v>
      </c>
      <c r="H154" s="18">
        <v>13.151564874377152</v>
      </c>
      <c r="I154" s="18">
        <v>13.490574762720831</v>
      </c>
      <c r="J154" s="18">
        <v>13.433458844833675</v>
      </c>
      <c r="K154" s="21">
        <v>13.380802625748347</v>
      </c>
      <c r="L154" s="17"/>
      <c r="M154" s="103">
        <v>0.72061970576870493</v>
      </c>
    </row>
    <row r="155" spans="1:13">
      <c r="A155" s="71">
        <v>481</v>
      </c>
      <c r="B155" s="72" t="s">
        <v>161</v>
      </c>
      <c r="C155" s="20">
        <v>13.966171456042023</v>
      </c>
      <c r="D155" s="18">
        <v>14.504082086686173</v>
      </c>
      <c r="E155" s="18">
        <v>15.127913302071027</v>
      </c>
      <c r="F155" s="18">
        <v>15.86872117045634</v>
      </c>
      <c r="G155" s="18">
        <v>15.764665188409928</v>
      </c>
      <c r="H155" s="18">
        <v>15.307058343376644</v>
      </c>
      <c r="I155" s="18">
        <v>15.193933476673955</v>
      </c>
      <c r="J155" s="18">
        <v>15.235119093919502</v>
      </c>
      <c r="K155" s="21">
        <v>15.230387214883455</v>
      </c>
      <c r="L155" s="17"/>
      <c r="M155" s="103">
        <v>0.79197113645598982</v>
      </c>
    </row>
    <row r="156" spans="1:13">
      <c r="A156" s="71">
        <v>483</v>
      </c>
      <c r="B156" s="72" t="s">
        <v>162</v>
      </c>
      <c r="C156" s="20">
        <v>12.843100206093688</v>
      </c>
      <c r="D156" s="18">
        <v>13.238378902163738</v>
      </c>
      <c r="E156" s="18">
        <v>13.384798130406757</v>
      </c>
      <c r="F156" s="18">
        <v>12.869943740161798</v>
      </c>
      <c r="G156" s="18">
        <v>13.020260709518283</v>
      </c>
      <c r="H156" s="18">
        <v>12.412935409758928</v>
      </c>
      <c r="I156" s="18">
        <v>12.233857778054862</v>
      </c>
      <c r="J156" s="18">
        <v>12.522694203141466</v>
      </c>
      <c r="K156" s="21">
        <v>12.512744537437566</v>
      </c>
      <c r="L156" s="17"/>
      <c r="M156" s="103">
        <v>0.66572129068476826</v>
      </c>
    </row>
    <row r="157" spans="1:13">
      <c r="A157" s="71">
        <v>484</v>
      </c>
      <c r="B157" s="72" t="s">
        <v>163</v>
      </c>
      <c r="C157" s="20">
        <v>12.778510241261301</v>
      </c>
      <c r="D157" s="18">
        <v>12.978854242459805</v>
      </c>
      <c r="E157" s="18">
        <v>13.150223534673408</v>
      </c>
      <c r="F157" s="18">
        <v>12.895763022980827</v>
      </c>
      <c r="G157" s="18">
        <v>12.808686802875975</v>
      </c>
      <c r="H157" s="18">
        <v>12.301202206951224</v>
      </c>
      <c r="I157" s="18">
        <v>12.300589884272597</v>
      </c>
      <c r="J157" s="18">
        <v>12.994419649481394</v>
      </c>
      <c r="K157" s="21">
        <v>12.992457075703641</v>
      </c>
      <c r="L157" s="17"/>
      <c r="M157" s="103">
        <v>0.71141941480813031</v>
      </c>
    </row>
    <row r="158" spans="1:13">
      <c r="A158" s="73">
        <v>489</v>
      </c>
      <c r="B158" s="74" t="s">
        <v>164</v>
      </c>
      <c r="C158" s="20">
        <v>12.214819814443057</v>
      </c>
      <c r="D158" s="18">
        <v>12.267211041566361</v>
      </c>
      <c r="E158" s="18">
        <v>12.71429182661508</v>
      </c>
      <c r="F158" s="18">
        <v>12.593434551952432</v>
      </c>
      <c r="G158" s="18">
        <v>12.365253717467066</v>
      </c>
      <c r="H158" s="18">
        <v>11.940202960460757</v>
      </c>
      <c r="I158" s="18">
        <v>11.944172973651231</v>
      </c>
      <c r="J158" s="18">
        <v>12.226034561370286</v>
      </c>
      <c r="K158" s="21">
        <v>12.197385094924188</v>
      </c>
      <c r="L158" s="17"/>
      <c r="M158" s="103">
        <v>0.66841814740348937</v>
      </c>
    </row>
    <row r="159" spans="1:13">
      <c r="A159" s="71">
        <v>491</v>
      </c>
      <c r="B159" s="72" t="s">
        <v>165</v>
      </c>
      <c r="C159" s="20">
        <v>14.238012782922354</v>
      </c>
      <c r="D159" s="18">
        <v>14.539721536481148</v>
      </c>
      <c r="E159" s="18">
        <v>14.724411998627229</v>
      </c>
      <c r="F159" s="18">
        <v>14.63990934701769</v>
      </c>
      <c r="G159" s="18">
        <v>14.42252459401044</v>
      </c>
      <c r="H159" s="18">
        <v>14.283337193159552</v>
      </c>
      <c r="I159" s="18">
        <v>14.262202547437496</v>
      </c>
      <c r="J159" s="18">
        <v>14.253769823749968</v>
      </c>
      <c r="K159" s="21">
        <v>15.391938654026236</v>
      </c>
      <c r="L159" s="17"/>
      <c r="M159" s="103">
        <v>0.76107571557840892</v>
      </c>
    </row>
    <row r="160" spans="1:13">
      <c r="A160" s="71">
        <v>494</v>
      </c>
      <c r="B160" s="72" t="s">
        <v>166</v>
      </c>
      <c r="C160" s="20">
        <v>14.352987223717632</v>
      </c>
      <c r="D160" s="18">
        <v>14.437365428736641</v>
      </c>
      <c r="E160" s="18">
        <v>14.400249016320995</v>
      </c>
      <c r="F160" s="18">
        <v>14.737228306438178</v>
      </c>
      <c r="G160" s="18">
        <v>14.567809444391825</v>
      </c>
      <c r="H160" s="18">
        <v>14.057607898345523</v>
      </c>
      <c r="I160" s="18">
        <v>14.369122559032897</v>
      </c>
      <c r="J160" s="18">
        <v>14.69790988847655</v>
      </c>
      <c r="K160" s="21">
        <v>14.344819312803448</v>
      </c>
      <c r="L160" s="17"/>
      <c r="M160" s="103">
        <v>0.75114227252894139</v>
      </c>
    </row>
    <row r="161" spans="1:13">
      <c r="A161" s="71">
        <v>495</v>
      </c>
      <c r="B161" s="72" t="s">
        <v>167</v>
      </c>
      <c r="C161" s="20">
        <v>13.020081370808349</v>
      </c>
      <c r="D161" s="18">
        <v>13.184357010213557</v>
      </c>
      <c r="E161" s="18">
        <v>13.281410875421839</v>
      </c>
      <c r="F161" s="18">
        <v>13.376606323116853</v>
      </c>
      <c r="G161" s="18">
        <v>13.614858125976555</v>
      </c>
      <c r="H161" s="18">
        <v>13.103303317098517</v>
      </c>
      <c r="I161" s="18">
        <v>13.430302229016464</v>
      </c>
      <c r="J161" s="18">
        <v>13.436257787019564</v>
      </c>
      <c r="K161" s="21">
        <v>13.464079674678658</v>
      </c>
      <c r="L161" s="17"/>
      <c r="M161" s="103">
        <v>0.68020678520846189</v>
      </c>
    </row>
    <row r="162" spans="1:13">
      <c r="A162" s="71">
        <v>498</v>
      </c>
      <c r="B162" s="72" t="s">
        <v>168</v>
      </c>
      <c r="C162" s="20">
        <v>14.347877971223671</v>
      </c>
      <c r="D162" s="18">
        <v>14.642605235170274</v>
      </c>
      <c r="E162" s="18">
        <v>14.64742511060372</v>
      </c>
      <c r="F162" s="18">
        <v>14.741369845953493</v>
      </c>
      <c r="G162" s="18">
        <v>14.469075174589932</v>
      </c>
      <c r="H162" s="18">
        <v>14.240148051783576</v>
      </c>
      <c r="I162" s="18">
        <v>14.233045190820272</v>
      </c>
      <c r="J162" s="18">
        <v>14.31358216066684</v>
      </c>
      <c r="K162" s="21">
        <v>14.443476064658133</v>
      </c>
      <c r="L162" s="17"/>
      <c r="M162" s="103">
        <v>0.75784528537284501</v>
      </c>
    </row>
    <row r="163" spans="1:13">
      <c r="A163" s="71">
        <v>499</v>
      </c>
      <c r="B163" s="72" t="s">
        <v>169</v>
      </c>
      <c r="C163" s="20">
        <v>14.71046914006423</v>
      </c>
      <c r="D163" s="18">
        <v>14.844378836456167</v>
      </c>
      <c r="E163" s="18">
        <v>15.593757291827758</v>
      </c>
      <c r="F163" s="18">
        <v>15.581260141213988</v>
      </c>
      <c r="G163" s="18">
        <v>15.424920569127984</v>
      </c>
      <c r="H163" s="18">
        <v>14.902691599636345</v>
      </c>
      <c r="I163" s="18">
        <v>14.90482676986297</v>
      </c>
      <c r="J163" s="18">
        <v>14.900747493076123</v>
      </c>
      <c r="K163" s="21">
        <v>14.881699927704846</v>
      </c>
      <c r="L163" s="17"/>
      <c r="M163" s="103">
        <v>0.78133029990029002</v>
      </c>
    </row>
    <row r="164" spans="1:13">
      <c r="A164" s="73">
        <v>500</v>
      </c>
      <c r="B164" s="74" t="s">
        <v>170</v>
      </c>
      <c r="C164" s="20">
        <v>15.147448277729103</v>
      </c>
      <c r="D164" s="18">
        <v>15.301343466962566</v>
      </c>
      <c r="E164" s="18">
        <v>15.111466633825133</v>
      </c>
      <c r="F164" s="18">
        <v>15.071760742341478</v>
      </c>
      <c r="G164" s="18">
        <v>14.904266762827616</v>
      </c>
      <c r="H164" s="18">
        <v>14.431324291788114</v>
      </c>
      <c r="I164" s="18">
        <v>14.379348551542284</v>
      </c>
      <c r="J164" s="18">
        <v>14.402285338284951</v>
      </c>
      <c r="K164" s="21">
        <v>14.407424860626675</v>
      </c>
      <c r="L164" s="17"/>
      <c r="M164" s="103">
        <v>0.79850442376698716</v>
      </c>
    </row>
    <row r="165" spans="1:13">
      <c r="A165" s="71">
        <v>503</v>
      </c>
      <c r="B165" s="72" t="s">
        <v>171</v>
      </c>
      <c r="C165" s="20">
        <v>13.199768875211802</v>
      </c>
      <c r="D165" s="18">
        <v>13.717733227612742</v>
      </c>
      <c r="E165" s="18">
        <v>14.444940620268481</v>
      </c>
      <c r="F165" s="18">
        <v>14.429534290334166</v>
      </c>
      <c r="G165" s="18">
        <v>14.687773920642664</v>
      </c>
      <c r="H165" s="18">
        <v>14.213035485007293</v>
      </c>
      <c r="I165" s="18">
        <v>14.117917382657918</v>
      </c>
      <c r="J165" s="18">
        <v>14.152147845650353</v>
      </c>
      <c r="K165" s="21">
        <v>14.34039340810833</v>
      </c>
      <c r="L165" s="17"/>
      <c r="M165" s="103">
        <v>0.74357927546321179</v>
      </c>
    </row>
    <row r="166" spans="1:13">
      <c r="A166" s="71">
        <v>504</v>
      </c>
      <c r="B166" s="72" t="s">
        <v>172</v>
      </c>
      <c r="C166" s="20">
        <v>13.205129415240808</v>
      </c>
      <c r="D166" s="18">
        <v>13.284895131679741</v>
      </c>
      <c r="E166" s="18">
        <v>14.03633506692476</v>
      </c>
      <c r="F166" s="18">
        <v>14.374389855178416</v>
      </c>
      <c r="G166" s="18">
        <v>14.109163902482148</v>
      </c>
      <c r="H166" s="18">
        <v>13.736471765490403</v>
      </c>
      <c r="I166" s="18">
        <v>13.792944861039697</v>
      </c>
      <c r="J166" s="18">
        <v>13.779478152957013</v>
      </c>
      <c r="K166" s="21">
        <v>13.843779918505742</v>
      </c>
      <c r="L166" s="17"/>
      <c r="M166" s="103">
        <v>0.71860360329732131</v>
      </c>
    </row>
    <row r="167" spans="1:13">
      <c r="A167" s="71">
        <v>505</v>
      </c>
      <c r="B167" s="72" t="s">
        <v>173</v>
      </c>
      <c r="C167" s="20">
        <v>14.423242429306152</v>
      </c>
      <c r="D167" s="18">
        <v>14.567791522039215</v>
      </c>
      <c r="E167" s="18">
        <v>14.55027687477069</v>
      </c>
      <c r="F167" s="18">
        <v>15.08050929375791</v>
      </c>
      <c r="G167" s="18">
        <v>14.946799977911416</v>
      </c>
      <c r="H167" s="18">
        <v>14.416562029616331</v>
      </c>
      <c r="I167" s="18">
        <v>14.429010098864467</v>
      </c>
      <c r="J167" s="18">
        <v>14.460804936868405</v>
      </c>
      <c r="K167" s="21">
        <v>14.490237676469397</v>
      </c>
      <c r="L167" s="17"/>
      <c r="M167" s="103">
        <v>0.76823387296589196</v>
      </c>
    </row>
    <row r="168" spans="1:13">
      <c r="A168" s="71">
        <v>508</v>
      </c>
      <c r="B168" s="72" t="s">
        <v>174</v>
      </c>
      <c r="C168" s="20">
        <v>15.456055291444121</v>
      </c>
      <c r="D168" s="18">
        <v>16.276765998445999</v>
      </c>
      <c r="E168" s="18">
        <v>16.350527145852702</v>
      </c>
      <c r="F168" s="18">
        <v>16.195570762308115</v>
      </c>
      <c r="G168" s="18">
        <v>16.028221628315922</v>
      </c>
      <c r="H168" s="18">
        <v>15.512188039554934</v>
      </c>
      <c r="I168" s="18">
        <v>15.479893536512716</v>
      </c>
      <c r="J168" s="18">
        <v>15.500423324515758</v>
      </c>
      <c r="K168" s="21">
        <v>15.569908112757311</v>
      </c>
      <c r="L168" s="17"/>
      <c r="M168" s="103">
        <v>0.76254785743654097</v>
      </c>
    </row>
    <row r="169" spans="1:13">
      <c r="A169" s="71">
        <v>507</v>
      </c>
      <c r="B169" s="72" t="s">
        <v>175</v>
      </c>
      <c r="C169" s="20">
        <v>13.255706736433572</v>
      </c>
      <c r="D169" s="18">
        <v>13.435063421816428</v>
      </c>
      <c r="E169" s="18">
        <v>13.480089186079873</v>
      </c>
      <c r="F169" s="18">
        <v>13.319590712660537</v>
      </c>
      <c r="G169" s="18">
        <v>13.247077715736937</v>
      </c>
      <c r="H169" s="18">
        <v>12.822745577874677</v>
      </c>
      <c r="I169" s="18">
        <v>12.795395779938191</v>
      </c>
      <c r="J169" s="18">
        <v>12.829302681620591</v>
      </c>
      <c r="K169" s="21">
        <v>13.166899147454377</v>
      </c>
      <c r="L169" s="17"/>
      <c r="M169" s="103">
        <v>0.71745927582663782</v>
      </c>
    </row>
    <row r="170" spans="1:13">
      <c r="A170" s="73">
        <v>529</v>
      </c>
      <c r="B170" s="74" t="s">
        <v>176</v>
      </c>
      <c r="C170" s="20">
        <v>13.702722478077378</v>
      </c>
      <c r="D170" s="18">
        <v>14.477442119581394</v>
      </c>
      <c r="E170" s="18">
        <v>14.414791755837909</v>
      </c>
      <c r="F170" s="18">
        <v>14.442938092928296</v>
      </c>
      <c r="G170" s="18">
        <v>14.346026848483449</v>
      </c>
      <c r="H170" s="18">
        <v>14.33814669253535</v>
      </c>
      <c r="I170" s="18">
        <v>14.326491831349689</v>
      </c>
      <c r="J170" s="18">
        <v>14.336939912294858</v>
      </c>
      <c r="K170" s="21">
        <v>14.342590763362407</v>
      </c>
      <c r="L170" s="17"/>
      <c r="M170" s="103">
        <v>0.80798028528558419</v>
      </c>
    </row>
    <row r="171" spans="1:13">
      <c r="A171" s="71">
        <v>531</v>
      </c>
      <c r="B171" s="72" t="s">
        <v>177</v>
      </c>
      <c r="C171" s="20">
        <v>14.220577126467688</v>
      </c>
      <c r="D171" s="18">
        <v>14.710260666448004</v>
      </c>
      <c r="E171" s="18">
        <v>14.692579502575063</v>
      </c>
      <c r="F171" s="18">
        <v>15.034783614133962</v>
      </c>
      <c r="G171" s="18">
        <v>14.761580419475777</v>
      </c>
      <c r="H171" s="18">
        <v>14.704433134650163</v>
      </c>
      <c r="I171" s="18">
        <v>14.643249941998675</v>
      </c>
      <c r="J171" s="18">
        <v>14.640655405961363</v>
      </c>
      <c r="K171" s="21">
        <v>14.661202834972993</v>
      </c>
      <c r="L171" s="17"/>
      <c r="M171" s="103">
        <v>0.75156885112866689</v>
      </c>
    </row>
    <row r="172" spans="1:13">
      <c r="A172" s="71">
        <v>535</v>
      </c>
      <c r="B172" s="72" t="s">
        <v>178</v>
      </c>
      <c r="C172" s="20">
        <v>14.29727981887693</v>
      </c>
      <c r="D172" s="18">
        <v>14.440913530441881</v>
      </c>
      <c r="E172" s="18">
        <v>14.842994126830774</v>
      </c>
      <c r="F172" s="18">
        <v>14.655260372304804</v>
      </c>
      <c r="G172" s="18">
        <v>14.427310487617991</v>
      </c>
      <c r="H172" s="18">
        <v>13.895753333650749</v>
      </c>
      <c r="I172" s="18">
        <v>13.900808831703793</v>
      </c>
      <c r="J172" s="18">
        <v>14.261126511699819</v>
      </c>
      <c r="K172" s="21">
        <v>14.20577662436926</v>
      </c>
      <c r="L172" s="17"/>
      <c r="M172" s="103">
        <v>0.72551500722455486</v>
      </c>
    </row>
    <row r="173" spans="1:13">
      <c r="A173" s="71">
        <v>536</v>
      </c>
      <c r="B173" s="72" t="s">
        <v>179</v>
      </c>
      <c r="C173" s="20">
        <v>15.152633459105841</v>
      </c>
      <c r="D173" s="18">
        <v>15.253242880633307</v>
      </c>
      <c r="E173" s="18">
        <v>15.180704891226108</v>
      </c>
      <c r="F173" s="18">
        <v>15.109768257662822</v>
      </c>
      <c r="G173" s="18">
        <v>14.971999183125156</v>
      </c>
      <c r="H173" s="18">
        <v>14.677278539096703</v>
      </c>
      <c r="I173" s="18">
        <v>14.995829657297076</v>
      </c>
      <c r="J173" s="18">
        <v>14.999620756186477</v>
      </c>
      <c r="K173" s="21">
        <v>15.412865923365549</v>
      </c>
      <c r="L173" s="17"/>
      <c r="M173" s="103">
        <v>0.78858304509536303</v>
      </c>
    </row>
    <row r="174" spans="1:13">
      <c r="A174" s="71">
        <v>538</v>
      </c>
      <c r="B174" s="72" t="s">
        <v>180</v>
      </c>
      <c r="C174" s="20">
        <v>14.367187809581809</v>
      </c>
      <c r="D174" s="18">
        <v>14.557027623435429</v>
      </c>
      <c r="E174" s="18">
        <v>14.954786677721589</v>
      </c>
      <c r="F174" s="18">
        <v>15.334843306625462</v>
      </c>
      <c r="G174" s="18">
        <v>15.16542947456859</v>
      </c>
      <c r="H174" s="18">
        <v>14.602312949239126</v>
      </c>
      <c r="I174" s="18">
        <v>14.894229082807527</v>
      </c>
      <c r="J174" s="18">
        <v>14.915996772041801</v>
      </c>
      <c r="K174" s="21">
        <v>14.909877958986192</v>
      </c>
      <c r="L174" s="17"/>
      <c r="M174" s="103">
        <v>0.76167522334507964</v>
      </c>
    </row>
    <row r="175" spans="1:13">
      <c r="A175" s="71">
        <v>541</v>
      </c>
      <c r="B175" s="72" t="s">
        <v>181</v>
      </c>
      <c r="C175" s="20">
        <v>12.979478773470737</v>
      </c>
      <c r="D175" s="18">
        <v>13.197877328906106</v>
      </c>
      <c r="E175" s="18">
        <v>13.713563627101234</v>
      </c>
      <c r="F175" s="18">
        <v>13.434494335229376</v>
      </c>
      <c r="G175" s="18">
        <v>13.394929910579689</v>
      </c>
      <c r="H175" s="18">
        <v>12.890825624625817</v>
      </c>
      <c r="I175" s="18">
        <v>12.954815248317699</v>
      </c>
      <c r="J175" s="18">
        <v>12.919136331855995</v>
      </c>
      <c r="K175" s="21">
        <v>12.88888094562051</v>
      </c>
      <c r="L175" s="17"/>
      <c r="M175" s="103">
        <v>0.70468542373048138</v>
      </c>
    </row>
    <row r="176" spans="1:13">
      <c r="A176" s="73">
        <v>543</v>
      </c>
      <c r="B176" s="74" t="s">
        <v>182</v>
      </c>
      <c r="C176" s="20">
        <v>14.861857720282806</v>
      </c>
      <c r="D176" s="18">
        <v>15.008961924328464</v>
      </c>
      <c r="E176" s="18">
        <v>15.380269098281545</v>
      </c>
      <c r="F176" s="18">
        <v>15.377605979842576</v>
      </c>
      <c r="G176" s="18">
        <v>15.211692230826504</v>
      </c>
      <c r="H176" s="18">
        <v>14.769372591639245</v>
      </c>
      <c r="I176" s="18">
        <v>14.722733932143225</v>
      </c>
      <c r="J176" s="18">
        <v>14.725986574268035</v>
      </c>
      <c r="K176" s="21">
        <v>14.950207125449653</v>
      </c>
      <c r="L176" s="17"/>
      <c r="M176" s="103">
        <v>0.80607214306765762</v>
      </c>
    </row>
    <row r="177" spans="1:13">
      <c r="A177" s="71">
        <v>545</v>
      </c>
      <c r="B177" s="72" t="s">
        <v>183</v>
      </c>
      <c r="C177" s="20">
        <v>13.296074906837729</v>
      </c>
      <c r="D177" s="18">
        <v>13.8130944747942</v>
      </c>
      <c r="E177" s="18">
        <v>13.64938829046881</v>
      </c>
      <c r="F177" s="18">
        <v>13.896400576558202</v>
      </c>
      <c r="G177" s="18">
        <v>13.726614384685634</v>
      </c>
      <c r="H177" s="18">
        <v>13.042304744976521</v>
      </c>
      <c r="I177" s="18">
        <v>13.12961023906113</v>
      </c>
      <c r="J177" s="18">
        <v>13.078553285324954</v>
      </c>
      <c r="K177" s="21">
        <v>12.938238603184452</v>
      </c>
      <c r="L177" s="17"/>
      <c r="M177" s="103">
        <v>0.71993238019082106</v>
      </c>
    </row>
    <row r="178" spans="1:13">
      <c r="A178" s="71">
        <v>560</v>
      </c>
      <c r="B178" s="72" t="s">
        <v>184</v>
      </c>
      <c r="C178" s="20">
        <v>13.820512556137903</v>
      </c>
      <c r="D178" s="18">
        <v>13.988155948653144</v>
      </c>
      <c r="E178" s="18">
        <v>14.50239435456001</v>
      </c>
      <c r="F178" s="18">
        <v>14.434527850037396</v>
      </c>
      <c r="G178" s="18">
        <v>14.459832411991272</v>
      </c>
      <c r="H178" s="18">
        <v>13.999630463233583</v>
      </c>
      <c r="I178" s="18">
        <v>13.958875560038864</v>
      </c>
      <c r="J178" s="18">
        <v>14.032659605382936</v>
      </c>
      <c r="K178" s="21">
        <v>14.041122491231214</v>
      </c>
      <c r="L178" s="17"/>
      <c r="M178" s="103">
        <v>0.74611882049815037</v>
      </c>
    </row>
    <row r="179" spans="1:13">
      <c r="A179" s="71">
        <v>561</v>
      </c>
      <c r="B179" s="72" t="s">
        <v>185</v>
      </c>
      <c r="C179" s="20">
        <v>12.452183274090855</v>
      </c>
      <c r="D179" s="18">
        <v>13.064342929656428</v>
      </c>
      <c r="E179" s="18">
        <v>13.111746718206286</v>
      </c>
      <c r="F179" s="18">
        <v>13.081410044792138</v>
      </c>
      <c r="G179" s="18">
        <v>12.763874689675106</v>
      </c>
      <c r="H179" s="18">
        <v>12.253660841591422</v>
      </c>
      <c r="I179" s="18">
        <v>12.484300643561854</v>
      </c>
      <c r="J179" s="18">
        <v>13.529851166803805</v>
      </c>
      <c r="K179" s="21">
        <v>13.481264290363399</v>
      </c>
      <c r="L179" s="17"/>
      <c r="M179" s="103">
        <v>0.72140516147554656</v>
      </c>
    </row>
    <row r="180" spans="1:13">
      <c r="A180" s="71">
        <v>562</v>
      </c>
      <c r="B180" s="72" t="s">
        <v>186</v>
      </c>
      <c r="C180" s="20">
        <v>13.717149280515951</v>
      </c>
      <c r="D180" s="18">
        <v>14.292394200970289</v>
      </c>
      <c r="E180" s="18">
        <v>14.945722059916182</v>
      </c>
      <c r="F180" s="18">
        <v>15.44613470084999</v>
      </c>
      <c r="G180" s="18">
        <v>15.304335344881325</v>
      </c>
      <c r="H180" s="18">
        <v>14.645742202813722</v>
      </c>
      <c r="I180" s="18">
        <v>14.640931960278897</v>
      </c>
      <c r="J180" s="18">
        <v>14.675025747628286</v>
      </c>
      <c r="K180" s="21">
        <v>14.712233302670873</v>
      </c>
      <c r="L180" s="17"/>
      <c r="M180" s="103">
        <v>0.73464703712292234</v>
      </c>
    </row>
    <row r="181" spans="1:13">
      <c r="A181" s="71">
        <v>563</v>
      </c>
      <c r="B181" s="72" t="s">
        <v>187</v>
      </c>
      <c r="C181" s="20">
        <v>14.522004678826331</v>
      </c>
      <c r="D181" s="18">
        <v>15.096461516242435</v>
      </c>
      <c r="E181" s="18">
        <v>15.146220005903359</v>
      </c>
      <c r="F181" s="18">
        <v>15.215704199692034</v>
      </c>
      <c r="G181" s="18">
        <v>15.017059299085677</v>
      </c>
      <c r="H181" s="18">
        <v>14.343489076680914</v>
      </c>
      <c r="I181" s="18">
        <v>14.291611523041839</v>
      </c>
      <c r="J181" s="18">
        <v>14.654065559727053</v>
      </c>
      <c r="K181" s="21">
        <v>14.670541764055706</v>
      </c>
      <c r="L181" s="17"/>
      <c r="M181" s="103">
        <v>0.73672629025942982</v>
      </c>
    </row>
    <row r="182" spans="1:13">
      <c r="A182" s="71">
        <v>564</v>
      </c>
      <c r="B182" s="72" t="s">
        <v>188</v>
      </c>
      <c r="C182" s="20">
        <v>14.760517885984127</v>
      </c>
      <c r="D182" s="18">
        <v>14.856031007289154</v>
      </c>
      <c r="E182" s="18">
        <v>15.40442684705269</v>
      </c>
      <c r="F182" s="18">
        <v>15.321950571520164</v>
      </c>
      <c r="G182" s="18">
        <v>15.092440952677569</v>
      </c>
      <c r="H182" s="18">
        <v>14.585543398804214</v>
      </c>
      <c r="I182" s="18">
        <v>14.533363504729451</v>
      </c>
      <c r="J182" s="18">
        <v>14.516168953733136</v>
      </c>
      <c r="K182" s="21">
        <v>14.518111995519964</v>
      </c>
      <c r="L182" s="17"/>
      <c r="M182" s="103">
        <v>0.78906317414991989</v>
      </c>
    </row>
    <row r="183" spans="1:13">
      <c r="A183" s="71">
        <v>309</v>
      </c>
      <c r="B183" s="72" t="s">
        <v>189</v>
      </c>
      <c r="C183" s="20">
        <v>14.533455276412635</v>
      </c>
      <c r="D183" s="18">
        <v>14.617459508107453</v>
      </c>
      <c r="E183" s="18">
        <v>15.35606914951731</v>
      </c>
      <c r="F183" s="18">
        <v>15.187482432493532</v>
      </c>
      <c r="G183" s="18">
        <v>15.050305407551386</v>
      </c>
      <c r="H183" s="18">
        <v>14.166103378684721</v>
      </c>
      <c r="I183" s="18">
        <v>14.05409479852262</v>
      </c>
      <c r="J183" s="18">
        <v>14.09394358239086</v>
      </c>
      <c r="K183" s="21">
        <v>14.208176604129704</v>
      </c>
      <c r="L183" s="17"/>
      <c r="M183" s="103">
        <v>0.72285788045931376</v>
      </c>
    </row>
    <row r="184" spans="1:13">
      <c r="A184" s="71">
        <v>576</v>
      </c>
      <c r="B184" s="72" t="s">
        <v>190</v>
      </c>
      <c r="C184" s="20">
        <v>12.797785994264672</v>
      </c>
      <c r="D184" s="18">
        <v>13.153769939919563</v>
      </c>
      <c r="E184" s="18">
        <v>13.135023551372935</v>
      </c>
      <c r="F184" s="18">
        <v>13.78468276385555</v>
      </c>
      <c r="G184" s="18">
        <v>13.640712228147756</v>
      </c>
      <c r="H184" s="18">
        <v>13.292342839454095</v>
      </c>
      <c r="I184" s="18">
        <v>13.106807867190323</v>
      </c>
      <c r="J184" s="18">
        <v>13.139537726450218</v>
      </c>
      <c r="K184" s="21">
        <v>13.166880942216039</v>
      </c>
      <c r="L184" s="17"/>
      <c r="M184" s="103">
        <v>0.69919053335588544</v>
      </c>
    </row>
    <row r="185" spans="1:13">
      <c r="A185" s="71">
        <v>577</v>
      </c>
      <c r="B185" s="72" t="s">
        <v>191</v>
      </c>
      <c r="C185" s="20">
        <v>14.752253553125847</v>
      </c>
      <c r="D185" s="18">
        <v>14.843531800798845</v>
      </c>
      <c r="E185" s="18">
        <v>15.199741440835261</v>
      </c>
      <c r="F185" s="18">
        <v>15.604339870268078</v>
      </c>
      <c r="G185" s="18">
        <v>15.403923433606552</v>
      </c>
      <c r="H185" s="18">
        <v>14.811220925150822</v>
      </c>
      <c r="I185" s="18">
        <v>14.854518880861079</v>
      </c>
      <c r="J185" s="18">
        <v>14.838112223320271</v>
      </c>
      <c r="K185" s="21">
        <v>14.859394210368867</v>
      </c>
      <c r="L185" s="17"/>
      <c r="M185" s="103">
        <v>0.7780364771899908</v>
      </c>
    </row>
    <row r="186" spans="1:13">
      <c r="A186" s="71">
        <v>578</v>
      </c>
      <c r="B186" s="72" t="s">
        <v>192</v>
      </c>
      <c r="C186" s="20">
        <v>13.090217017632394</v>
      </c>
      <c r="D186" s="18">
        <v>13.456657927781691</v>
      </c>
      <c r="E186" s="18">
        <v>14.613236728771277</v>
      </c>
      <c r="F186" s="18">
        <v>14.433001394710015</v>
      </c>
      <c r="G186" s="18">
        <v>14.284862560167365</v>
      </c>
      <c r="H186" s="18">
        <v>13.70536545195206</v>
      </c>
      <c r="I186" s="18">
        <v>13.821276827586686</v>
      </c>
      <c r="J186" s="18">
        <v>13.806279733904395</v>
      </c>
      <c r="K186" s="21">
        <v>13.902140352623707</v>
      </c>
      <c r="L186" s="17"/>
      <c r="M186" s="103">
        <v>0.69973314900936678</v>
      </c>
    </row>
    <row r="187" spans="1:13">
      <c r="A187" s="71">
        <v>445</v>
      </c>
      <c r="B187" s="72" t="s">
        <v>193</v>
      </c>
      <c r="C187" s="20">
        <v>14.216385893511431</v>
      </c>
      <c r="D187" s="18">
        <v>14.753696969095436</v>
      </c>
      <c r="E187" s="18">
        <v>14.784500102679333</v>
      </c>
      <c r="F187" s="18">
        <v>14.749745790553149</v>
      </c>
      <c r="G187" s="18">
        <v>14.694908875974386</v>
      </c>
      <c r="H187" s="18">
        <v>14.300324351510485</v>
      </c>
      <c r="I187" s="18">
        <v>14.280868968641633</v>
      </c>
      <c r="J187" s="18">
        <v>14.292348606075553</v>
      </c>
      <c r="K187" s="21">
        <v>14.48691726112906</v>
      </c>
      <c r="L187" s="17"/>
      <c r="M187" s="103">
        <v>0.78929314626131841</v>
      </c>
    </row>
    <row r="188" spans="1:13">
      <c r="A188" s="71">
        <v>580</v>
      </c>
      <c r="B188" s="72" t="s">
        <v>194</v>
      </c>
      <c r="C188" s="20">
        <v>12.219519832245489</v>
      </c>
      <c r="D188" s="18">
        <v>13.012095453313721</v>
      </c>
      <c r="E188" s="18">
        <v>13.002284698975767</v>
      </c>
      <c r="F188" s="18">
        <v>12.878750675864637</v>
      </c>
      <c r="G188" s="18">
        <v>12.705817467215368</v>
      </c>
      <c r="H188" s="18">
        <v>12.245412420748027</v>
      </c>
      <c r="I188" s="18">
        <v>12.293382700416757</v>
      </c>
      <c r="J188" s="18">
        <v>12.277486278031606</v>
      </c>
      <c r="K188" s="21">
        <v>13.021234207773094</v>
      </c>
      <c r="L188" s="17"/>
      <c r="M188" s="103">
        <v>0.70521291569317412</v>
      </c>
    </row>
    <row r="189" spans="1:13">
      <c r="A189" s="71">
        <v>581</v>
      </c>
      <c r="B189" s="72" t="s">
        <v>195</v>
      </c>
      <c r="C189" s="20">
        <v>13.942395450968046</v>
      </c>
      <c r="D189" s="18">
        <v>14.055782539806431</v>
      </c>
      <c r="E189" s="18">
        <v>14.132511204740039</v>
      </c>
      <c r="F189" s="18">
        <v>14.011850877046207</v>
      </c>
      <c r="G189" s="18">
        <v>14.212723862794803</v>
      </c>
      <c r="H189" s="18">
        <v>13.660921359175461</v>
      </c>
      <c r="I189" s="18">
        <v>14.365232036373254</v>
      </c>
      <c r="J189" s="18">
        <v>14.410050607781677</v>
      </c>
      <c r="K189" s="21">
        <v>14.414009149989955</v>
      </c>
      <c r="L189" s="17"/>
      <c r="M189" s="103">
        <v>0.72435348571511327</v>
      </c>
    </row>
    <row r="190" spans="1:13">
      <c r="A190" s="71">
        <v>599</v>
      </c>
      <c r="B190" s="72" t="s">
        <v>196</v>
      </c>
      <c r="C190" s="20">
        <v>13.656972952288884</v>
      </c>
      <c r="D190" s="18">
        <v>14.600992383968816</v>
      </c>
      <c r="E190" s="18">
        <v>14.54724112970111</v>
      </c>
      <c r="F190" s="18">
        <v>14.386916821800243</v>
      </c>
      <c r="G190" s="18">
        <v>14.192125522618626</v>
      </c>
      <c r="H190" s="18">
        <v>13.603583557538983</v>
      </c>
      <c r="I190" s="18">
        <v>13.611268123852026</v>
      </c>
      <c r="J190" s="18">
        <v>13.595171227789493</v>
      </c>
      <c r="K190" s="21">
        <v>13.873038503614799</v>
      </c>
      <c r="L190" s="17"/>
      <c r="M190" s="103">
        <v>0.74668696670263301</v>
      </c>
    </row>
    <row r="191" spans="1:13">
      <c r="A191" s="71">
        <v>583</v>
      </c>
      <c r="B191" s="72" t="s">
        <v>197</v>
      </c>
      <c r="C191" s="20">
        <v>12.957566611357917</v>
      </c>
      <c r="D191" s="18">
        <v>13.054406782326117</v>
      </c>
      <c r="E191" s="18">
        <v>13.048446846661797</v>
      </c>
      <c r="F191" s="18">
        <v>13.043641155429263</v>
      </c>
      <c r="G191" s="18">
        <v>14.400825916318084</v>
      </c>
      <c r="H191" s="18">
        <v>13.960341066030063</v>
      </c>
      <c r="I191" s="18">
        <v>14.094531482408771</v>
      </c>
      <c r="J191" s="18">
        <v>14.079585119385836</v>
      </c>
      <c r="K191" s="21">
        <v>14.210017446856471</v>
      </c>
      <c r="L191" s="17"/>
      <c r="M191" s="103">
        <v>0.72108010353019303</v>
      </c>
    </row>
    <row r="192" spans="1:13">
      <c r="A192" s="71">
        <v>854</v>
      </c>
      <c r="B192" s="72" t="s">
        <v>198</v>
      </c>
      <c r="C192" s="20">
        <v>13.210050482203568</v>
      </c>
      <c r="D192" s="18">
        <v>13.382665521671512</v>
      </c>
      <c r="E192" s="18">
        <v>13.459703412319522</v>
      </c>
      <c r="F192" s="18">
        <v>13.490134676607463</v>
      </c>
      <c r="G192" s="18">
        <v>13.295170738936609</v>
      </c>
      <c r="H192" s="18">
        <v>12.739822790581115</v>
      </c>
      <c r="I192" s="18">
        <v>13.2021096349674</v>
      </c>
      <c r="J192" s="18">
        <v>13.384693565926735</v>
      </c>
      <c r="K192" s="21">
        <v>13.455181727468092</v>
      </c>
      <c r="L192" s="17"/>
      <c r="M192" s="103">
        <v>0.71651993835393313</v>
      </c>
    </row>
    <row r="193" spans="1:13">
      <c r="A193" s="71">
        <v>584</v>
      </c>
      <c r="B193" s="72" t="s">
        <v>199</v>
      </c>
      <c r="C193" s="20">
        <v>13.514184004576659</v>
      </c>
      <c r="D193" s="18">
        <v>13.4907812774586</v>
      </c>
      <c r="E193" s="18">
        <v>14.099447920587174</v>
      </c>
      <c r="F193" s="18">
        <v>13.780091552324757</v>
      </c>
      <c r="G193" s="18">
        <v>13.714841842227836</v>
      </c>
      <c r="H193" s="18">
        <v>13.577336507690614</v>
      </c>
      <c r="I193" s="18">
        <v>13.315414973069693</v>
      </c>
      <c r="J193" s="18">
        <v>13.288508719345028</v>
      </c>
      <c r="K193" s="21">
        <v>13.206805185528433</v>
      </c>
      <c r="L193" s="17"/>
      <c r="M193" s="103">
        <v>0.70243383571481566</v>
      </c>
    </row>
    <row r="194" spans="1:13">
      <c r="A194" s="73">
        <v>588</v>
      </c>
      <c r="B194" s="74" t="s">
        <v>200</v>
      </c>
      <c r="C194" s="20">
        <v>12.419805142302717</v>
      </c>
      <c r="D194" s="18">
        <v>12.473435870331219</v>
      </c>
      <c r="E194" s="18">
        <v>13.106647256495354</v>
      </c>
      <c r="F194" s="18">
        <v>12.849059064872328</v>
      </c>
      <c r="G194" s="18">
        <v>12.851834389254265</v>
      </c>
      <c r="H194" s="18">
        <v>12.317773154261156</v>
      </c>
      <c r="I194" s="18">
        <v>12.79886797944569</v>
      </c>
      <c r="J194" s="18">
        <v>12.888372418581946</v>
      </c>
      <c r="K194" s="21">
        <v>12.837106731330426</v>
      </c>
      <c r="L194" s="17"/>
      <c r="M194" s="103">
        <v>0.67496039560155019</v>
      </c>
    </row>
    <row r="195" spans="1:13">
      <c r="A195" s="71">
        <v>592</v>
      </c>
      <c r="B195" s="72" t="s">
        <v>201</v>
      </c>
      <c r="C195" s="20">
        <v>13.76552905375828</v>
      </c>
      <c r="D195" s="18">
        <v>14.261173317989396</v>
      </c>
      <c r="E195" s="18">
        <v>14.60847157463674</v>
      </c>
      <c r="F195" s="18">
        <v>14.55993106033309</v>
      </c>
      <c r="G195" s="18">
        <v>14.405147519884643</v>
      </c>
      <c r="H195" s="18">
        <v>13.757597508110161</v>
      </c>
      <c r="I195" s="18">
        <v>14.084225436907749</v>
      </c>
      <c r="J195" s="18">
        <v>14.102302422316086</v>
      </c>
      <c r="K195" s="21">
        <v>14.145706186477467</v>
      </c>
      <c r="L195" s="17"/>
      <c r="M195" s="103">
        <v>0.72351144812512125</v>
      </c>
    </row>
    <row r="196" spans="1:13">
      <c r="A196" s="71">
        <v>593</v>
      </c>
      <c r="B196" s="72" t="s">
        <v>202</v>
      </c>
      <c r="C196" s="20">
        <v>14.001656798342122</v>
      </c>
      <c r="D196" s="18">
        <v>14.632641096481535</v>
      </c>
      <c r="E196" s="18">
        <v>14.686326191849503</v>
      </c>
      <c r="F196" s="18">
        <v>15.275568923533111</v>
      </c>
      <c r="G196" s="18">
        <v>15.454551809945137</v>
      </c>
      <c r="H196" s="18">
        <v>14.933320378143403</v>
      </c>
      <c r="I196" s="18">
        <v>14.905525474451364</v>
      </c>
      <c r="J196" s="18">
        <v>14.910178431305107</v>
      </c>
      <c r="K196" s="21">
        <v>14.941771716657225</v>
      </c>
      <c r="L196" s="17"/>
      <c r="M196" s="103">
        <v>0.74472123034079196</v>
      </c>
    </row>
    <row r="197" spans="1:13">
      <c r="A197" s="71">
        <v>595</v>
      </c>
      <c r="B197" s="72" t="s">
        <v>203</v>
      </c>
      <c r="C197" s="20">
        <v>12.48498347788645</v>
      </c>
      <c r="D197" s="18">
        <v>13.268640092143428</v>
      </c>
      <c r="E197" s="18">
        <v>13.259655851061101</v>
      </c>
      <c r="F197" s="18">
        <v>13.029989836254556</v>
      </c>
      <c r="G197" s="18">
        <v>12.895262541193789</v>
      </c>
      <c r="H197" s="18">
        <v>12.356889748684186</v>
      </c>
      <c r="I197" s="18">
        <v>13.135034483594497</v>
      </c>
      <c r="J197" s="18">
        <v>13.121869484553947</v>
      </c>
      <c r="K197" s="21">
        <v>13.108013011838628</v>
      </c>
      <c r="L197" s="17"/>
      <c r="M197" s="103">
        <v>0.67428726800611827</v>
      </c>
    </row>
    <row r="198" spans="1:13">
      <c r="A198" s="71">
        <v>598</v>
      </c>
      <c r="B198" s="72" t="s">
        <v>204</v>
      </c>
      <c r="C198" s="20">
        <v>15.112609512198732</v>
      </c>
      <c r="D198" s="18">
        <v>16.05311770187749</v>
      </c>
      <c r="E198" s="18">
        <v>16.082755781613315</v>
      </c>
      <c r="F198" s="18">
        <v>15.940212856828097</v>
      </c>
      <c r="G198" s="18">
        <v>15.760710953046033</v>
      </c>
      <c r="H198" s="18">
        <v>15.216300707707958</v>
      </c>
      <c r="I198" s="18">
        <v>15.184901747971736</v>
      </c>
      <c r="J198" s="18">
        <v>15.17601277305439</v>
      </c>
      <c r="K198" s="21">
        <v>15.172786005427657</v>
      </c>
      <c r="L198" s="17"/>
      <c r="M198" s="103">
        <v>0.78108543157162913</v>
      </c>
    </row>
    <row r="199" spans="1:13">
      <c r="A199" s="71">
        <v>601</v>
      </c>
      <c r="B199" s="72" t="s">
        <v>205</v>
      </c>
      <c r="C199" s="20">
        <v>12.747392619722202</v>
      </c>
      <c r="D199" s="18">
        <v>13.555933578684339</v>
      </c>
      <c r="E199" s="18">
        <v>13.645215190834586</v>
      </c>
      <c r="F199" s="18">
        <v>13.468447656617309</v>
      </c>
      <c r="G199" s="18">
        <v>13.289200916500077</v>
      </c>
      <c r="H199" s="18">
        <v>12.709875522305847</v>
      </c>
      <c r="I199" s="18">
        <v>12.769687066665799</v>
      </c>
      <c r="J199" s="18">
        <v>12.655229292935781</v>
      </c>
      <c r="K199" s="21">
        <v>12.639913628930875</v>
      </c>
      <c r="L199" s="17"/>
      <c r="M199" s="103">
        <v>0.68745848263750098</v>
      </c>
    </row>
    <row r="200" spans="1:13">
      <c r="A200" s="71">
        <v>604</v>
      </c>
      <c r="B200" s="72" t="s">
        <v>206</v>
      </c>
      <c r="C200" s="20">
        <v>16.024378840282473</v>
      </c>
      <c r="D200" s="18">
        <v>16.151944979562742</v>
      </c>
      <c r="E200" s="18">
        <v>16.07797959578733</v>
      </c>
      <c r="F200" s="18">
        <v>16.041649093332634</v>
      </c>
      <c r="G200" s="18">
        <v>15.843066395592208</v>
      </c>
      <c r="H200" s="18">
        <v>15.380279079618262</v>
      </c>
      <c r="I200" s="18">
        <v>15.366870531619867</v>
      </c>
      <c r="J200" s="18">
        <v>15.380247650526007</v>
      </c>
      <c r="K200" s="21">
        <v>15.786557197766287</v>
      </c>
      <c r="L200" s="17"/>
      <c r="M200" s="103">
        <v>0.81747019932828557</v>
      </c>
    </row>
    <row r="201" spans="1:13">
      <c r="A201" s="71">
        <v>607</v>
      </c>
      <c r="B201" s="72" t="s">
        <v>207</v>
      </c>
      <c r="C201" s="20">
        <v>11.704941041911679</v>
      </c>
      <c r="D201" s="18">
        <v>11.792968577693838</v>
      </c>
      <c r="E201" s="18">
        <v>12.063174518381317</v>
      </c>
      <c r="F201" s="18">
        <v>12.128425528740836</v>
      </c>
      <c r="G201" s="18">
        <v>12.494413951326267</v>
      </c>
      <c r="H201" s="18">
        <v>11.894928750374387</v>
      </c>
      <c r="I201" s="18">
        <v>11.837719885314826</v>
      </c>
      <c r="J201" s="18">
        <v>11.780071051971783</v>
      </c>
      <c r="K201" s="21">
        <v>11.83455205565317</v>
      </c>
      <c r="L201" s="17"/>
      <c r="M201" s="103">
        <v>0.66876816350487189</v>
      </c>
    </row>
    <row r="202" spans="1:13">
      <c r="A202" s="71">
        <v>608</v>
      </c>
      <c r="B202" s="72" t="s">
        <v>208</v>
      </c>
      <c r="C202" s="20">
        <v>12.926489642004773</v>
      </c>
      <c r="D202" s="18">
        <v>13.660727458583009</v>
      </c>
      <c r="E202" s="18">
        <v>13.677758372276939</v>
      </c>
      <c r="F202" s="18">
        <v>13.569085558309588</v>
      </c>
      <c r="G202" s="18">
        <v>13.407127556819841</v>
      </c>
      <c r="H202" s="18">
        <v>12.72692577074463</v>
      </c>
      <c r="I202" s="18">
        <v>12.89653249514576</v>
      </c>
      <c r="J202" s="18">
        <v>13.587843141355261</v>
      </c>
      <c r="K202" s="21">
        <v>13.590054524093146</v>
      </c>
      <c r="L202" s="17"/>
      <c r="M202" s="103">
        <v>0.7014187209827778</v>
      </c>
    </row>
    <row r="203" spans="1:13">
      <c r="A203" s="71">
        <v>609</v>
      </c>
      <c r="B203" s="72" t="s">
        <v>319</v>
      </c>
      <c r="C203" s="20">
        <v>14.289218484901781</v>
      </c>
      <c r="D203" s="18">
        <v>14.392509696395441</v>
      </c>
      <c r="E203" s="18">
        <v>14.350095845600087</v>
      </c>
      <c r="F203" s="18">
        <v>14.620789798432165</v>
      </c>
      <c r="G203" s="18">
        <v>14.409791054288437</v>
      </c>
      <c r="H203" s="18">
        <v>13.93154598032813</v>
      </c>
      <c r="I203" s="18">
        <v>13.855300883389274</v>
      </c>
      <c r="J203" s="18">
        <v>14.227566437118757</v>
      </c>
      <c r="K203" s="21">
        <v>14.2451110983907</v>
      </c>
      <c r="L203" s="17"/>
      <c r="M203" s="103">
        <v>0.76896906025155154</v>
      </c>
    </row>
    <row r="204" spans="1:13">
      <c r="A204" s="71">
        <v>611</v>
      </c>
      <c r="B204" s="72" t="s">
        <v>209</v>
      </c>
      <c r="C204" s="20">
        <v>14.366885474500863</v>
      </c>
      <c r="D204" s="18">
        <v>14.544802998087274</v>
      </c>
      <c r="E204" s="18">
        <v>14.90241184864446</v>
      </c>
      <c r="F204" s="18">
        <v>14.869306380741284</v>
      </c>
      <c r="G204" s="18">
        <v>15.105234730435637</v>
      </c>
      <c r="H204" s="18">
        <v>14.590675781591672</v>
      </c>
      <c r="I204" s="18">
        <v>14.568831537552947</v>
      </c>
      <c r="J204" s="18">
        <v>14.587577215570727</v>
      </c>
      <c r="K204" s="21">
        <v>14.609878229042513</v>
      </c>
      <c r="L204" s="17"/>
      <c r="M204" s="103">
        <v>0.77349583525041155</v>
      </c>
    </row>
    <row r="205" spans="1:13">
      <c r="A205" s="71">
        <v>638</v>
      </c>
      <c r="B205" s="72" t="s">
        <v>210</v>
      </c>
      <c r="C205" s="20">
        <v>14.715215175241843</v>
      </c>
      <c r="D205" s="18">
        <v>14.825532641350918</v>
      </c>
      <c r="E205" s="18">
        <v>14.812835146095114</v>
      </c>
      <c r="F205" s="18">
        <v>15.225141962011117</v>
      </c>
      <c r="G205" s="18">
        <v>15.049754848529746</v>
      </c>
      <c r="H205" s="18">
        <v>14.605689258747633</v>
      </c>
      <c r="I205" s="18">
        <v>14.566019685485282</v>
      </c>
      <c r="J205" s="18">
        <v>14.57556260938191</v>
      </c>
      <c r="K205" s="21">
        <v>14.605496196661463</v>
      </c>
      <c r="L205" s="17"/>
      <c r="M205" s="103">
        <v>0.7951571242939508</v>
      </c>
    </row>
    <row r="206" spans="1:13">
      <c r="A206" s="71">
        <v>614</v>
      </c>
      <c r="B206" s="72" t="s">
        <v>211</v>
      </c>
      <c r="C206" s="20">
        <v>12.86025610594041</v>
      </c>
      <c r="D206" s="18">
        <v>12.911226150829467</v>
      </c>
      <c r="E206" s="18">
        <v>13.287055348974208</v>
      </c>
      <c r="F206" s="18">
        <v>13.09907419717646</v>
      </c>
      <c r="G206" s="18">
        <v>13.532340643498312</v>
      </c>
      <c r="H206" s="18">
        <v>12.834802339206806</v>
      </c>
      <c r="I206" s="18">
        <v>12.836028021627451</v>
      </c>
      <c r="J206" s="18">
        <v>12.863398740763362</v>
      </c>
      <c r="K206" s="21">
        <v>12.965031423827623</v>
      </c>
      <c r="L206" s="17"/>
      <c r="M206" s="103">
        <v>0.6714984591099924</v>
      </c>
    </row>
    <row r="207" spans="1:13">
      <c r="A207" s="71">
        <v>615</v>
      </c>
      <c r="B207" s="72" t="s">
        <v>212</v>
      </c>
      <c r="C207" s="20">
        <v>13.00934762586615</v>
      </c>
      <c r="D207" s="18">
        <v>13.107974506230399</v>
      </c>
      <c r="E207" s="18">
        <v>13.14716361171847</v>
      </c>
      <c r="F207" s="18">
        <v>13.019856101705694</v>
      </c>
      <c r="G207" s="18">
        <v>12.787717933146451</v>
      </c>
      <c r="H207" s="18">
        <v>12.26910853858756</v>
      </c>
      <c r="I207" s="18">
        <v>12.316807485678774</v>
      </c>
      <c r="J207" s="18">
        <v>12.284594041495629</v>
      </c>
      <c r="K207" s="21">
        <v>12.324497414296582</v>
      </c>
      <c r="L207" s="17"/>
      <c r="M207" s="103">
        <v>0.68418741432393837</v>
      </c>
    </row>
    <row r="208" spans="1:13">
      <c r="A208" s="71">
        <v>616</v>
      </c>
      <c r="B208" s="72" t="s">
        <v>213</v>
      </c>
      <c r="C208" s="20">
        <v>13.295662193452008</v>
      </c>
      <c r="D208" s="18">
        <v>13.836611398471979</v>
      </c>
      <c r="E208" s="18">
        <v>14.582376538498496</v>
      </c>
      <c r="F208" s="18">
        <v>15.38055016497896</v>
      </c>
      <c r="G208" s="18">
        <v>15.217926880281414</v>
      </c>
      <c r="H208" s="18">
        <v>14.591101186412638</v>
      </c>
      <c r="I208" s="18">
        <v>14.185821145372659</v>
      </c>
      <c r="J208" s="18">
        <v>14.16063255058684</v>
      </c>
      <c r="K208" s="21">
        <v>14.160094254174206</v>
      </c>
      <c r="L208" s="17"/>
      <c r="M208" s="103">
        <v>0.73087350824722819</v>
      </c>
    </row>
    <row r="209" spans="1:13">
      <c r="A209" s="75">
        <v>619</v>
      </c>
      <c r="B209" s="72" t="s">
        <v>214</v>
      </c>
      <c r="C209" s="20">
        <v>12.719606260444557</v>
      </c>
      <c r="D209" s="18">
        <v>12.854693697324386</v>
      </c>
      <c r="E209" s="18">
        <v>13.383853669951916</v>
      </c>
      <c r="F209" s="18">
        <v>13.848998549958862</v>
      </c>
      <c r="G209" s="18">
        <v>13.701699326747294</v>
      </c>
      <c r="H209" s="18">
        <v>13.333395004573088</v>
      </c>
      <c r="I209" s="18">
        <v>13.712108104156044</v>
      </c>
      <c r="J209" s="18">
        <v>13.749383109152184</v>
      </c>
      <c r="K209" s="21">
        <v>13.750413239446017</v>
      </c>
      <c r="L209" s="17"/>
      <c r="M209" s="103">
        <v>0.69614838110556754</v>
      </c>
    </row>
    <row r="210" spans="1:13">
      <c r="A210" s="71">
        <v>620</v>
      </c>
      <c r="B210" s="72" t="s">
        <v>215</v>
      </c>
      <c r="C210" s="20">
        <v>12.481511892661111</v>
      </c>
      <c r="D210" s="18">
        <v>13.328393703762629</v>
      </c>
      <c r="E210" s="18">
        <v>13.518038464073353</v>
      </c>
      <c r="F210" s="18">
        <v>13.725582556754384</v>
      </c>
      <c r="G210" s="18">
        <v>13.47671324028491</v>
      </c>
      <c r="H210" s="18">
        <v>12.776246507797639</v>
      </c>
      <c r="I210" s="18">
        <v>12.964148098640212</v>
      </c>
      <c r="J210" s="18">
        <v>12.938908760622253</v>
      </c>
      <c r="K210" s="21">
        <v>13.04669652430632</v>
      </c>
      <c r="L210" s="17"/>
      <c r="M210" s="103">
        <v>0.67828229420886288</v>
      </c>
    </row>
    <row r="211" spans="1:13">
      <c r="A211" s="73">
        <v>623</v>
      </c>
      <c r="B211" s="74" t="s">
        <v>216</v>
      </c>
      <c r="C211" s="20">
        <v>13.614995269742911</v>
      </c>
      <c r="D211" s="18">
        <v>13.368479319414378</v>
      </c>
      <c r="E211" s="18">
        <v>13.657041614535347</v>
      </c>
      <c r="F211" s="18">
        <v>13.568735383518458</v>
      </c>
      <c r="G211" s="18">
        <v>13.395173428339092</v>
      </c>
      <c r="H211" s="18">
        <v>12.8516542992854</v>
      </c>
      <c r="I211" s="18">
        <v>12.957814558489167</v>
      </c>
      <c r="J211" s="18">
        <v>12.947163564599949</v>
      </c>
      <c r="K211" s="21">
        <v>12.618833391354226</v>
      </c>
      <c r="L211" s="17"/>
      <c r="M211" s="103">
        <v>0.71204261352889375</v>
      </c>
    </row>
    <row r="212" spans="1:13">
      <c r="A212" s="71">
        <v>624</v>
      </c>
      <c r="B212" s="72" t="s">
        <v>217</v>
      </c>
      <c r="C212" s="20">
        <v>14.558340416444208</v>
      </c>
      <c r="D212" s="18">
        <v>14.717409886377354</v>
      </c>
      <c r="E212" s="18">
        <v>14.652601150231648</v>
      </c>
      <c r="F212" s="18">
        <v>14.578123428838079</v>
      </c>
      <c r="G212" s="18">
        <v>14.80493328226992</v>
      </c>
      <c r="H212" s="18">
        <v>14.409654814911672</v>
      </c>
      <c r="I212" s="18">
        <v>14.346600120954889</v>
      </c>
      <c r="J212" s="18">
        <v>14.381074243284663</v>
      </c>
      <c r="K212" s="21">
        <v>14.795353824703225</v>
      </c>
      <c r="L212" s="17"/>
      <c r="M212" s="103">
        <v>0.7693191380939215</v>
      </c>
    </row>
    <row r="213" spans="1:13">
      <c r="A213" s="71">
        <v>625</v>
      </c>
      <c r="B213" s="72" t="s">
        <v>218</v>
      </c>
      <c r="C213" s="20">
        <v>13.696328931591824</v>
      </c>
      <c r="D213" s="18">
        <v>13.732447282504317</v>
      </c>
      <c r="E213" s="18">
        <v>14.099226799509973</v>
      </c>
      <c r="F213" s="18">
        <v>14.101543503488886</v>
      </c>
      <c r="G213" s="18">
        <v>13.965147456368852</v>
      </c>
      <c r="H213" s="18">
        <v>13.551142874764501</v>
      </c>
      <c r="I213" s="18">
        <v>13.456975134544349</v>
      </c>
      <c r="J213" s="18">
        <v>13.831745298857227</v>
      </c>
      <c r="K213" s="21">
        <v>13.832520896695701</v>
      </c>
      <c r="L213" s="17"/>
      <c r="M213" s="103">
        <v>0.73543960333366165</v>
      </c>
    </row>
    <row r="214" spans="1:13">
      <c r="A214" s="71">
        <v>626</v>
      </c>
      <c r="B214" s="72" t="s">
        <v>219</v>
      </c>
      <c r="C214" s="20">
        <v>13.407301511421538</v>
      </c>
      <c r="D214" s="18">
        <v>13.468385921379131</v>
      </c>
      <c r="E214" s="18">
        <v>13.57365500351214</v>
      </c>
      <c r="F214" s="18">
        <v>13.563265353297613</v>
      </c>
      <c r="G214" s="18">
        <v>13.298619289632814</v>
      </c>
      <c r="H214" s="18">
        <v>13.610063508053438</v>
      </c>
      <c r="I214" s="18">
        <v>13.64013061593441</v>
      </c>
      <c r="J214" s="18">
        <v>13.699915967108025</v>
      </c>
      <c r="K214" s="21">
        <v>14.433705037276123</v>
      </c>
      <c r="L214" s="17"/>
      <c r="M214" s="103">
        <v>0.72649051196112779</v>
      </c>
    </row>
    <row r="215" spans="1:13">
      <c r="A215" s="71">
        <v>630</v>
      </c>
      <c r="B215" s="72" t="s">
        <v>220</v>
      </c>
      <c r="C215" s="20">
        <v>13.239594285931098</v>
      </c>
      <c r="D215" s="18">
        <v>13.439842494793215</v>
      </c>
      <c r="E215" s="18">
        <v>13.539246286517439</v>
      </c>
      <c r="F215" s="18">
        <v>13.279696942429345</v>
      </c>
      <c r="G215" s="18">
        <v>13.152400958488897</v>
      </c>
      <c r="H215" s="18">
        <v>12.486631468003711</v>
      </c>
      <c r="I215" s="18">
        <v>12.433762500683835</v>
      </c>
      <c r="J215" s="18">
        <v>12.464744423600743</v>
      </c>
      <c r="K215" s="21">
        <v>12.418672463344926</v>
      </c>
      <c r="L215" s="17"/>
      <c r="M215" s="103">
        <v>0.72024406254379159</v>
      </c>
    </row>
    <row r="216" spans="1:13">
      <c r="A216" s="71">
        <v>631</v>
      </c>
      <c r="B216" s="72" t="s">
        <v>221</v>
      </c>
      <c r="C216" s="20">
        <v>14.13026954143611</v>
      </c>
      <c r="D216" s="18">
        <v>14.163178440706654</v>
      </c>
      <c r="E216" s="18">
        <v>14.887293014998937</v>
      </c>
      <c r="F216" s="18">
        <v>15.02331436111789</v>
      </c>
      <c r="G216" s="18">
        <v>14.743260094086704</v>
      </c>
      <c r="H216" s="18">
        <v>14.930819230888522</v>
      </c>
      <c r="I216" s="18">
        <v>14.965426312754641</v>
      </c>
      <c r="J216" s="18">
        <v>15.040910233847736</v>
      </c>
      <c r="K216" s="21">
        <v>15.0605792382036</v>
      </c>
      <c r="L216" s="17"/>
      <c r="M216" s="103">
        <v>0.75607117856014661</v>
      </c>
    </row>
    <row r="217" spans="1:13">
      <c r="A217" s="71">
        <v>635</v>
      </c>
      <c r="B217" s="72" t="s">
        <v>222</v>
      </c>
      <c r="C217" s="20">
        <v>13.630860820601546</v>
      </c>
      <c r="D217" s="18">
        <v>13.819436043855642</v>
      </c>
      <c r="E217" s="18">
        <v>14.105650403339711</v>
      </c>
      <c r="F217" s="18">
        <v>14.393889385131406</v>
      </c>
      <c r="G217" s="18">
        <v>14.287243751625367</v>
      </c>
      <c r="H217" s="18">
        <v>13.711472253678332</v>
      </c>
      <c r="I217" s="18">
        <v>13.685186659300092</v>
      </c>
      <c r="J217" s="18">
        <v>14.037207045216832</v>
      </c>
      <c r="K217" s="21">
        <v>14.032045965544929</v>
      </c>
      <c r="L217" s="17"/>
      <c r="M217" s="103">
        <v>0.72701185200103247</v>
      </c>
    </row>
    <row r="218" spans="1:13">
      <c r="A218" s="71">
        <v>636</v>
      </c>
      <c r="B218" s="72" t="s">
        <v>223</v>
      </c>
      <c r="C218" s="20">
        <v>13.47504317098146</v>
      </c>
      <c r="D218" s="18">
        <v>13.617297138047135</v>
      </c>
      <c r="E218" s="18">
        <v>14.141875071002005</v>
      </c>
      <c r="F218" s="18">
        <v>14.067307674919181</v>
      </c>
      <c r="G218" s="18">
        <v>14.287372929695964</v>
      </c>
      <c r="H218" s="18">
        <v>13.77766351568944</v>
      </c>
      <c r="I218" s="18">
        <v>13.723752413655813</v>
      </c>
      <c r="J218" s="18">
        <v>13.698796910245932</v>
      </c>
      <c r="K218" s="21">
        <v>13.67224305802206</v>
      </c>
      <c r="L218" s="17"/>
      <c r="M218" s="103">
        <v>0.72397942248631253</v>
      </c>
    </row>
    <row r="219" spans="1:13">
      <c r="A219" s="71">
        <v>678</v>
      </c>
      <c r="B219" s="72" t="s">
        <v>224</v>
      </c>
      <c r="C219" s="20">
        <v>15.111135930552615</v>
      </c>
      <c r="D219" s="18">
        <v>15.904219546132829</v>
      </c>
      <c r="E219" s="18">
        <v>15.904939694163881</v>
      </c>
      <c r="F219" s="18">
        <v>15.807761811236944</v>
      </c>
      <c r="G219" s="18">
        <v>15.594772658587072</v>
      </c>
      <c r="H219" s="18">
        <v>15.185699173131594</v>
      </c>
      <c r="I219" s="18">
        <v>15.134414425060996</v>
      </c>
      <c r="J219" s="18">
        <v>15.174654437948062</v>
      </c>
      <c r="K219" s="21">
        <v>15.228139895287931</v>
      </c>
      <c r="L219" s="17"/>
      <c r="M219" s="103">
        <v>0.77938348959909121</v>
      </c>
    </row>
    <row r="220" spans="1:13">
      <c r="A220" s="71">
        <v>710</v>
      </c>
      <c r="B220" s="72" t="s">
        <v>225</v>
      </c>
      <c r="C220" s="20">
        <v>15.397011809111635</v>
      </c>
      <c r="D220" s="18">
        <v>15.460833592734154</v>
      </c>
      <c r="E220" s="18">
        <v>16.242416399612782</v>
      </c>
      <c r="F220" s="18">
        <v>16.134167097192073</v>
      </c>
      <c r="G220" s="18">
        <v>16.017587013387736</v>
      </c>
      <c r="H220" s="18">
        <v>15.468324912181133</v>
      </c>
      <c r="I220" s="18">
        <v>15.467491767608909</v>
      </c>
      <c r="J220" s="18">
        <v>15.480550315582825</v>
      </c>
      <c r="K220" s="21">
        <v>15.514019855760388</v>
      </c>
      <c r="L220" s="17"/>
      <c r="M220" s="103">
        <v>0.77063159283565597</v>
      </c>
    </row>
    <row r="221" spans="1:13">
      <c r="A221" s="71">
        <v>680</v>
      </c>
      <c r="B221" s="72" t="s">
        <v>226</v>
      </c>
      <c r="C221" s="20">
        <v>13.73850649009138</v>
      </c>
      <c r="D221" s="18">
        <v>14.259792680989923</v>
      </c>
      <c r="E221" s="18">
        <v>15.236493909792106</v>
      </c>
      <c r="F221" s="18">
        <v>15.164664820451558</v>
      </c>
      <c r="G221" s="18">
        <v>15.003384982093118</v>
      </c>
      <c r="H221" s="18">
        <v>14.482134932272853</v>
      </c>
      <c r="I221" s="18">
        <v>14.395301851628329</v>
      </c>
      <c r="J221" s="18">
        <v>14.398466457687752</v>
      </c>
      <c r="K221" s="21">
        <v>14.391549397909349</v>
      </c>
      <c r="L221" s="17"/>
      <c r="M221" s="103">
        <v>0.79179960318387366</v>
      </c>
    </row>
    <row r="222" spans="1:13">
      <c r="A222" s="71">
        <v>681</v>
      </c>
      <c r="B222" s="72" t="s">
        <v>227</v>
      </c>
      <c r="C222" s="20">
        <v>12.840972092127105</v>
      </c>
      <c r="D222" s="18">
        <v>13.322479613687015</v>
      </c>
      <c r="E222" s="18">
        <v>13.341574999978507</v>
      </c>
      <c r="F222" s="18">
        <v>13.108732603505876</v>
      </c>
      <c r="G222" s="18">
        <v>13.100280892897711</v>
      </c>
      <c r="H222" s="18">
        <v>12.540195402281688</v>
      </c>
      <c r="I222" s="18">
        <v>12.847064290847628</v>
      </c>
      <c r="J222" s="18">
        <v>13.182378679933198</v>
      </c>
      <c r="K222" s="21">
        <v>13.545662023678592</v>
      </c>
      <c r="L222" s="17"/>
      <c r="M222" s="103">
        <v>0.69033846983996305</v>
      </c>
    </row>
    <row r="223" spans="1:13">
      <c r="A223" s="71">
        <v>683</v>
      </c>
      <c r="B223" s="72" t="s">
        <v>228</v>
      </c>
      <c r="C223" s="20">
        <v>12.378862700297629</v>
      </c>
      <c r="D223" s="18">
        <v>12.540068396469668</v>
      </c>
      <c r="E223" s="18">
        <v>12.527407145166983</v>
      </c>
      <c r="F223" s="18">
        <v>12.659883251115021</v>
      </c>
      <c r="G223" s="18">
        <v>12.502203595304215</v>
      </c>
      <c r="H223" s="18">
        <v>11.810047742047836</v>
      </c>
      <c r="I223" s="18">
        <v>11.818923836117072</v>
      </c>
      <c r="J223" s="18">
        <v>11.846666066534144</v>
      </c>
      <c r="K223" s="21">
        <v>11.845464591513295</v>
      </c>
      <c r="L223" s="17"/>
      <c r="M223" s="103">
        <v>0.68917028080775111</v>
      </c>
    </row>
    <row r="224" spans="1:13">
      <c r="A224" s="71">
        <v>684</v>
      </c>
      <c r="B224" s="72" t="s">
        <v>229</v>
      </c>
      <c r="C224" s="20">
        <v>13.545520826095348</v>
      </c>
      <c r="D224" s="18">
        <v>13.63926958981849</v>
      </c>
      <c r="E224" s="18">
        <v>14.351185581270716</v>
      </c>
      <c r="F224" s="18">
        <v>14.266122896192584</v>
      </c>
      <c r="G224" s="18">
        <v>14.882030009135585</v>
      </c>
      <c r="H224" s="18">
        <v>14.426987950800431</v>
      </c>
      <c r="I224" s="18">
        <v>14.398631357001532</v>
      </c>
      <c r="J224" s="18">
        <v>14.39259074741242</v>
      </c>
      <c r="K224" s="21">
        <v>15.179166260066696</v>
      </c>
      <c r="L224" s="17"/>
      <c r="M224" s="103">
        <v>0.78270370067673589</v>
      </c>
    </row>
    <row r="225" spans="1:13">
      <c r="A225" s="71">
        <v>686</v>
      </c>
      <c r="B225" s="72" t="s">
        <v>230</v>
      </c>
      <c r="C225" s="20">
        <v>13.293009704394509</v>
      </c>
      <c r="D225" s="18">
        <v>13.469952193504078</v>
      </c>
      <c r="E225" s="18">
        <v>14.291925263377596</v>
      </c>
      <c r="F225" s="18">
        <v>14.47813243087074</v>
      </c>
      <c r="G225" s="18">
        <v>14.352248252795333</v>
      </c>
      <c r="H225" s="18">
        <v>13.876103971983717</v>
      </c>
      <c r="I225" s="18">
        <v>13.861284681471481</v>
      </c>
      <c r="J225" s="18">
        <v>13.865431539605163</v>
      </c>
      <c r="K225" s="21">
        <v>13.861901815299099</v>
      </c>
      <c r="L225" s="17"/>
      <c r="M225" s="103">
        <v>0.69985086356622617</v>
      </c>
    </row>
    <row r="226" spans="1:13">
      <c r="A226" s="71">
        <v>687</v>
      </c>
      <c r="B226" s="72" t="s">
        <v>231</v>
      </c>
      <c r="C226" s="20">
        <v>11.937750256971386</v>
      </c>
      <c r="D226" s="18">
        <v>12.233798383431798</v>
      </c>
      <c r="E226" s="18">
        <v>12.223727159499802</v>
      </c>
      <c r="F226" s="18">
        <v>12.700382224768283</v>
      </c>
      <c r="G226" s="18">
        <v>12.505587061881469</v>
      </c>
      <c r="H226" s="18">
        <v>11.997137943673486</v>
      </c>
      <c r="I226" s="18">
        <v>12.560402007459601</v>
      </c>
      <c r="J226" s="18">
        <v>12.481319495772198</v>
      </c>
      <c r="K226" s="21">
        <v>12.4651655955949</v>
      </c>
      <c r="L226" s="17"/>
      <c r="M226" s="103">
        <v>0.63719874995126524</v>
      </c>
    </row>
    <row r="227" spans="1:13">
      <c r="A227" s="71">
        <v>689</v>
      </c>
      <c r="B227" s="72" t="s">
        <v>232</v>
      </c>
      <c r="C227" s="20">
        <v>13.376789511590069</v>
      </c>
      <c r="D227" s="18">
        <v>13.413838262622031</v>
      </c>
      <c r="E227" s="18">
        <v>13.942093729253573</v>
      </c>
      <c r="F227" s="18">
        <v>14.407070415357403</v>
      </c>
      <c r="G227" s="18">
        <v>14.360798096170395</v>
      </c>
      <c r="H227" s="18">
        <v>13.693265621024654</v>
      </c>
      <c r="I227" s="18">
        <v>13.808636877512015</v>
      </c>
      <c r="J227" s="18">
        <v>13.771996532237489</v>
      </c>
      <c r="K227" s="21">
        <v>14.039118561474725</v>
      </c>
      <c r="L227" s="17"/>
      <c r="M227" s="103">
        <v>0.73998814762173737</v>
      </c>
    </row>
    <row r="228" spans="1:13">
      <c r="A228" s="71">
        <v>691</v>
      </c>
      <c r="B228" s="72" t="s">
        <v>233</v>
      </c>
      <c r="C228" s="20">
        <v>14.024677780442952</v>
      </c>
      <c r="D228" s="18">
        <v>14.069501313268953</v>
      </c>
      <c r="E228" s="18">
        <v>14.822034960616177</v>
      </c>
      <c r="F228" s="18">
        <v>14.382880326791085</v>
      </c>
      <c r="G228" s="18">
        <v>14.279714919328695</v>
      </c>
      <c r="H228" s="18">
        <v>13.649746684419751</v>
      </c>
      <c r="I228" s="18">
        <v>14.15328994910265</v>
      </c>
      <c r="J228" s="18">
        <v>14.196143212706076</v>
      </c>
      <c r="K228" s="21">
        <v>14.095236449391701</v>
      </c>
      <c r="L228" s="17"/>
      <c r="M228" s="103">
        <v>0.70395240199135145</v>
      </c>
    </row>
    <row r="229" spans="1:13">
      <c r="A229" s="71">
        <v>694</v>
      </c>
      <c r="B229" s="72" t="s">
        <v>234</v>
      </c>
      <c r="C229" s="20">
        <v>14.902482683223024</v>
      </c>
      <c r="D229" s="18">
        <v>15.008868860387549</v>
      </c>
      <c r="E229" s="18">
        <v>15.622225231175698</v>
      </c>
      <c r="F229" s="18">
        <v>15.525853759674293</v>
      </c>
      <c r="G229" s="18">
        <v>15.329853360789926</v>
      </c>
      <c r="H229" s="18">
        <v>14.8473900233408</v>
      </c>
      <c r="I229" s="18">
        <v>14.806333304057333</v>
      </c>
      <c r="J229" s="18">
        <v>14.817503011595422</v>
      </c>
      <c r="K229" s="21">
        <v>14.875261492277904</v>
      </c>
      <c r="L229" s="17"/>
      <c r="M229" s="103">
        <v>0.78318413067144554</v>
      </c>
    </row>
    <row r="230" spans="1:13">
      <c r="A230" s="71">
        <v>697</v>
      </c>
      <c r="B230" s="72" t="s">
        <v>235</v>
      </c>
      <c r="C230" s="20">
        <v>12.144710686025965</v>
      </c>
      <c r="D230" s="18">
        <v>13.221828250159829</v>
      </c>
      <c r="E230" s="18">
        <v>13.535077771561831</v>
      </c>
      <c r="F230" s="18">
        <v>13.785444477486726</v>
      </c>
      <c r="G230" s="18">
        <v>13.74102253439079</v>
      </c>
      <c r="H230" s="18">
        <v>13.297891029611511</v>
      </c>
      <c r="I230" s="18">
        <v>13.317902642332283</v>
      </c>
      <c r="J230" s="18">
        <v>13.32765009366752</v>
      </c>
      <c r="K230" s="21">
        <v>13.397533173172674</v>
      </c>
      <c r="L230" s="17"/>
      <c r="M230" s="103">
        <v>0.68848069174827664</v>
      </c>
    </row>
    <row r="231" spans="1:13">
      <c r="A231" s="71">
        <v>698</v>
      </c>
      <c r="B231" s="72" t="s">
        <v>236</v>
      </c>
      <c r="C231" s="20">
        <v>14.95868192619738</v>
      </c>
      <c r="D231" s="18">
        <v>15.457564490551606</v>
      </c>
      <c r="E231" s="18">
        <v>15.832178784086437</v>
      </c>
      <c r="F231" s="18">
        <v>15.73933225406784</v>
      </c>
      <c r="G231" s="18">
        <v>15.520190532342793</v>
      </c>
      <c r="H231" s="18">
        <v>14.928586200368279</v>
      </c>
      <c r="I231" s="18">
        <v>14.88361226594971</v>
      </c>
      <c r="J231" s="18">
        <v>14.886949892896297</v>
      </c>
      <c r="K231" s="21">
        <v>15.277594197648964</v>
      </c>
      <c r="L231" s="17"/>
      <c r="M231" s="103">
        <v>0.77694815874495937</v>
      </c>
    </row>
    <row r="232" spans="1:13">
      <c r="A232" s="71">
        <v>700</v>
      </c>
      <c r="B232" s="72" t="s">
        <v>237</v>
      </c>
      <c r="C232" s="20">
        <v>13.234212401390385</v>
      </c>
      <c r="D232" s="18">
        <v>14.098259729200375</v>
      </c>
      <c r="E232" s="18">
        <v>14.142560570698688</v>
      </c>
      <c r="F232" s="18">
        <v>14.907157201405569</v>
      </c>
      <c r="G232" s="18">
        <v>14.774134165602502</v>
      </c>
      <c r="H232" s="18">
        <v>14.37811548372815</v>
      </c>
      <c r="I232" s="18">
        <v>14.392979709294035</v>
      </c>
      <c r="J232" s="18">
        <v>14.41019130133572</v>
      </c>
      <c r="K232" s="21">
        <v>14.469706983245851</v>
      </c>
      <c r="L232" s="17"/>
      <c r="M232" s="103">
        <v>0.76334473520789814</v>
      </c>
    </row>
    <row r="233" spans="1:13">
      <c r="A233" s="73">
        <v>702</v>
      </c>
      <c r="B233" s="74" t="s">
        <v>238</v>
      </c>
      <c r="C233" s="20">
        <v>13.870839999558406</v>
      </c>
      <c r="D233" s="18">
        <v>14.329032893518265</v>
      </c>
      <c r="E233" s="18">
        <v>14.643985763036083</v>
      </c>
      <c r="F233" s="18">
        <v>15.015531809693211</v>
      </c>
      <c r="G233" s="18">
        <v>14.881601807035127</v>
      </c>
      <c r="H233" s="18">
        <v>14.228992163237692</v>
      </c>
      <c r="I233" s="18">
        <v>14.231874306559421</v>
      </c>
      <c r="J233" s="18">
        <v>14.249928766890724</v>
      </c>
      <c r="K233" s="21">
        <v>14.278540536194148</v>
      </c>
      <c r="L233" s="17"/>
      <c r="M233" s="103">
        <v>0.71374791077972155</v>
      </c>
    </row>
    <row r="234" spans="1:13">
      <c r="A234" s="71">
        <v>704</v>
      </c>
      <c r="B234" s="72" t="s">
        <v>239</v>
      </c>
      <c r="C234" s="20">
        <v>13.659576038005053</v>
      </c>
      <c r="D234" s="18">
        <v>13.826564959946957</v>
      </c>
      <c r="E234" s="18">
        <v>14.420740819859512</v>
      </c>
      <c r="F234" s="18">
        <v>14.793318626195452</v>
      </c>
      <c r="G234" s="18">
        <v>14.871098703025465</v>
      </c>
      <c r="H234" s="18">
        <v>14.441022524651151</v>
      </c>
      <c r="I234" s="18">
        <v>14.346947215095252</v>
      </c>
      <c r="J234" s="18">
        <v>14.354116439552667</v>
      </c>
      <c r="K234" s="21">
        <v>14.321934856481857</v>
      </c>
      <c r="L234" s="17"/>
      <c r="M234" s="103">
        <v>0.78979738857730553</v>
      </c>
    </row>
    <row r="235" spans="1:13">
      <c r="A235" s="71">
        <v>707</v>
      </c>
      <c r="B235" s="72" t="s">
        <v>240</v>
      </c>
      <c r="C235" s="20">
        <v>12.697115159831277</v>
      </c>
      <c r="D235" s="18">
        <v>12.713571237643736</v>
      </c>
      <c r="E235" s="18">
        <v>12.875484851134535</v>
      </c>
      <c r="F235" s="18">
        <v>12.645529560490646</v>
      </c>
      <c r="G235" s="18">
        <v>12.770582620438873</v>
      </c>
      <c r="H235" s="18">
        <v>12.417072489484163</v>
      </c>
      <c r="I235" s="18">
        <v>12.262730326159298</v>
      </c>
      <c r="J235" s="18">
        <v>12.391103272004601</v>
      </c>
      <c r="K235" s="21">
        <v>12.51201844935613</v>
      </c>
      <c r="L235" s="17"/>
      <c r="M235" s="103">
        <v>0.6576422809621949</v>
      </c>
    </row>
    <row r="236" spans="1:13">
      <c r="A236" s="71">
        <v>729</v>
      </c>
      <c r="B236" s="72" t="s">
        <v>241</v>
      </c>
      <c r="C236" s="20">
        <v>13.197941635322158</v>
      </c>
      <c r="D236" s="18">
        <v>14.024582015207242</v>
      </c>
      <c r="E236" s="18">
        <v>14.108339564468697</v>
      </c>
      <c r="F236" s="18">
        <v>14.325183751516672</v>
      </c>
      <c r="G236" s="18">
        <v>14.202373397171899</v>
      </c>
      <c r="H236" s="18">
        <v>13.644900832770137</v>
      </c>
      <c r="I236" s="18">
        <v>13.626110016093209</v>
      </c>
      <c r="J236" s="18">
        <v>13.599848908666051</v>
      </c>
      <c r="K236" s="21">
        <v>13.703614277962904</v>
      </c>
      <c r="L236" s="17"/>
      <c r="M236" s="103">
        <v>0.71076091646259698</v>
      </c>
    </row>
    <row r="237" spans="1:13">
      <c r="A237" s="71">
        <v>732</v>
      </c>
      <c r="B237" s="72" t="s">
        <v>242</v>
      </c>
      <c r="C237" s="20">
        <v>12.566732073104669</v>
      </c>
      <c r="D237" s="18">
        <v>12.949209421955597</v>
      </c>
      <c r="E237" s="18">
        <v>13.48550208386245</v>
      </c>
      <c r="F237" s="18">
        <v>13.318122042924561</v>
      </c>
      <c r="G237" s="18">
        <v>13.009538971874358</v>
      </c>
      <c r="H237" s="18">
        <v>12.580538271364539</v>
      </c>
      <c r="I237" s="18">
        <v>12.55985585729416</v>
      </c>
      <c r="J237" s="18">
        <v>12.587083367565722</v>
      </c>
      <c r="K237" s="21">
        <v>12.508455028947871</v>
      </c>
      <c r="L237" s="17"/>
      <c r="M237" s="103">
        <v>0.70013151057967704</v>
      </c>
    </row>
    <row r="238" spans="1:13">
      <c r="A238" s="71">
        <v>734</v>
      </c>
      <c r="B238" s="72" t="s">
        <v>243</v>
      </c>
      <c r="C238" s="20">
        <v>14.284726081739514</v>
      </c>
      <c r="D238" s="18">
        <v>14.365738797450376</v>
      </c>
      <c r="E238" s="18">
        <v>15.100205017325949</v>
      </c>
      <c r="F238" s="18">
        <v>15.025909331060552</v>
      </c>
      <c r="G238" s="18">
        <v>14.832453681761162</v>
      </c>
      <c r="H238" s="18">
        <v>14.133598431145742</v>
      </c>
      <c r="I238" s="18">
        <v>14.062664536069498</v>
      </c>
      <c r="J238" s="18">
        <v>14.060067366909001</v>
      </c>
      <c r="K238" s="21">
        <v>14.109712885137478</v>
      </c>
      <c r="L238" s="17"/>
      <c r="M238" s="103">
        <v>0.75162571473338957</v>
      </c>
    </row>
    <row r="239" spans="1:13">
      <c r="A239" s="71">
        <v>736</v>
      </c>
      <c r="B239" s="72" t="s">
        <v>244</v>
      </c>
      <c r="C239" s="20">
        <v>10.695711223996128</v>
      </c>
      <c r="D239" s="18">
        <v>11.026692187351854</v>
      </c>
      <c r="E239" s="18">
        <v>11.533915332539841</v>
      </c>
      <c r="F239" s="18">
        <v>11.550725084126864</v>
      </c>
      <c r="G239" s="18">
        <v>11.442225605552336</v>
      </c>
      <c r="H239" s="18">
        <v>11.074783193465683</v>
      </c>
      <c r="I239" s="18">
        <v>11.152940973056223</v>
      </c>
      <c r="J239" s="18">
        <v>11.32641583128586</v>
      </c>
      <c r="K239" s="21">
        <v>11.905883152065895</v>
      </c>
      <c r="L239" s="17"/>
      <c r="M239" s="103">
        <v>0.76748029021593744</v>
      </c>
    </row>
    <row r="240" spans="1:13">
      <c r="A240" s="73">
        <v>790</v>
      </c>
      <c r="B240" s="74" t="s">
        <v>245</v>
      </c>
      <c r="C240" s="20">
        <v>13.901673011957193</v>
      </c>
      <c r="D240" s="18">
        <v>13.961612110942585</v>
      </c>
      <c r="E240" s="18">
        <v>13.970832545258633</v>
      </c>
      <c r="F240" s="18">
        <v>14.400390518988603</v>
      </c>
      <c r="G240" s="18">
        <v>14.239710564377665</v>
      </c>
      <c r="H240" s="18">
        <v>13.7454518332275</v>
      </c>
      <c r="I240" s="18">
        <v>13.708735855946012</v>
      </c>
      <c r="J240" s="18">
        <v>13.692134072625876</v>
      </c>
      <c r="K240" s="21">
        <v>13.693312458907018</v>
      </c>
      <c r="L240" s="17"/>
      <c r="M240" s="103">
        <v>0.73165113398620107</v>
      </c>
    </row>
    <row r="241" spans="1:13">
      <c r="A241" s="71">
        <v>738</v>
      </c>
      <c r="B241" s="72" t="s">
        <v>246</v>
      </c>
      <c r="C241" s="20">
        <v>13.462123320944183</v>
      </c>
      <c r="D241" s="18">
        <v>13.940384710591031</v>
      </c>
      <c r="E241" s="18">
        <v>14.413904140154237</v>
      </c>
      <c r="F241" s="18">
        <v>14.595550849033282</v>
      </c>
      <c r="G241" s="18">
        <v>14.576710853279353</v>
      </c>
      <c r="H241" s="18">
        <v>14.374319582474437</v>
      </c>
      <c r="I241" s="18">
        <v>14.311235530136583</v>
      </c>
      <c r="J241" s="18">
        <v>14.306118272215757</v>
      </c>
      <c r="K241" s="21">
        <v>14.293025566612437</v>
      </c>
      <c r="L241" s="17"/>
      <c r="M241" s="103">
        <v>0.73524376665666225</v>
      </c>
    </row>
    <row r="242" spans="1:13">
      <c r="A242" s="71">
        <v>739</v>
      </c>
      <c r="B242" s="72" t="s">
        <v>247</v>
      </c>
      <c r="C242" s="20">
        <v>13.336368742873431</v>
      </c>
      <c r="D242" s="18">
        <v>13.480667884488867</v>
      </c>
      <c r="E242" s="18">
        <v>14.135942847081617</v>
      </c>
      <c r="F242" s="18">
        <v>14.010062373655483</v>
      </c>
      <c r="G242" s="18">
        <v>13.820448313847525</v>
      </c>
      <c r="H242" s="18">
        <v>13.43823851755813</v>
      </c>
      <c r="I242" s="18">
        <v>13.672776645151851</v>
      </c>
      <c r="J242" s="18">
        <v>13.715723014012163</v>
      </c>
      <c r="K242" s="21">
        <v>13.723983788264965</v>
      </c>
      <c r="L242" s="17"/>
      <c r="M242" s="103">
        <v>0.70504152526550534</v>
      </c>
    </row>
    <row r="243" spans="1:13">
      <c r="A243" s="71">
        <v>740</v>
      </c>
      <c r="B243" s="72" t="s">
        <v>248</v>
      </c>
      <c r="C243" s="20">
        <v>14.731773147864628</v>
      </c>
      <c r="D243" s="18">
        <v>15.17037623936934</v>
      </c>
      <c r="E243" s="18">
        <v>15.898044738288393</v>
      </c>
      <c r="F243" s="18">
        <v>15.780308752684034</v>
      </c>
      <c r="G243" s="18">
        <v>15.932139756206531</v>
      </c>
      <c r="H243" s="18">
        <v>15.365880875423418</v>
      </c>
      <c r="I243" s="18">
        <v>14.974071724816868</v>
      </c>
      <c r="J243" s="18">
        <v>15.181992680235711</v>
      </c>
      <c r="K243" s="21">
        <v>15.621725607208214</v>
      </c>
      <c r="L243" s="17"/>
      <c r="M243" s="103">
        <v>0.74875451592836306</v>
      </c>
    </row>
    <row r="244" spans="1:13">
      <c r="A244" s="71">
        <v>742</v>
      </c>
      <c r="B244" s="72" t="s">
        <v>249</v>
      </c>
      <c r="C244" s="20">
        <v>13.116834295095016</v>
      </c>
      <c r="D244" s="18">
        <v>13.598508202340728</v>
      </c>
      <c r="E244" s="18">
        <v>14.373543546061393</v>
      </c>
      <c r="F244" s="18">
        <v>14.199255722828383</v>
      </c>
      <c r="G244" s="18">
        <v>14.023115315289809</v>
      </c>
      <c r="H244" s="18">
        <v>13.51043774770611</v>
      </c>
      <c r="I244" s="18">
        <v>13.67811954182049</v>
      </c>
      <c r="J244" s="18">
        <v>13.581533844735485</v>
      </c>
      <c r="K244" s="21">
        <v>13.663660920469839</v>
      </c>
      <c r="L244" s="17"/>
      <c r="M244" s="103">
        <v>0.69636063060381481</v>
      </c>
    </row>
    <row r="245" spans="1:13">
      <c r="A245" s="71">
        <v>743</v>
      </c>
      <c r="B245" s="72" t="s">
        <v>250</v>
      </c>
      <c r="C245" s="20">
        <v>14.691885514248847</v>
      </c>
      <c r="D245" s="18">
        <v>14.818694455540529</v>
      </c>
      <c r="E245" s="18">
        <v>15.737277314917241</v>
      </c>
      <c r="F245" s="18">
        <v>15.656309247304803</v>
      </c>
      <c r="G245" s="18">
        <v>15.431059046306578</v>
      </c>
      <c r="H245" s="18">
        <v>14.885192939937195</v>
      </c>
      <c r="I245" s="18">
        <v>14.842476706881792</v>
      </c>
      <c r="J245" s="18">
        <v>14.840295149415191</v>
      </c>
      <c r="K245" s="21">
        <v>14.829204493611877</v>
      </c>
      <c r="L245" s="17"/>
      <c r="M245" s="103">
        <v>0.7729224484254047</v>
      </c>
    </row>
    <row r="246" spans="1:13">
      <c r="A246" s="71">
        <v>746</v>
      </c>
      <c r="B246" s="72" t="s">
        <v>251</v>
      </c>
      <c r="C246" s="20">
        <v>14.384182509875419</v>
      </c>
      <c r="D246" s="18">
        <v>14.938598397033314</v>
      </c>
      <c r="E246" s="18">
        <v>15.036802668369997</v>
      </c>
      <c r="F246" s="18">
        <v>14.75492443467431</v>
      </c>
      <c r="G246" s="18">
        <v>14.480515891747674</v>
      </c>
      <c r="H246" s="18">
        <v>14.040623828993278</v>
      </c>
      <c r="I246" s="18">
        <v>14.032836377798784</v>
      </c>
      <c r="J246" s="18">
        <v>14.031380325693556</v>
      </c>
      <c r="K246" s="21">
        <v>13.95657771422959</v>
      </c>
      <c r="L246" s="17"/>
      <c r="M246" s="103">
        <v>0.71994367812041915</v>
      </c>
    </row>
    <row r="247" spans="1:13">
      <c r="A247" s="71">
        <v>747</v>
      </c>
      <c r="B247" s="72" t="s">
        <v>252</v>
      </c>
      <c r="C247" s="20">
        <v>12.248969835742942</v>
      </c>
      <c r="D247" s="18">
        <v>12.81921327121918</v>
      </c>
      <c r="E247" s="18">
        <v>13.017822273481791</v>
      </c>
      <c r="F247" s="18">
        <v>12.818071745550538</v>
      </c>
      <c r="G247" s="18">
        <v>12.751656032250333</v>
      </c>
      <c r="H247" s="18">
        <v>12.255653321902896</v>
      </c>
      <c r="I247" s="18">
        <v>12.953373627362097</v>
      </c>
      <c r="J247" s="18">
        <v>12.939092647399541</v>
      </c>
      <c r="K247" s="21">
        <v>12.973305855272745</v>
      </c>
      <c r="L247" s="17"/>
      <c r="M247" s="103">
        <v>0.66285609763957964</v>
      </c>
    </row>
    <row r="248" spans="1:13">
      <c r="A248" s="71">
        <v>748</v>
      </c>
      <c r="B248" s="72" t="s">
        <v>253</v>
      </c>
      <c r="C248" s="20">
        <v>14.366015605242868</v>
      </c>
      <c r="D248" s="18">
        <v>14.601875138548518</v>
      </c>
      <c r="E248" s="18">
        <v>15.411226089850468</v>
      </c>
      <c r="F248" s="18">
        <v>15.221030251962542</v>
      </c>
      <c r="G248" s="18">
        <v>15.162892170676898</v>
      </c>
      <c r="H248" s="18">
        <v>14.431401402189177</v>
      </c>
      <c r="I248" s="18">
        <v>14.462399662401021</v>
      </c>
      <c r="J248" s="18">
        <v>14.456599419635131</v>
      </c>
      <c r="K248" s="21">
        <v>14.475928810357807</v>
      </c>
      <c r="L248" s="17"/>
      <c r="M248" s="103">
        <v>0.72789223457204066</v>
      </c>
    </row>
    <row r="249" spans="1:13">
      <c r="A249" s="71">
        <v>791</v>
      </c>
      <c r="B249" s="72" t="s">
        <v>254</v>
      </c>
      <c r="C249" s="20">
        <v>13.965910210791145</v>
      </c>
      <c r="D249" s="18">
        <v>14.11814376323445</v>
      </c>
      <c r="E249" s="18">
        <v>14.22173108198198</v>
      </c>
      <c r="F249" s="18">
        <v>14.355641444897648</v>
      </c>
      <c r="G249" s="18">
        <v>14.12083511730194</v>
      </c>
      <c r="H249" s="18">
        <v>13.459727796893235</v>
      </c>
      <c r="I249" s="18">
        <v>13.530380648667137</v>
      </c>
      <c r="J249" s="18">
        <v>13.488291248553542</v>
      </c>
      <c r="K249" s="21">
        <v>13.495623707012287</v>
      </c>
      <c r="L249" s="17"/>
      <c r="M249" s="103">
        <v>0.69150909286667073</v>
      </c>
    </row>
    <row r="250" spans="1:13">
      <c r="A250" s="71">
        <v>749</v>
      </c>
      <c r="B250" s="72" t="s">
        <v>255</v>
      </c>
      <c r="C250" s="20">
        <v>15.174273723078581</v>
      </c>
      <c r="D250" s="18">
        <v>15.33352619095845</v>
      </c>
      <c r="E250" s="18">
        <v>16.064865776917632</v>
      </c>
      <c r="F250" s="18">
        <v>16.000221373163075</v>
      </c>
      <c r="G250" s="18">
        <v>15.806640339442653</v>
      </c>
      <c r="H250" s="18">
        <v>15.317920732877644</v>
      </c>
      <c r="I250" s="18">
        <v>15.225965416380442</v>
      </c>
      <c r="J250" s="18">
        <v>15.251992429982094</v>
      </c>
      <c r="K250" s="21">
        <v>15.856343698051427</v>
      </c>
      <c r="L250" s="17"/>
      <c r="M250" s="103">
        <v>0.77794505837847616</v>
      </c>
    </row>
    <row r="251" spans="1:13">
      <c r="A251" s="71">
        <v>751</v>
      </c>
      <c r="B251" s="72" t="s">
        <v>256</v>
      </c>
      <c r="C251" s="20">
        <v>14.611364615975877</v>
      </c>
      <c r="D251" s="18">
        <v>14.765718782929399</v>
      </c>
      <c r="E251" s="18">
        <v>15.168936369094022</v>
      </c>
      <c r="F251" s="18">
        <v>15.517055716631495</v>
      </c>
      <c r="G251" s="18">
        <v>15.606420882633049</v>
      </c>
      <c r="H251" s="18">
        <v>15.051790864755093</v>
      </c>
      <c r="I251" s="18">
        <v>15.115563303702061</v>
      </c>
      <c r="J251" s="18">
        <v>15.113499576448138</v>
      </c>
      <c r="K251" s="21">
        <v>15.227558510812202</v>
      </c>
      <c r="L251" s="17"/>
      <c r="M251" s="103">
        <v>0.75163404326407424</v>
      </c>
    </row>
    <row r="252" spans="1:13">
      <c r="A252" s="71">
        <v>753</v>
      </c>
      <c r="B252" s="72" t="s">
        <v>257</v>
      </c>
      <c r="C252" s="20">
        <v>15.16786993125854</v>
      </c>
      <c r="D252" s="18">
        <v>15.27687671278038</v>
      </c>
      <c r="E252" s="18">
        <v>15.213480765636012</v>
      </c>
      <c r="F252" s="18">
        <v>15.194234553033048</v>
      </c>
      <c r="G252" s="18">
        <v>15.100199039050448</v>
      </c>
      <c r="H252" s="18">
        <v>14.668925988778243</v>
      </c>
      <c r="I252" s="18">
        <v>14.672894416568539</v>
      </c>
      <c r="J252" s="18">
        <v>14.664567516941537</v>
      </c>
      <c r="K252" s="21">
        <v>14.667868476993867</v>
      </c>
      <c r="L252" s="17"/>
      <c r="M252" s="103">
        <v>0.81095445471398619</v>
      </c>
    </row>
    <row r="253" spans="1:13">
      <c r="A253" s="71">
        <v>755</v>
      </c>
      <c r="B253" s="72" t="s">
        <v>258</v>
      </c>
      <c r="C253" s="20">
        <v>16.073031139519564</v>
      </c>
      <c r="D253" s="18">
        <v>16.216715455882163</v>
      </c>
      <c r="E253" s="18">
        <v>16.500412750661877</v>
      </c>
      <c r="F253" s="18">
        <v>16.571570281738222</v>
      </c>
      <c r="G253" s="18">
        <v>16.423876436536492</v>
      </c>
      <c r="H253" s="18">
        <v>15.98396708114721</v>
      </c>
      <c r="I253" s="18">
        <v>15.96347754674199</v>
      </c>
      <c r="J253" s="18">
        <v>15.973336149251713</v>
      </c>
      <c r="K253" s="21">
        <v>16.033141946558175</v>
      </c>
      <c r="L253" s="17"/>
      <c r="M253" s="103">
        <v>0.79631539664491058</v>
      </c>
    </row>
    <row r="254" spans="1:13">
      <c r="A254" s="71">
        <v>758</v>
      </c>
      <c r="B254" s="72" t="s">
        <v>259</v>
      </c>
      <c r="C254" s="20">
        <v>13.732647878378916</v>
      </c>
      <c r="D254" s="18">
        <v>13.95031075116837</v>
      </c>
      <c r="E254" s="18">
        <v>14.369566691855191</v>
      </c>
      <c r="F254" s="18">
        <v>14.31072420177161</v>
      </c>
      <c r="G254" s="18">
        <v>14.046196051798194</v>
      </c>
      <c r="H254" s="18">
        <v>13.520100768533705</v>
      </c>
      <c r="I254" s="18">
        <v>13.443622139129738</v>
      </c>
      <c r="J254" s="18">
        <v>13.499565562735285</v>
      </c>
      <c r="K254" s="21">
        <v>14.256605710956865</v>
      </c>
      <c r="L254" s="17"/>
      <c r="M254" s="103">
        <v>0.74765238928889666</v>
      </c>
    </row>
    <row r="255" spans="1:13">
      <c r="A255" s="71">
        <v>759</v>
      </c>
      <c r="B255" s="72" t="s">
        <v>260</v>
      </c>
      <c r="C255" s="20">
        <v>12.745519973570465</v>
      </c>
      <c r="D255" s="18">
        <v>13.093379373354114</v>
      </c>
      <c r="E255" s="18">
        <v>13.180291523356251</v>
      </c>
      <c r="F255" s="18">
        <v>13.267530598858322</v>
      </c>
      <c r="G255" s="18">
        <v>13.338526045314834</v>
      </c>
      <c r="H255" s="18">
        <v>12.879568914409059</v>
      </c>
      <c r="I255" s="18">
        <v>12.940494480577017</v>
      </c>
      <c r="J255" s="18">
        <v>12.908692721533729</v>
      </c>
      <c r="K255" s="21">
        <v>12.871770433469477</v>
      </c>
      <c r="L255" s="17"/>
      <c r="M255" s="103">
        <v>0.67425659183886921</v>
      </c>
    </row>
    <row r="256" spans="1:13">
      <c r="A256" s="73">
        <v>761</v>
      </c>
      <c r="B256" s="74" t="s">
        <v>261</v>
      </c>
      <c r="C256" s="20">
        <v>12.534086013334782</v>
      </c>
      <c r="D256" s="18">
        <v>12.939916585893968</v>
      </c>
      <c r="E256" s="18">
        <v>13.375685038431392</v>
      </c>
      <c r="F256" s="18">
        <v>13.25991256051217</v>
      </c>
      <c r="G256" s="18">
        <v>13.178007112329276</v>
      </c>
      <c r="H256" s="18">
        <v>12.697950551878886</v>
      </c>
      <c r="I256" s="18">
        <v>12.999492456495281</v>
      </c>
      <c r="J256" s="18">
        <v>13.002310009337236</v>
      </c>
      <c r="K256" s="21">
        <v>13.321288846524945</v>
      </c>
      <c r="L256" s="17"/>
      <c r="M256" s="103">
        <v>0.72563591675753258</v>
      </c>
    </row>
    <row r="257" spans="1:13">
      <c r="A257" s="73">
        <v>762</v>
      </c>
      <c r="B257" s="74" t="s">
        <v>262</v>
      </c>
      <c r="C257" s="20">
        <v>12.732425242394706</v>
      </c>
      <c r="D257" s="18">
        <v>13.350809104559978</v>
      </c>
      <c r="E257" s="18">
        <v>13.473146878608089</v>
      </c>
      <c r="F257" s="18">
        <v>13.10245525000837</v>
      </c>
      <c r="G257" s="18">
        <v>12.938538337399475</v>
      </c>
      <c r="H257" s="18">
        <v>12.44289496841801</v>
      </c>
      <c r="I257" s="18">
        <v>12.52708677472399</v>
      </c>
      <c r="J257" s="18">
        <v>12.467327698614049</v>
      </c>
      <c r="K257" s="21">
        <v>13.019507385507952</v>
      </c>
      <c r="L257" s="17"/>
      <c r="M257" s="103">
        <v>0.68698752683245168</v>
      </c>
    </row>
    <row r="258" spans="1:13">
      <c r="A258" s="71">
        <v>765</v>
      </c>
      <c r="B258" s="72" t="s">
        <v>263</v>
      </c>
      <c r="C258" s="20">
        <v>13.599194247966393</v>
      </c>
      <c r="D258" s="18">
        <v>14.540584743360824</v>
      </c>
      <c r="E258" s="18">
        <v>14.956740646436176</v>
      </c>
      <c r="F258" s="18">
        <v>14.859268629695649</v>
      </c>
      <c r="G258" s="18">
        <v>14.745685336430459</v>
      </c>
      <c r="H258" s="18">
        <v>14.237389119298513</v>
      </c>
      <c r="I258" s="18">
        <v>14.243869832283545</v>
      </c>
      <c r="J258" s="18">
        <v>14.228997684857571</v>
      </c>
      <c r="K258" s="21">
        <v>13.128156939160503</v>
      </c>
      <c r="L258" s="17"/>
      <c r="M258" s="103">
        <v>0.73767047164559152</v>
      </c>
    </row>
    <row r="259" spans="1:13">
      <c r="A259" s="71">
        <v>766</v>
      </c>
      <c r="B259" s="72" t="s">
        <v>264</v>
      </c>
      <c r="C259" s="20">
        <v>12.721932588751496</v>
      </c>
      <c r="D259" s="18">
        <v>13.280557515337424</v>
      </c>
      <c r="E259" s="18">
        <v>12.835591013601485</v>
      </c>
      <c r="F259" s="18">
        <v>13.125306459993705</v>
      </c>
      <c r="G259" s="18">
        <v>13.199188066273054</v>
      </c>
      <c r="H259" s="18">
        <v>12.760969861765165</v>
      </c>
      <c r="I259" s="18">
        <v>12.891115346628357</v>
      </c>
      <c r="J259" s="18">
        <v>12.783086226977735</v>
      </c>
      <c r="K259" s="21">
        <v>12.790877671593316</v>
      </c>
      <c r="L259" s="17"/>
      <c r="M259" s="103">
        <v>0.77892654183058241</v>
      </c>
    </row>
    <row r="260" spans="1:13">
      <c r="A260" s="71">
        <v>768</v>
      </c>
      <c r="B260" s="72" t="s">
        <v>265</v>
      </c>
      <c r="C260" s="20">
        <v>12.856182863571027</v>
      </c>
      <c r="D260" s="18">
        <v>13.428135368580865</v>
      </c>
      <c r="E260" s="18">
        <v>13.613842217999242</v>
      </c>
      <c r="F260" s="18">
        <v>13.493019793599519</v>
      </c>
      <c r="G260" s="18">
        <v>13.508591042124296</v>
      </c>
      <c r="H260" s="18">
        <v>12.908912960657565</v>
      </c>
      <c r="I260" s="18">
        <v>12.816796007440853</v>
      </c>
      <c r="J260" s="18">
        <v>12.853778513890036</v>
      </c>
      <c r="K260" s="21">
        <v>12.87291033956593</v>
      </c>
      <c r="L260" s="17"/>
      <c r="M260" s="103">
        <v>0.67679836039208219</v>
      </c>
    </row>
    <row r="261" spans="1:13">
      <c r="A261" s="71">
        <v>771</v>
      </c>
      <c r="B261" s="72" t="s">
        <v>266</v>
      </c>
      <c r="C261" s="20">
        <v>12.517742137000566</v>
      </c>
      <c r="D261" s="18">
        <v>12.748717312323958</v>
      </c>
      <c r="E261" s="18">
        <v>13.148881534853416</v>
      </c>
      <c r="F261" s="18">
        <v>13.392755234852958</v>
      </c>
      <c r="G261" s="18">
        <v>13.38421786791455</v>
      </c>
      <c r="H261" s="18">
        <v>12.81849017937615</v>
      </c>
      <c r="I261" s="18">
        <v>12.58850989417366</v>
      </c>
      <c r="J261" s="18">
        <v>12.541935446491895</v>
      </c>
      <c r="K261" s="21">
        <v>12.543982890681116</v>
      </c>
      <c r="L261" s="17"/>
      <c r="M261" s="103">
        <v>0.75794114236482812</v>
      </c>
    </row>
    <row r="262" spans="1:13">
      <c r="A262" s="71">
        <v>777</v>
      </c>
      <c r="B262" s="72" t="s">
        <v>267</v>
      </c>
      <c r="C262" s="20">
        <v>12.853925527327272</v>
      </c>
      <c r="D262" s="18">
        <v>12.956109078968565</v>
      </c>
      <c r="E262" s="18">
        <v>13.682958407453237</v>
      </c>
      <c r="F262" s="18">
        <v>13.544400208075258</v>
      </c>
      <c r="G262" s="18">
        <v>13.281380964502896</v>
      </c>
      <c r="H262" s="18">
        <v>12.820568180178032</v>
      </c>
      <c r="I262" s="18">
        <v>12.767431969480779</v>
      </c>
      <c r="J262" s="18">
        <v>13.454979569242905</v>
      </c>
      <c r="K262" s="21">
        <v>13.576952858299274</v>
      </c>
      <c r="L262" s="17"/>
      <c r="M262" s="103">
        <v>0.70214482437745751</v>
      </c>
    </row>
    <row r="263" spans="1:13">
      <c r="A263" s="71">
        <v>778</v>
      </c>
      <c r="B263" s="72" t="s">
        <v>268</v>
      </c>
      <c r="C263" s="20">
        <v>13.429128392683859</v>
      </c>
      <c r="D263" s="18">
        <v>13.912065590624776</v>
      </c>
      <c r="E263" s="18">
        <v>14.660166939760364</v>
      </c>
      <c r="F263" s="18">
        <v>14.905229823768702</v>
      </c>
      <c r="G263" s="18">
        <v>14.70326019974951</v>
      </c>
      <c r="H263" s="18">
        <v>14.013659851212541</v>
      </c>
      <c r="I263" s="18">
        <v>14.164578724710637</v>
      </c>
      <c r="J263" s="18">
        <v>14.120602625724228</v>
      </c>
      <c r="K263" s="21">
        <v>14.106111721832718</v>
      </c>
      <c r="L263" s="17"/>
      <c r="M263" s="103">
        <v>0.71360401768924042</v>
      </c>
    </row>
    <row r="264" spans="1:13">
      <c r="A264" s="71">
        <v>781</v>
      </c>
      <c r="B264" s="72" t="s">
        <v>269</v>
      </c>
      <c r="C264" s="20">
        <v>12.212492089283012</v>
      </c>
      <c r="D264" s="18">
        <v>12.261020688144365</v>
      </c>
      <c r="E264" s="18">
        <v>12.300516382541465</v>
      </c>
      <c r="F264" s="18">
        <v>12.076634954943888</v>
      </c>
      <c r="G264" s="18">
        <v>11.988016541042333</v>
      </c>
      <c r="H264" s="18">
        <v>11.568573140910697</v>
      </c>
      <c r="I264" s="18">
        <v>11.550031797677315</v>
      </c>
      <c r="J264" s="18">
        <v>11.627463913804467</v>
      </c>
      <c r="K264" s="21">
        <v>11.624057461627425</v>
      </c>
      <c r="L264" s="17"/>
      <c r="M264" s="103">
        <v>0.69396297000756313</v>
      </c>
    </row>
    <row r="265" spans="1:13">
      <c r="A265" s="73">
        <v>783</v>
      </c>
      <c r="B265" s="74" t="s">
        <v>270</v>
      </c>
      <c r="C265" s="20">
        <v>14.488065675508468</v>
      </c>
      <c r="D265" s="18">
        <v>14.69825475137347</v>
      </c>
      <c r="E265" s="18">
        <v>15.079092456701799</v>
      </c>
      <c r="F265" s="18">
        <v>14.962648112601427</v>
      </c>
      <c r="G265" s="18">
        <v>15.580769380830018</v>
      </c>
      <c r="H265" s="18">
        <v>15.103846875792639</v>
      </c>
      <c r="I265" s="18">
        <v>14.959009525005101</v>
      </c>
      <c r="J265" s="18">
        <v>14.965058815037823</v>
      </c>
      <c r="K265" s="21">
        <v>14.998151724610352</v>
      </c>
      <c r="L265" s="17"/>
      <c r="M265" s="103">
        <v>0.75875149372654249</v>
      </c>
    </row>
    <row r="266" spans="1:13">
      <c r="A266" s="71">
        <v>831</v>
      </c>
      <c r="B266" s="72" t="s">
        <v>271</v>
      </c>
      <c r="C266" s="20">
        <v>14.82468873545732</v>
      </c>
      <c r="D266" s="18">
        <v>14.954088845221969</v>
      </c>
      <c r="E266" s="18">
        <v>14.963363023448952</v>
      </c>
      <c r="F266" s="18">
        <v>15.103403257269981</v>
      </c>
      <c r="G266" s="18">
        <v>14.976761174391223</v>
      </c>
      <c r="H266" s="18">
        <v>14.891049446647337</v>
      </c>
      <c r="I266" s="18">
        <v>14.820921347357599</v>
      </c>
      <c r="J266" s="18">
        <v>15.202871313959694</v>
      </c>
      <c r="K266" s="21">
        <v>15.244866439485058</v>
      </c>
      <c r="L266" s="17"/>
      <c r="M266" s="103">
        <v>0.78227106695507231</v>
      </c>
    </row>
    <row r="267" spans="1:13">
      <c r="A267" s="71">
        <v>832</v>
      </c>
      <c r="B267" s="72" t="s">
        <v>272</v>
      </c>
      <c r="C267" s="20">
        <v>12.867794460156381</v>
      </c>
      <c r="D267" s="18">
        <v>13.412793940482441</v>
      </c>
      <c r="E267" s="18">
        <v>13.436401106340361</v>
      </c>
      <c r="F267" s="18">
        <v>13.436639071732387</v>
      </c>
      <c r="G267" s="18">
        <v>13.191854956054225</v>
      </c>
      <c r="H267" s="18">
        <v>12.653254673118338</v>
      </c>
      <c r="I267" s="18">
        <v>12.624958102730469</v>
      </c>
      <c r="J267" s="18">
        <v>12.617852434983119</v>
      </c>
      <c r="K267" s="21">
        <v>12.69105979961518</v>
      </c>
      <c r="L267" s="17"/>
      <c r="M267" s="103">
        <v>0.7028854966772009</v>
      </c>
    </row>
    <row r="268" spans="1:13">
      <c r="A268" s="71">
        <v>833</v>
      </c>
      <c r="B268" s="72" t="s">
        <v>273</v>
      </c>
      <c r="C268" s="20">
        <v>13.48223444352258</v>
      </c>
      <c r="D268" s="18">
        <v>13.493580593212895</v>
      </c>
      <c r="E268" s="18">
        <v>13.543902851291982</v>
      </c>
      <c r="F268" s="18">
        <v>13.83528719556406</v>
      </c>
      <c r="G268" s="18">
        <v>13.932376477090388</v>
      </c>
      <c r="H268" s="18">
        <v>13.580583591587986</v>
      </c>
      <c r="I268" s="18">
        <v>13.498722566245629</v>
      </c>
      <c r="J268" s="18">
        <v>13.568929368884712</v>
      </c>
      <c r="K268" s="21">
        <v>13.555291668454329</v>
      </c>
      <c r="L268" s="17"/>
      <c r="M268" s="103">
        <v>0.73054972749086211</v>
      </c>
    </row>
    <row r="269" spans="1:13">
      <c r="A269" s="71">
        <v>834</v>
      </c>
      <c r="B269" s="72" t="s">
        <v>274</v>
      </c>
      <c r="C269" s="20">
        <v>12.94939378540421</v>
      </c>
      <c r="D269" s="18">
        <v>13.071848012043542</v>
      </c>
      <c r="E269" s="18">
        <v>13.840226027457662</v>
      </c>
      <c r="F269" s="18">
        <v>13.762490139048378</v>
      </c>
      <c r="G269" s="18">
        <v>13.659471684286302</v>
      </c>
      <c r="H269" s="18">
        <v>13.709407140430468</v>
      </c>
      <c r="I269" s="18">
        <v>13.700722561118397</v>
      </c>
      <c r="J269" s="18">
        <v>13.700330305291571</v>
      </c>
      <c r="K269" s="21">
        <v>14.081251574399179</v>
      </c>
      <c r="L269" s="17"/>
      <c r="M269" s="103">
        <v>0.74824681726494902</v>
      </c>
    </row>
    <row r="270" spans="1:13">
      <c r="A270" s="71">
        <v>837</v>
      </c>
      <c r="B270" s="72" t="s">
        <v>275</v>
      </c>
      <c r="C270" s="20">
        <v>14.506413682733941</v>
      </c>
      <c r="D270" s="18">
        <v>14.586370174779892</v>
      </c>
      <c r="E270" s="18">
        <v>15.115087954979952</v>
      </c>
      <c r="F270" s="18">
        <v>15.044308091540179</v>
      </c>
      <c r="G270" s="18">
        <v>14.826764956485528</v>
      </c>
      <c r="H270" s="18">
        <v>14.280668593576594</v>
      </c>
      <c r="I270" s="18">
        <v>14.228151907364749</v>
      </c>
      <c r="J270" s="18">
        <v>14.211838680162781</v>
      </c>
      <c r="K270" s="21">
        <v>14.587054963440032</v>
      </c>
      <c r="L270" s="17"/>
      <c r="M270" s="103">
        <v>0.78584120955655301</v>
      </c>
    </row>
    <row r="271" spans="1:13">
      <c r="A271" s="71">
        <v>844</v>
      </c>
      <c r="B271" s="72" t="s">
        <v>276</v>
      </c>
      <c r="C271" s="20">
        <v>11.702060183587548</v>
      </c>
      <c r="D271" s="18">
        <v>11.863814555893281</v>
      </c>
      <c r="E271" s="18">
        <v>11.847648442436002</v>
      </c>
      <c r="F271" s="18">
        <v>11.821596025762076</v>
      </c>
      <c r="G271" s="18">
        <v>12.404675586039081</v>
      </c>
      <c r="H271" s="18">
        <v>11.816933102212188</v>
      </c>
      <c r="I271" s="18">
        <v>11.780571249776653</v>
      </c>
      <c r="J271" s="18">
        <v>11.913134174622847</v>
      </c>
      <c r="K271" s="21">
        <v>12.388188355974778</v>
      </c>
      <c r="L271" s="17"/>
      <c r="M271" s="103">
        <v>0.65609920231501384</v>
      </c>
    </row>
    <row r="272" spans="1:13">
      <c r="A272" s="71">
        <v>845</v>
      </c>
      <c r="B272" s="72" t="s">
        <v>277</v>
      </c>
      <c r="C272" s="20">
        <v>13.159334127988064</v>
      </c>
      <c r="D272" s="18">
        <v>13.403642481933081</v>
      </c>
      <c r="E272" s="18">
        <v>13.363116711402261</v>
      </c>
      <c r="F272" s="18">
        <v>13.298302452003853</v>
      </c>
      <c r="G272" s="18">
        <v>13.146415871014739</v>
      </c>
      <c r="H272" s="18">
        <v>12.684907302621419</v>
      </c>
      <c r="I272" s="18">
        <v>12.633210334719912</v>
      </c>
      <c r="J272" s="18">
        <v>12.623229864359125</v>
      </c>
      <c r="K272" s="21">
        <v>13.04401597522925</v>
      </c>
      <c r="L272" s="17"/>
      <c r="M272" s="103">
        <v>0.72545603873823161</v>
      </c>
    </row>
    <row r="273" spans="1:13">
      <c r="A273" s="71">
        <v>846</v>
      </c>
      <c r="B273" s="72" t="s">
        <v>278</v>
      </c>
      <c r="C273" s="20">
        <v>13.660124405088121</v>
      </c>
      <c r="D273" s="18">
        <v>14.407863640731913</v>
      </c>
      <c r="E273" s="18">
        <v>14.737381031621025</v>
      </c>
      <c r="F273" s="18">
        <v>14.535602383825731</v>
      </c>
      <c r="G273" s="18">
        <v>14.484613306680822</v>
      </c>
      <c r="H273" s="18">
        <v>13.776187158394793</v>
      </c>
      <c r="I273" s="18">
        <v>14.187182345137076</v>
      </c>
      <c r="J273" s="18">
        <v>14.169591748480739</v>
      </c>
      <c r="K273" s="21">
        <v>14.115098955283189</v>
      </c>
      <c r="L273" s="17"/>
      <c r="M273" s="103">
        <v>0.70054434729446946</v>
      </c>
    </row>
    <row r="274" spans="1:13">
      <c r="A274" s="71">
        <v>848</v>
      </c>
      <c r="B274" s="72" t="s">
        <v>279</v>
      </c>
      <c r="C274" s="20">
        <v>14.143101241096739</v>
      </c>
      <c r="D274" s="18">
        <v>14.462658915639988</v>
      </c>
      <c r="E274" s="18">
        <v>14.494304128518555</v>
      </c>
      <c r="F274" s="18">
        <v>14.273653249859727</v>
      </c>
      <c r="G274" s="18">
        <v>14.087663219907808</v>
      </c>
      <c r="H274" s="18">
        <v>13.473576928294335</v>
      </c>
      <c r="I274" s="18">
        <v>13.508550898733166</v>
      </c>
      <c r="J274" s="18">
        <v>13.493779893863614</v>
      </c>
      <c r="K274" s="21">
        <v>13.605763273504651</v>
      </c>
      <c r="L274" s="17"/>
      <c r="M274" s="103">
        <v>0.69675313382349024</v>
      </c>
    </row>
    <row r="275" spans="1:13">
      <c r="A275" s="71">
        <v>849</v>
      </c>
      <c r="B275" s="72" t="s">
        <v>280</v>
      </c>
      <c r="C275" s="20">
        <v>13.992614893581836</v>
      </c>
      <c r="D275" s="18">
        <v>14.491852342242815</v>
      </c>
      <c r="E275" s="18">
        <v>14.902048219957825</v>
      </c>
      <c r="F275" s="18">
        <v>14.58437576637804</v>
      </c>
      <c r="G275" s="18">
        <v>14.299486232650713</v>
      </c>
      <c r="H275" s="18">
        <v>13.612026428101988</v>
      </c>
      <c r="I275" s="18">
        <v>13.824572663295301</v>
      </c>
      <c r="J275" s="18">
        <v>13.778046213884757</v>
      </c>
      <c r="K275" s="21">
        <v>13.689484924838636</v>
      </c>
      <c r="L275" s="17"/>
      <c r="M275" s="103">
        <v>0.70959257239132256</v>
      </c>
    </row>
    <row r="276" spans="1:13">
      <c r="A276" s="73">
        <v>850</v>
      </c>
      <c r="B276" s="74" t="s">
        <v>281</v>
      </c>
      <c r="C276" s="20">
        <v>13.97965922746781</v>
      </c>
      <c r="D276" s="18">
        <v>14.041522257094863</v>
      </c>
      <c r="E276" s="18">
        <v>14.076799647488349</v>
      </c>
      <c r="F276" s="18">
        <v>14.054009634199478</v>
      </c>
      <c r="G276" s="18">
        <v>13.90709170813378</v>
      </c>
      <c r="H276" s="18">
        <v>13.718568786632881</v>
      </c>
      <c r="I276" s="18">
        <v>13.739666375018036</v>
      </c>
      <c r="J276" s="18">
        <v>13.720805595462988</v>
      </c>
      <c r="K276" s="21">
        <v>13.776489085433999</v>
      </c>
      <c r="L276" s="17"/>
      <c r="M276" s="103">
        <v>0.7267346121316276</v>
      </c>
    </row>
    <row r="277" spans="1:13">
      <c r="A277" s="73">
        <v>851</v>
      </c>
      <c r="B277" s="74" t="s">
        <v>282</v>
      </c>
      <c r="C277" s="20">
        <v>14.751437261767576</v>
      </c>
      <c r="D277" s="18">
        <v>14.838247999668159</v>
      </c>
      <c r="E277" s="18">
        <v>15.249762586025017</v>
      </c>
      <c r="F277" s="18">
        <v>15.165111959035992</v>
      </c>
      <c r="G277" s="18">
        <v>15.002906218641023</v>
      </c>
      <c r="H277" s="18">
        <v>14.950846447850349</v>
      </c>
      <c r="I277" s="18">
        <v>14.941739489783169</v>
      </c>
      <c r="J277" s="18">
        <v>14.947660440129686</v>
      </c>
      <c r="K277" s="21">
        <v>14.976146805296509</v>
      </c>
      <c r="L277" s="17"/>
      <c r="M277" s="103">
        <v>0.77725296468913285</v>
      </c>
    </row>
    <row r="278" spans="1:13">
      <c r="A278" s="71">
        <v>853</v>
      </c>
      <c r="B278" s="72" t="s">
        <v>283</v>
      </c>
      <c r="C278" s="20">
        <v>14.024354004369961</v>
      </c>
      <c r="D278" s="18">
        <v>14.122011034969621</v>
      </c>
      <c r="E278" s="18">
        <v>14.668311326423499</v>
      </c>
      <c r="F278" s="18">
        <v>14.585472480301718</v>
      </c>
      <c r="G278" s="18">
        <v>14.362125748407665</v>
      </c>
      <c r="H278" s="18">
        <v>13.824674848656429</v>
      </c>
      <c r="I278" s="18">
        <v>13.781339679410479</v>
      </c>
      <c r="J278" s="18">
        <v>13.766006843423911</v>
      </c>
      <c r="K278" s="21">
        <v>13.737059175353577</v>
      </c>
      <c r="L278" s="17"/>
      <c r="M278" s="103">
        <v>0.779604418837053</v>
      </c>
    </row>
    <row r="279" spans="1:13">
      <c r="A279" s="71">
        <v>857</v>
      </c>
      <c r="B279" s="72" t="s">
        <v>284</v>
      </c>
      <c r="C279" s="20">
        <v>12.319560803577051</v>
      </c>
      <c r="D279" s="18">
        <v>12.580554768940326</v>
      </c>
      <c r="E279" s="18">
        <v>13.26884470295682</v>
      </c>
      <c r="F279" s="18">
        <v>13.94120930749607</v>
      </c>
      <c r="G279" s="18">
        <v>13.820005832005833</v>
      </c>
      <c r="H279" s="18">
        <v>13.151865189556824</v>
      </c>
      <c r="I279" s="18">
        <v>13.220745202094971</v>
      </c>
      <c r="J279" s="18">
        <v>13.185018805544541</v>
      </c>
      <c r="K279" s="21">
        <v>13.227680697230291</v>
      </c>
      <c r="L279" s="17"/>
      <c r="M279" s="103">
        <v>0.67184621713661485</v>
      </c>
    </row>
    <row r="280" spans="1:13">
      <c r="A280" s="71">
        <v>858</v>
      </c>
      <c r="B280" s="72" t="s">
        <v>285</v>
      </c>
      <c r="C280" s="20">
        <v>14.414898693685592</v>
      </c>
      <c r="D280" s="18">
        <v>15.362367974792907</v>
      </c>
      <c r="E280" s="18">
        <v>15.31452689247188</v>
      </c>
      <c r="F280" s="18">
        <v>15.488945491894855</v>
      </c>
      <c r="G280" s="18">
        <v>15.324388685714293</v>
      </c>
      <c r="H280" s="18">
        <v>14.905282797239545</v>
      </c>
      <c r="I280" s="18">
        <v>14.872862849979896</v>
      </c>
      <c r="J280" s="18">
        <v>14.897293215799571</v>
      </c>
      <c r="K280" s="21">
        <v>14.923578507041601</v>
      </c>
      <c r="L280" s="17"/>
      <c r="M280" s="103">
        <v>0.81325052436684331</v>
      </c>
    </row>
    <row r="281" spans="1:13">
      <c r="A281" s="71">
        <v>859</v>
      </c>
      <c r="B281" s="72" t="s">
        <v>286</v>
      </c>
      <c r="C281" s="20">
        <v>14.597780138326048</v>
      </c>
      <c r="D281" s="18">
        <v>14.668764667476744</v>
      </c>
      <c r="E281" s="18">
        <v>14.627635203494005</v>
      </c>
      <c r="F281" s="18">
        <v>14.517158957050244</v>
      </c>
      <c r="G281" s="18">
        <v>14.336992712802445</v>
      </c>
      <c r="H281" s="18">
        <v>13.715505294642965</v>
      </c>
      <c r="I281" s="18">
        <v>14.070267322856733</v>
      </c>
      <c r="J281" s="18">
        <v>14.785568247301043</v>
      </c>
      <c r="K281" s="21">
        <v>14.768130518822367</v>
      </c>
      <c r="L281" s="17"/>
      <c r="M281" s="103">
        <v>0.74303064366826277</v>
      </c>
    </row>
    <row r="282" spans="1:13">
      <c r="A282" s="71">
        <v>886</v>
      </c>
      <c r="B282" s="72" t="s">
        <v>287</v>
      </c>
      <c r="C282" s="20">
        <v>14.728833581273323</v>
      </c>
      <c r="D282" s="18">
        <v>15.439346503967869</v>
      </c>
      <c r="E282" s="18">
        <v>15.371513731433318</v>
      </c>
      <c r="F282" s="18">
        <v>15.299269430243315</v>
      </c>
      <c r="G282" s="18">
        <v>15.113602503945339</v>
      </c>
      <c r="H282" s="18">
        <v>15.00045571523906</v>
      </c>
      <c r="I282" s="18">
        <v>14.95129438463759</v>
      </c>
      <c r="J282" s="18">
        <v>14.944438847354386</v>
      </c>
      <c r="K282" s="21">
        <v>15.331443907165609</v>
      </c>
      <c r="L282" s="17"/>
      <c r="M282" s="103">
        <v>0.77157830325750432</v>
      </c>
    </row>
    <row r="283" spans="1:13">
      <c r="A283" s="71">
        <v>887</v>
      </c>
      <c r="B283" s="72" t="s">
        <v>288</v>
      </c>
      <c r="C283" s="20">
        <v>14.067794308025313</v>
      </c>
      <c r="D283" s="18">
        <v>14.507873978960395</v>
      </c>
      <c r="E283" s="18">
        <v>14.88008241035773</v>
      </c>
      <c r="F283" s="18">
        <v>14.738284714890385</v>
      </c>
      <c r="G283" s="18">
        <v>14.492519191084723</v>
      </c>
      <c r="H283" s="18">
        <v>13.741011184312516</v>
      </c>
      <c r="I283" s="18">
        <v>13.742187814086947</v>
      </c>
      <c r="J283" s="18">
        <v>13.91238834448351</v>
      </c>
      <c r="K283" s="21">
        <v>13.917413597901582</v>
      </c>
      <c r="L283" s="17"/>
      <c r="M283" s="103">
        <v>0.70393892182191209</v>
      </c>
    </row>
    <row r="284" spans="1:13">
      <c r="A284" s="71">
        <v>889</v>
      </c>
      <c r="B284" s="72" t="s">
        <v>289</v>
      </c>
      <c r="C284" s="20">
        <v>12.512013661257813</v>
      </c>
      <c r="D284" s="18">
        <v>12.655695310951684</v>
      </c>
      <c r="E284" s="18">
        <v>12.700799360810795</v>
      </c>
      <c r="F284" s="18">
        <v>13.31556613087657</v>
      </c>
      <c r="G284" s="18">
        <v>13.249004210814723</v>
      </c>
      <c r="H284" s="18">
        <v>12.565550008675677</v>
      </c>
      <c r="I284" s="18">
        <v>12.480837207306651</v>
      </c>
      <c r="J284" s="18">
        <v>12.430340406338724</v>
      </c>
      <c r="K284" s="21">
        <v>12.452633416255734</v>
      </c>
      <c r="L284" s="17"/>
      <c r="M284" s="103">
        <v>0.68689721564412665</v>
      </c>
    </row>
    <row r="285" spans="1:13">
      <c r="A285" s="71">
        <v>890</v>
      </c>
      <c r="B285" s="72" t="s">
        <v>290</v>
      </c>
      <c r="C285" s="20">
        <v>14.575985812485012</v>
      </c>
      <c r="D285" s="18">
        <v>14.531282973434829</v>
      </c>
      <c r="E285" s="18">
        <v>14.421401680300178</v>
      </c>
      <c r="F285" s="18">
        <v>14.196816981256294</v>
      </c>
      <c r="G285" s="18">
        <v>14.245152307149711</v>
      </c>
      <c r="H285" s="18">
        <v>13.772886303897076</v>
      </c>
      <c r="I285" s="18">
        <v>14.259328919451738</v>
      </c>
      <c r="J285" s="18">
        <v>14.131264461349451</v>
      </c>
      <c r="K285" s="21">
        <v>14.038655175741715</v>
      </c>
      <c r="L285" s="17"/>
      <c r="M285" s="103">
        <v>0.75558433590027896</v>
      </c>
    </row>
    <row r="286" spans="1:13">
      <c r="A286" s="71">
        <v>892</v>
      </c>
      <c r="B286" s="72" t="s">
        <v>291</v>
      </c>
      <c r="C286" s="20">
        <v>13.202173170448321</v>
      </c>
      <c r="D286" s="18">
        <v>13.373199626535309</v>
      </c>
      <c r="E286" s="18">
        <v>14.126083909412701</v>
      </c>
      <c r="F286" s="18">
        <v>14.128838079153441</v>
      </c>
      <c r="G286" s="18">
        <v>13.983721394488848</v>
      </c>
      <c r="H286" s="18">
        <v>13.374721715740344</v>
      </c>
      <c r="I286" s="18">
        <v>13.366519901447646</v>
      </c>
      <c r="J286" s="18">
        <v>14.0691524248519</v>
      </c>
      <c r="K286" s="21">
        <v>14.040647765950089</v>
      </c>
      <c r="L286" s="17"/>
      <c r="M286" s="103">
        <v>0.72543455985457861</v>
      </c>
    </row>
    <row r="287" spans="1:13">
      <c r="A287" s="71">
        <v>893</v>
      </c>
      <c r="B287" s="72" t="s">
        <v>292</v>
      </c>
      <c r="C287" s="20">
        <v>13.766786195067617</v>
      </c>
      <c r="D287" s="18">
        <v>14.142727572629564</v>
      </c>
      <c r="E287" s="18">
        <v>13.976368444161817</v>
      </c>
      <c r="F287" s="18">
        <v>14.198982982220402</v>
      </c>
      <c r="G287" s="18">
        <v>14.3320357294259</v>
      </c>
      <c r="H287" s="18">
        <v>13.776339272196727</v>
      </c>
      <c r="I287" s="18">
        <v>13.952853713333724</v>
      </c>
      <c r="J287" s="18">
        <v>13.923531669406188</v>
      </c>
      <c r="K287" s="21">
        <v>13.845355770624012</v>
      </c>
      <c r="L287" s="17"/>
      <c r="M287" s="103">
        <v>0.73565528035465988</v>
      </c>
    </row>
    <row r="288" spans="1:13">
      <c r="A288" s="71">
        <v>895</v>
      </c>
      <c r="B288" s="72" t="s">
        <v>293</v>
      </c>
      <c r="C288" s="20">
        <v>14.795613579382051</v>
      </c>
      <c r="D288" s="18">
        <v>14.963200605629217</v>
      </c>
      <c r="E288" s="18">
        <v>15.200803195789069</v>
      </c>
      <c r="F288" s="18">
        <v>15.299543176162835</v>
      </c>
      <c r="G288" s="18">
        <v>15.120305258284082</v>
      </c>
      <c r="H288" s="18">
        <v>14.665063488003751</v>
      </c>
      <c r="I288" s="18">
        <v>14.619357040871064</v>
      </c>
      <c r="J288" s="18">
        <v>14.62211668431963</v>
      </c>
      <c r="K288" s="21">
        <v>14.611796069958075</v>
      </c>
      <c r="L288" s="17"/>
      <c r="M288" s="103">
        <v>0.77016936628726107</v>
      </c>
    </row>
    <row r="289" spans="1:13">
      <c r="A289" s="71">
        <v>785</v>
      </c>
      <c r="B289" s="72" t="s">
        <v>294</v>
      </c>
      <c r="C289" s="20">
        <v>13.815154825620038</v>
      </c>
      <c r="D289" s="18">
        <v>14.268577157166209</v>
      </c>
      <c r="E289" s="18">
        <v>14.416467038324386</v>
      </c>
      <c r="F289" s="18">
        <v>14.200201026267942</v>
      </c>
      <c r="G289" s="18">
        <v>14.043706112138352</v>
      </c>
      <c r="H289" s="18">
        <v>13.520202174640851</v>
      </c>
      <c r="I289" s="18">
        <v>13.493141702197972</v>
      </c>
      <c r="J289" s="18">
        <v>13.511533193163407</v>
      </c>
      <c r="K289" s="21">
        <v>13.583266256171177</v>
      </c>
      <c r="L289" s="17"/>
      <c r="M289" s="103">
        <v>0.70392288937905789</v>
      </c>
    </row>
    <row r="290" spans="1:13">
      <c r="A290" s="71">
        <v>905</v>
      </c>
      <c r="B290" s="72" t="s">
        <v>295</v>
      </c>
      <c r="C290" s="20">
        <v>14.893059351243329</v>
      </c>
      <c r="D290" s="18">
        <v>14.939134605165014</v>
      </c>
      <c r="E290" s="18">
        <v>14.9046326343834</v>
      </c>
      <c r="F290" s="18">
        <v>14.81263201411195</v>
      </c>
      <c r="G290" s="18">
        <v>14.986309753156329</v>
      </c>
      <c r="H290" s="18">
        <v>14.434838515287767</v>
      </c>
      <c r="I290" s="18">
        <v>14.381762333553906</v>
      </c>
      <c r="J290" s="18">
        <v>14.757168743481552</v>
      </c>
      <c r="K290" s="21">
        <v>15.135783606890454</v>
      </c>
      <c r="L290" s="17"/>
      <c r="M290" s="103">
        <v>0.78661218329833282</v>
      </c>
    </row>
    <row r="291" spans="1:13">
      <c r="A291" s="71">
        <v>908</v>
      </c>
      <c r="B291" s="72" t="s">
        <v>296</v>
      </c>
      <c r="C291" s="20">
        <v>14.148410601898576</v>
      </c>
      <c r="D291" s="18">
        <v>15.048191733922406</v>
      </c>
      <c r="E291" s="18">
        <v>15.021594386383223</v>
      </c>
      <c r="F291" s="18">
        <v>14.958885452376679</v>
      </c>
      <c r="G291" s="18">
        <v>14.788534789002062</v>
      </c>
      <c r="H291" s="18">
        <v>14.290995330158175</v>
      </c>
      <c r="I291" s="18">
        <v>14.228764408460602</v>
      </c>
      <c r="J291" s="18">
        <v>14.628981040813043</v>
      </c>
      <c r="K291" s="21">
        <v>14.68386044526919</v>
      </c>
      <c r="L291" s="17"/>
      <c r="M291" s="103">
        <v>0.78413199902093211</v>
      </c>
    </row>
    <row r="292" spans="1:13">
      <c r="A292" s="71">
        <v>92</v>
      </c>
      <c r="B292" s="72" t="s">
        <v>297</v>
      </c>
      <c r="C292" s="20">
        <v>15.10194698260749</v>
      </c>
      <c r="D292" s="18">
        <v>15.185505438297245</v>
      </c>
      <c r="E292" s="18">
        <v>15.11328983752632</v>
      </c>
      <c r="F292" s="18">
        <v>15.056840596653622</v>
      </c>
      <c r="G292" s="18">
        <v>14.846761878495654</v>
      </c>
      <c r="H292" s="18">
        <v>14.336560302259437</v>
      </c>
      <c r="I292" s="18">
        <v>14.257621191670491</v>
      </c>
      <c r="J292" s="18">
        <v>14.243002196789002</v>
      </c>
      <c r="K292" s="21">
        <v>14.228810994606645</v>
      </c>
      <c r="L292" s="17"/>
      <c r="M292" s="103">
        <v>0.80788301416656871</v>
      </c>
    </row>
    <row r="293" spans="1:13">
      <c r="A293" s="71">
        <v>915</v>
      </c>
      <c r="B293" s="72" t="s">
        <v>298</v>
      </c>
      <c r="C293" s="20">
        <v>14.753070523804725</v>
      </c>
      <c r="D293" s="18">
        <v>14.869910111634798</v>
      </c>
      <c r="E293" s="18">
        <v>15.209460600944421</v>
      </c>
      <c r="F293" s="18">
        <v>15.352166946360922</v>
      </c>
      <c r="G293" s="18">
        <v>15.148692562302795</v>
      </c>
      <c r="H293" s="18">
        <v>14.830260275293366</v>
      </c>
      <c r="I293" s="18">
        <v>14.779984215319683</v>
      </c>
      <c r="J293" s="18">
        <v>14.787347065366795</v>
      </c>
      <c r="K293" s="21">
        <v>14.858404764983742</v>
      </c>
      <c r="L293" s="17"/>
      <c r="M293" s="103">
        <v>0.76468860074616707</v>
      </c>
    </row>
    <row r="294" spans="1:13">
      <c r="A294" s="71">
        <v>918</v>
      </c>
      <c r="B294" s="72" t="s">
        <v>299</v>
      </c>
      <c r="C294" s="20">
        <v>13.533272813366706</v>
      </c>
      <c r="D294" s="18">
        <v>13.694868815211874</v>
      </c>
      <c r="E294" s="18">
        <v>14.322457140352784</v>
      </c>
      <c r="F294" s="18">
        <v>14.268771634928703</v>
      </c>
      <c r="G294" s="18">
        <v>14.229236179729599</v>
      </c>
      <c r="H294" s="18">
        <v>14.305430009106255</v>
      </c>
      <c r="I294" s="18">
        <v>14.27570060151039</v>
      </c>
      <c r="J294" s="18">
        <v>14.285151297755242</v>
      </c>
      <c r="K294" s="21">
        <v>14.26234936825329</v>
      </c>
      <c r="L294" s="17"/>
      <c r="M294" s="103">
        <v>0.71740992554348715</v>
      </c>
    </row>
    <row r="295" spans="1:13">
      <c r="A295" s="71">
        <v>921</v>
      </c>
      <c r="B295" s="72" t="s">
        <v>300</v>
      </c>
      <c r="C295" s="20">
        <v>12.180080317763277</v>
      </c>
      <c r="D295" s="18">
        <v>12.375879096332021</v>
      </c>
      <c r="E295" s="18">
        <v>12.700306149716811</v>
      </c>
      <c r="F295" s="18">
        <v>12.839528089619419</v>
      </c>
      <c r="G295" s="18">
        <v>12.628100794017499</v>
      </c>
      <c r="H295" s="18">
        <v>12.270283125522788</v>
      </c>
      <c r="I295" s="18">
        <v>12.418702544602237</v>
      </c>
      <c r="J295" s="18">
        <v>12.425960342639806</v>
      </c>
      <c r="K295" s="21">
        <v>12.424282963962243</v>
      </c>
      <c r="L295" s="17"/>
      <c r="M295" s="103">
        <v>0.65696580673360572</v>
      </c>
    </row>
    <row r="296" spans="1:13">
      <c r="A296" s="71">
        <v>922</v>
      </c>
      <c r="B296" s="72" t="s">
        <v>301</v>
      </c>
      <c r="C296" s="20">
        <v>14.521774164815843</v>
      </c>
      <c r="D296" s="18">
        <v>14.704078259237173</v>
      </c>
      <c r="E296" s="18">
        <v>15.400201423993083</v>
      </c>
      <c r="F296" s="18">
        <v>15.44847028260541</v>
      </c>
      <c r="G296" s="18">
        <v>15.351704691336934</v>
      </c>
      <c r="H296" s="18">
        <v>14.764114060945582</v>
      </c>
      <c r="I296" s="18">
        <v>14.796526856199156</v>
      </c>
      <c r="J296" s="18">
        <v>14.825794641788638</v>
      </c>
      <c r="K296" s="21">
        <v>15.208090259650461</v>
      </c>
      <c r="L296" s="17"/>
      <c r="M296" s="103">
        <v>0.75098133693434832</v>
      </c>
    </row>
    <row r="297" spans="1:13">
      <c r="A297" s="71">
        <v>924</v>
      </c>
      <c r="B297" s="72" t="s">
        <v>302</v>
      </c>
      <c r="C297" s="20">
        <v>13.856649065933167</v>
      </c>
      <c r="D297" s="18">
        <v>14.061243895147587</v>
      </c>
      <c r="E297" s="18">
        <v>14.844936675696141</v>
      </c>
      <c r="F297" s="18">
        <v>14.787487765534518</v>
      </c>
      <c r="G297" s="18">
        <v>14.522645612983268</v>
      </c>
      <c r="H297" s="18">
        <v>13.982380563142801</v>
      </c>
      <c r="I297" s="18">
        <v>13.934369834182414</v>
      </c>
      <c r="J297" s="18">
        <v>13.798825641260706</v>
      </c>
      <c r="K297" s="21">
        <v>14.101230000708574</v>
      </c>
      <c r="L297" s="17"/>
      <c r="M297" s="103">
        <v>0.7019265838779134</v>
      </c>
    </row>
    <row r="298" spans="1:13">
      <c r="A298" s="71">
        <v>925</v>
      </c>
      <c r="B298" s="72" t="s">
        <v>303</v>
      </c>
      <c r="C298" s="20">
        <v>13.128644118801517</v>
      </c>
      <c r="D298" s="18">
        <v>13.121497208000349</v>
      </c>
      <c r="E298" s="18">
        <v>13.825853866851284</v>
      </c>
      <c r="F298" s="18">
        <v>13.648707644434756</v>
      </c>
      <c r="G298" s="18">
        <v>13.663940981175054</v>
      </c>
      <c r="H298" s="18">
        <v>13.080558385046469</v>
      </c>
      <c r="I298" s="18">
        <v>13.302918775670086</v>
      </c>
      <c r="J298" s="18">
        <v>13.201028061695778</v>
      </c>
      <c r="K298" s="21">
        <v>13.102474448677174</v>
      </c>
      <c r="L298" s="17"/>
      <c r="M298" s="103">
        <v>0.70326273761401836</v>
      </c>
    </row>
    <row r="299" spans="1:13">
      <c r="A299" s="71">
        <v>927</v>
      </c>
      <c r="B299" s="72" t="s">
        <v>304</v>
      </c>
      <c r="C299" s="20">
        <v>14.781259539494753</v>
      </c>
      <c r="D299" s="18">
        <v>14.996628563366842</v>
      </c>
      <c r="E299" s="18">
        <v>15.329856653626226</v>
      </c>
      <c r="F299" s="18">
        <v>15.735545415759583</v>
      </c>
      <c r="G299" s="18">
        <v>15.591682783334704</v>
      </c>
      <c r="H299" s="18">
        <v>15.073382220353361</v>
      </c>
      <c r="I299" s="18">
        <v>14.987817582236284</v>
      </c>
      <c r="J299" s="18">
        <v>14.997025341100302</v>
      </c>
      <c r="K299" s="21">
        <v>15.048190072681818</v>
      </c>
      <c r="L299" s="17"/>
      <c r="M299" s="103">
        <v>0.78772337249366053</v>
      </c>
    </row>
    <row r="300" spans="1:13">
      <c r="A300" s="71">
        <v>931</v>
      </c>
      <c r="B300" s="72" t="s">
        <v>305</v>
      </c>
      <c r="C300" s="20">
        <v>13.061276722708206</v>
      </c>
      <c r="D300" s="18">
        <v>13.88171581078594</v>
      </c>
      <c r="E300" s="18">
        <v>13.950198955051507</v>
      </c>
      <c r="F300" s="18">
        <v>13.727138916309791</v>
      </c>
      <c r="G300" s="18">
        <v>13.677273296076171</v>
      </c>
      <c r="H300" s="18">
        <v>13.052713207677257</v>
      </c>
      <c r="I300" s="18">
        <v>13.04910433579842</v>
      </c>
      <c r="J300" s="18">
        <v>13.008450576572816</v>
      </c>
      <c r="K300" s="21">
        <v>13.030574605276044</v>
      </c>
      <c r="L300" s="17"/>
      <c r="M300" s="103">
        <v>0.70228369740021535</v>
      </c>
    </row>
    <row r="301" spans="1:13">
      <c r="A301" s="71">
        <v>934</v>
      </c>
      <c r="B301" s="72" t="s">
        <v>306</v>
      </c>
      <c r="C301" s="20">
        <v>14.284788173260548</v>
      </c>
      <c r="D301" s="18">
        <v>14.706308305044868</v>
      </c>
      <c r="E301" s="18">
        <v>15.14943165185012</v>
      </c>
      <c r="F301" s="18">
        <v>15.320207458687598</v>
      </c>
      <c r="G301" s="18">
        <v>15.328242912240794</v>
      </c>
      <c r="H301" s="18">
        <v>14.638045919857028</v>
      </c>
      <c r="I301" s="18">
        <v>14.851902560310444</v>
      </c>
      <c r="J301" s="18">
        <v>14.799990962499287</v>
      </c>
      <c r="K301" s="21">
        <v>14.738718914684142</v>
      </c>
      <c r="L301" s="17"/>
      <c r="M301" s="103">
        <v>0.72514349126823596</v>
      </c>
    </row>
    <row r="302" spans="1:13">
      <c r="A302" s="71">
        <v>935</v>
      </c>
      <c r="B302" s="72" t="s">
        <v>307</v>
      </c>
      <c r="C302" s="20">
        <v>13.414787401200641</v>
      </c>
      <c r="D302" s="18">
        <v>13.651176344185759</v>
      </c>
      <c r="E302" s="18">
        <v>13.487644179115041</v>
      </c>
      <c r="F302" s="18">
        <v>13.349413244470149</v>
      </c>
      <c r="G302" s="18">
        <v>13.223289107869086</v>
      </c>
      <c r="H302" s="18">
        <v>12.770479296074463</v>
      </c>
      <c r="I302" s="18">
        <v>12.831646380663496</v>
      </c>
      <c r="J302" s="18">
        <v>13.163091399861868</v>
      </c>
      <c r="K302" s="21">
        <v>13.221980101304913</v>
      </c>
      <c r="L302" s="17"/>
      <c r="M302" s="103">
        <v>0.71234164420836166</v>
      </c>
    </row>
    <row r="303" spans="1:13">
      <c r="A303" s="71">
        <v>936</v>
      </c>
      <c r="B303" s="72" t="s">
        <v>308</v>
      </c>
      <c r="C303" s="20">
        <v>13.079389621555233</v>
      </c>
      <c r="D303" s="18">
        <v>13.537486296630567</v>
      </c>
      <c r="E303" s="18">
        <v>13.566270608233475</v>
      </c>
      <c r="F303" s="18">
        <v>13.468943223575691</v>
      </c>
      <c r="G303" s="18">
        <v>13.301951754210011</v>
      </c>
      <c r="H303" s="18">
        <v>13.185221268874997</v>
      </c>
      <c r="I303" s="18">
        <v>13.206286058835763</v>
      </c>
      <c r="J303" s="18">
        <v>13.529304952780315</v>
      </c>
      <c r="K303" s="21">
        <v>13.502740709757431</v>
      </c>
      <c r="L303" s="17"/>
      <c r="M303" s="103">
        <v>0.70656426440666742</v>
      </c>
    </row>
    <row r="304" spans="1:13">
      <c r="A304" s="71">
        <v>941</v>
      </c>
      <c r="B304" s="72" t="s">
        <v>309</v>
      </c>
      <c r="C304" s="20">
        <v>10.802562166285279</v>
      </c>
      <c r="D304" s="18">
        <v>11.094874199743916</v>
      </c>
      <c r="E304" s="18">
        <v>11.616067758165604</v>
      </c>
      <c r="F304" s="18">
        <v>11.950034238164248</v>
      </c>
      <c r="G304" s="18">
        <v>12.113289295567602</v>
      </c>
      <c r="H304" s="18">
        <v>11.794485521508408</v>
      </c>
      <c r="I304" s="18">
        <v>11.656275496064316</v>
      </c>
      <c r="J304" s="18">
        <v>11.867666986349814</v>
      </c>
      <c r="K304" s="21">
        <v>11.887567672418299</v>
      </c>
      <c r="L304" s="17"/>
      <c r="M304" s="103">
        <v>0.75898111162056026</v>
      </c>
    </row>
    <row r="305" spans="1:13">
      <c r="A305" s="71">
        <v>946</v>
      </c>
      <c r="B305" s="72" t="s">
        <v>310</v>
      </c>
      <c r="C305" s="20">
        <v>12.873540126239856</v>
      </c>
      <c r="D305" s="18">
        <v>13.120419069884438</v>
      </c>
      <c r="E305" s="18">
        <v>13.755240784369779</v>
      </c>
      <c r="F305" s="18">
        <v>14.348947753057466</v>
      </c>
      <c r="G305" s="18">
        <v>14.186363380757358</v>
      </c>
      <c r="H305" s="18">
        <v>13.627466693588939</v>
      </c>
      <c r="I305" s="18">
        <v>13.608197017196117</v>
      </c>
      <c r="J305" s="18">
        <v>13.597281959486619</v>
      </c>
      <c r="K305" s="21">
        <v>13.897441662398791</v>
      </c>
      <c r="L305" s="17"/>
      <c r="M305" s="103">
        <v>0.7284135028966201</v>
      </c>
    </row>
    <row r="306" spans="1:13">
      <c r="A306" s="71">
        <v>976</v>
      </c>
      <c r="B306" s="72" t="s">
        <v>311</v>
      </c>
      <c r="C306" s="20">
        <v>12.784834456582566</v>
      </c>
      <c r="D306" s="18">
        <v>12.73395259220495</v>
      </c>
      <c r="E306" s="18">
        <v>12.633570605932412</v>
      </c>
      <c r="F306" s="18">
        <v>12.509981154771131</v>
      </c>
      <c r="G306" s="18">
        <v>12.386170665763728</v>
      </c>
      <c r="H306" s="18">
        <v>11.91899548764709</v>
      </c>
      <c r="I306" s="18">
        <v>12.433608684121356</v>
      </c>
      <c r="J306" s="18">
        <v>12.3730601236557</v>
      </c>
      <c r="K306" s="21">
        <v>12.432833626624344</v>
      </c>
      <c r="L306" s="17"/>
      <c r="M306" s="103">
        <v>0.71120533864896096</v>
      </c>
    </row>
    <row r="307" spans="1:13">
      <c r="A307" s="71">
        <v>977</v>
      </c>
      <c r="B307" s="72" t="s">
        <v>312</v>
      </c>
      <c r="C307" s="20">
        <v>16.248381688093907</v>
      </c>
      <c r="D307" s="18">
        <v>16.173313828370723</v>
      </c>
      <c r="E307" s="18">
        <v>15.727462837608211</v>
      </c>
      <c r="F307" s="18">
        <v>15.634503513289658</v>
      </c>
      <c r="G307" s="18">
        <v>15.397964969325766</v>
      </c>
      <c r="H307" s="18">
        <v>14.821953258146836</v>
      </c>
      <c r="I307" s="18">
        <v>14.760014933180388</v>
      </c>
      <c r="J307" s="18">
        <v>15.144431257993647</v>
      </c>
      <c r="K307" s="21">
        <v>15.142240216176273</v>
      </c>
      <c r="L307" s="17"/>
      <c r="M307" s="103">
        <v>0.7596827142182736</v>
      </c>
    </row>
    <row r="308" spans="1:13">
      <c r="A308" s="71">
        <v>980</v>
      </c>
      <c r="B308" s="72" t="s">
        <v>313</v>
      </c>
      <c r="C308" s="20">
        <v>15.564167076076375</v>
      </c>
      <c r="D308" s="18">
        <v>15.846206424440195</v>
      </c>
      <c r="E308" s="18">
        <v>15.616726101278687</v>
      </c>
      <c r="F308" s="18">
        <v>15.570591209344835</v>
      </c>
      <c r="G308" s="18">
        <v>15.428337042759152</v>
      </c>
      <c r="H308" s="18">
        <v>14.907961612128831</v>
      </c>
      <c r="I308" s="18">
        <v>14.858766943484678</v>
      </c>
      <c r="J308" s="18">
        <v>14.851769355082544</v>
      </c>
      <c r="K308" s="21">
        <v>14.84409186150344</v>
      </c>
      <c r="L308" s="17"/>
      <c r="M308" s="103">
        <v>0.78392720454978182</v>
      </c>
    </row>
    <row r="309" spans="1:13">
      <c r="A309" s="71">
        <v>981</v>
      </c>
      <c r="B309" s="72" t="s">
        <v>314</v>
      </c>
      <c r="C309" s="20">
        <v>13.831442787209667</v>
      </c>
      <c r="D309" s="18">
        <v>13.771193631723762</v>
      </c>
      <c r="E309" s="18">
        <v>13.783719982243161</v>
      </c>
      <c r="F309" s="18">
        <v>14.170091878404406</v>
      </c>
      <c r="G309" s="18">
        <v>14.119155394293497</v>
      </c>
      <c r="H309" s="18">
        <v>13.933900829339365</v>
      </c>
      <c r="I309" s="18">
        <v>14.05939734511067</v>
      </c>
      <c r="J309" s="18">
        <v>14.073278373854782</v>
      </c>
      <c r="K309" s="21">
        <v>14.416344517519494</v>
      </c>
      <c r="L309" s="17"/>
      <c r="M309" s="103">
        <v>0.72566735354354606</v>
      </c>
    </row>
    <row r="310" spans="1:13">
      <c r="A310" s="71">
        <v>989</v>
      </c>
      <c r="B310" s="72" t="s">
        <v>315</v>
      </c>
      <c r="C310" s="20">
        <v>15.044344910686522</v>
      </c>
      <c r="D310" s="18">
        <v>14.964299531663613</v>
      </c>
      <c r="E310" s="18">
        <v>14.79638978116297</v>
      </c>
      <c r="F310" s="18">
        <v>14.641469519487472</v>
      </c>
      <c r="G310" s="18">
        <v>14.999631006767519</v>
      </c>
      <c r="H310" s="18">
        <v>14.491405203722183</v>
      </c>
      <c r="I310" s="18">
        <v>14.451378135364912</v>
      </c>
      <c r="J310" s="18">
        <v>14.452695277265777</v>
      </c>
      <c r="K310" s="21">
        <v>14.477965155887803</v>
      </c>
      <c r="L310" s="17"/>
      <c r="M310" s="103">
        <v>0.72749049144947264</v>
      </c>
    </row>
    <row r="311" spans="1:13">
      <c r="A311" s="76">
        <v>992</v>
      </c>
      <c r="B311" s="77" t="s">
        <v>316</v>
      </c>
      <c r="C311" s="22">
        <v>15.551158046711102</v>
      </c>
      <c r="D311" s="23">
        <v>15.520767659561448</v>
      </c>
      <c r="E311" s="23">
        <v>15.380474583182359</v>
      </c>
      <c r="F311" s="23">
        <v>15.724288757380602</v>
      </c>
      <c r="G311" s="23">
        <v>15.479246590353453</v>
      </c>
      <c r="H311" s="23">
        <v>14.806120724888281</v>
      </c>
      <c r="I311" s="23">
        <v>14.880116556593084</v>
      </c>
      <c r="J311" s="23">
        <v>14.839499122573114</v>
      </c>
      <c r="K311" s="24">
        <v>14.934765946013837</v>
      </c>
      <c r="L311" s="17"/>
      <c r="M311" s="103">
        <v>0.75425925528939075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J3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8.77734375" defaultRowHeight="13.8"/>
  <cols>
    <col min="1" max="16384" width="8.77734375" style="13"/>
  </cols>
  <sheetData>
    <row r="1" spans="1:36" ht="14.4" thickBot="1">
      <c r="A1" s="108" t="s">
        <v>328</v>
      </c>
      <c r="B1" s="109" t="s">
        <v>9</v>
      </c>
      <c r="C1" s="110">
        <v>2012</v>
      </c>
      <c r="D1" s="110" t="s">
        <v>322</v>
      </c>
      <c r="E1" s="110" t="s">
        <v>323</v>
      </c>
      <c r="F1" s="110" t="s">
        <v>324</v>
      </c>
      <c r="G1" s="110" t="s">
        <v>325</v>
      </c>
      <c r="H1" s="110" t="s">
        <v>326</v>
      </c>
      <c r="I1" s="110" t="s">
        <v>327</v>
      </c>
      <c r="J1" s="110" t="s">
        <v>320</v>
      </c>
      <c r="K1" s="111" t="s">
        <v>321</v>
      </c>
    </row>
    <row r="2" spans="1:36">
      <c r="A2" s="89">
        <v>20</v>
      </c>
      <c r="B2" s="55" t="s">
        <v>10</v>
      </c>
      <c r="C2" s="18">
        <v>14.934718003447776</v>
      </c>
      <c r="D2" s="18">
        <v>15.578283303558369</v>
      </c>
      <c r="E2" s="18">
        <v>15.982546879156152</v>
      </c>
      <c r="F2" s="18">
        <v>16.24189018131591</v>
      </c>
      <c r="G2" s="18">
        <v>16.291828658608132</v>
      </c>
      <c r="H2" s="18">
        <v>16.118846324044235</v>
      </c>
      <c r="I2" s="18">
        <v>16.505689612534329</v>
      </c>
      <c r="J2" s="18">
        <v>17.038678680387299</v>
      </c>
      <c r="K2" s="21">
        <v>17.329761431308281</v>
      </c>
      <c r="N2" s="56"/>
      <c r="AB2" s="19"/>
      <c r="AC2" s="19"/>
      <c r="AD2" s="19"/>
      <c r="AE2" s="19"/>
      <c r="AF2" s="19"/>
      <c r="AG2" s="19"/>
      <c r="AH2" s="19"/>
      <c r="AI2" s="19"/>
      <c r="AJ2" s="19"/>
    </row>
    <row r="3" spans="1:36">
      <c r="A3" s="89">
        <v>5</v>
      </c>
      <c r="B3" s="55" t="s">
        <v>11</v>
      </c>
      <c r="C3" s="18">
        <v>14.761669502783841</v>
      </c>
      <c r="D3" s="18">
        <v>15.246714139166032</v>
      </c>
      <c r="E3" s="18">
        <v>15.146974552036564</v>
      </c>
      <c r="F3" s="18">
        <v>15.616861702140829</v>
      </c>
      <c r="G3" s="18">
        <v>16.161749369083104</v>
      </c>
      <c r="H3" s="18">
        <v>15.913587581839598</v>
      </c>
      <c r="I3" s="18">
        <v>16.090614939462419</v>
      </c>
      <c r="J3" s="18">
        <v>16.285956467000101</v>
      </c>
      <c r="K3" s="21">
        <v>16.630611042640631</v>
      </c>
      <c r="N3" s="56"/>
      <c r="AB3" s="19"/>
      <c r="AC3" s="19"/>
      <c r="AD3" s="19"/>
      <c r="AE3" s="19"/>
      <c r="AF3" s="19"/>
      <c r="AG3" s="19"/>
      <c r="AH3" s="19"/>
      <c r="AI3" s="19"/>
      <c r="AJ3" s="19"/>
    </row>
    <row r="4" spans="1:36">
      <c r="A4" s="89">
        <v>9</v>
      </c>
      <c r="B4" s="55" t="s">
        <v>1</v>
      </c>
      <c r="C4" s="18">
        <v>15.408913077521115</v>
      </c>
      <c r="D4" s="18">
        <v>15.614592365449292</v>
      </c>
      <c r="E4" s="18">
        <v>15.705487235356037</v>
      </c>
      <c r="F4" s="18">
        <v>15.865634358567462</v>
      </c>
      <c r="G4" s="18">
        <v>15.937078949465047</v>
      </c>
      <c r="H4" s="18">
        <v>15.78212930418813</v>
      </c>
      <c r="I4" s="18">
        <v>15.820224189020184</v>
      </c>
      <c r="J4" s="18">
        <v>16.355052461788759</v>
      </c>
      <c r="K4" s="21">
        <v>16.707182011327102</v>
      </c>
      <c r="N4" s="56"/>
      <c r="AB4" s="19"/>
      <c r="AC4" s="19"/>
      <c r="AD4" s="19"/>
      <c r="AE4" s="19"/>
      <c r="AF4" s="19"/>
      <c r="AG4" s="19"/>
      <c r="AH4" s="19"/>
      <c r="AI4" s="19"/>
      <c r="AJ4" s="19"/>
    </row>
    <row r="5" spans="1:36">
      <c r="A5" s="89">
        <v>10</v>
      </c>
      <c r="B5" s="55" t="s">
        <v>12</v>
      </c>
      <c r="C5" s="18">
        <v>14.189328174164583</v>
      </c>
      <c r="D5" s="18">
        <v>14.257427414362002</v>
      </c>
      <c r="E5" s="18">
        <v>14.968172901131956</v>
      </c>
      <c r="F5" s="18">
        <v>15.083317482308999</v>
      </c>
      <c r="G5" s="18">
        <v>15.613260213001132</v>
      </c>
      <c r="H5" s="18">
        <v>15.548415376280708</v>
      </c>
      <c r="I5" s="18">
        <v>15.652703234441987</v>
      </c>
      <c r="J5" s="18">
        <v>15.84394682201985</v>
      </c>
      <c r="K5" s="21">
        <v>16.199977011024011</v>
      </c>
      <c r="N5" s="56"/>
      <c r="AB5" s="19"/>
      <c r="AC5" s="19"/>
      <c r="AD5" s="19"/>
      <c r="AE5" s="19"/>
      <c r="AF5" s="19"/>
      <c r="AG5" s="19"/>
      <c r="AH5" s="19"/>
      <c r="AI5" s="19"/>
      <c r="AJ5" s="19"/>
    </row>
    <row r="6" spans="1:36">
      <c r="A6" s="89">
        <v>16</v>
      </c>
      <c r="B6" s="55" t="s">
        <v>13</v>
      </c>
      <c r="C6" s="18">
        <v>15.067726345065145</v>
      </c>
      <c r="D6" s="18">
        <v>15.759030488160429</v>
      </c>
      <c r="E6" s="18">
        <v>15.766071238172122</v>
      </c>
      <c r="F6" s="18">
        <v>15.822130286595323</v>
      </c>
      <c r="G6" s="18">
        <v>15.845148287484784</v>
      </c>
      <c r="H6" s="18">
        <v>15.761344556288343</v>
      </c>
      <c r="I6" s="18">
        <v>15.870354245927764</v>
      </c>
      <c r="J6" s="18">
        <v>16.092416864260151</v>
      </c>
      <c r="K6" s="21">
        <v>16.386389414429786</v>
      </c>
      <c r="N6" s="56"/>
      <c r="AB6" s="19"/>
      <c r="AC6" s="19"/>
      <c r="AD6" s="19"/>
      <c r="AE6" s="19"/>
      <c r="AF6" s="19"/>
      <c r="AG6" s="19"/>
      <c r="AH6" s="19"/>
      <c r="AI6" s="19"/>
      <c r="AJ6" s="19"/>
    </row>
    <row r="7" spans="1:36">
      <c r="A7" s="89">
        <v>18</v>
      </c>
      <c r="B7" s="55" t="s">
        <v>14</v>
      </c>
      <c r="C7" s="18">
        <v>15.031308332005239</v>
      </c>
      <c r="D7" s="18">
        <v>15.382799767236049</v>
      </c>
      <c r="E7" s="18">
        <v>15.414436053833455</v>
      </c>
      <c r="F7" s="18">
        <v>15.52413840149787</v>
      </c>
      <c r="G7" s="18">
        <v>15.581693488011606</v>
      </c>
      <c r="H7" s="18">
        <v>15.787250212358309</v>
      </c>
      <c r="I7" s="18">
        <v>15.815061420565693</v>
      </c>
      <c r="J7" s="18">
        <v>16.507182899200867</v>
      </c>
      <c r="K7" s="21">
        <v>16.772760219792723</v>
      </c>
      <c r="N7" s="56"/>
      <c r="AB7" s="19"/>
      <c r="AC7" s="19"/>
      <c r="AD7" s="19"/>
      <c r="AE7" s="19"/>
      <c r="AF7" s="19"/>
      <c r="AG7" s="19"/>
      <c r="AH7" s="19"/>
      <c r="AI7" s="19"/>
      <c r="AJ7" s="19"/>
    </row>
    <row r="8" spans="1:36">
      <c r="A8" s="89">
        <v>19</v>
      </c>
      <c r="B8" s="55" t="s">
        <v>15</v>
      </c>
      <c r="C8" s="18">
        <v>15.165756501503472</v>
      </c>
      <c r="D8" s="18">
        <v>15.928821746656286</v>
      </c>
      <c r="E8" s="18">
        <v>15.893338159571694</v>
      </c>
      <c r="F8" s="18">
        <v>15.926536212343747</v>
      </c>
      <c r="G8" s="18">
        <v>16.572732141859202</v>
      </c>
      <c r="H8" s="18">
        <v>16.413901595763395</v>
      </c>
      <c r="I8" s="18">
        <v>16.354071759277776</v>
      </c>
      <c r="J8" s="18">
        <v>16.501081710102948</v>
      </c>
      <c r="K8" s="21">
        <v>16.566678564016044</v>
      </c>
      <c r="N8" s="56"/>
      <c r="AB8" s="19"/>
      <c r="AC8" s="19"/>
      <c r="AD8" s="19"/>
      <c r="AE8" s="19"/>
      <c r="AF8" s="19"/>
      <c r="AG8" s="19"/>
      <c r="AH8" s="19"/>
      <c r="AI8" s="19"/>
      <c r="AJ8" s="19"/>
    </row>
    <row r="9" spans="1:36">
      <c r="A9" s="89">
        <v>35</v>
      </c>
      <c r="B9" s="55" t="s">
        <v>16</v>
      </c>
      <c r="C9" s="18">
        <v>11.247144694533761</v>
      </c>
      <c r="D9" s="18">
        <v>11.064694006309148</v>
      </c>
      <c r="E9" s="18">
        <v>11.305242407816817</v>
      </c>
      <c r="F9" s="18">
        <v>11.19014047521655</v>
      </c>
      <c r="G9" s="18">
        <v>11.216781063258772</v>
      </c>
      <c r="H9" s="18">
        <v>11.013311263044722</v>
      </c>
      <c r="I9" s="18">
        <v>11.17209571455696</v>
      </c>
      <c r="J9" s="18">
        <v>11.165817662226249</v>
      </c>
      <c r="K9" s="21">
        <v>11.147603936557081</v>
      </c>
      <c r="N9" s="56"/>
      <c r="AB9" s="19"/>
      <c r="AC9" s="19"/>
      <c r="AD9" s="19"/>
      <c r="AE9" s="19"/>
      <c r="AF9" s="19"/>
      <c r="AG9" s="19"/>
      <c r="AH9" s="19"/>
      <c r="AI9" s="19"/>
      <c r="AJ9" s="19"/>
    </row>
    <row r="10" spans="1:36">
      <c r="A10" s="89">
        <v>43</v>
      </c>
      <c r="B10" s="55" t="s">
        <v>17</v>
      </c>
      <c r="C10" s="18">
        <v>11.32374115901804</v>
      </c>
      <c r="D10" s="18">
        <v>11.548469852736872</v>
      </c>
      <c r="E10" s="18">
        <v>11.790265924214276</v>
      </c>
      <c r="F10" s="18">
        <v>12.016313569187444</v>
      </c>
      <c r="G10" s="18">
        <v>11.77821227780699</v>
      </c>
      <c r="H10" s="18">
        <v>11.499322349735536</v>
      </c>
      <c r="I10" s="18">
        <v>11.319349730348534</v>
      </c>
      <c r="J10" s="18">
        <v>11.270967032405125</v>
      </c>
      <c r="K10" s="21">
        <v>11.274790265401586</v>
      </c>
      <c r="N10" s="56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>
      <c r="A11" s="89">
        <v>46</v>
      </c>
      <c r="B11" s="55" t="s">
        <v>18</v>
      </c>
      <c r="C11" s="18">
        <v>13.932298857550936</v>
      </c>
      <c r="D11" s="18">
        <v>14.541197194152256</v>
      </c>
      <c r="E11" s="18">
        <v>14.919263039415069</v>
      </c>
      <c r="F11" s="18">
        <v>15.123440446024839</v>
      </c>
      <c r="G11" s="18">
        <v>15.353094827863355</v>
      </c>
      <c r="H11" s="18">
        <v>15.35143323446704</v>
      </c>
      <c r="I11" s="18">
        <v>15.417119915844658</v>
      </c>
      <c r="J11" s="18">
        <v>15.592687560703654</v>
      </c>
      <c r="K11" s="21">
        <v>15.991148446654174</v>
      </c>
      <c r="N11" s="56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>
      <c r="A12" s="89">
        <v>47</v>
      </c>
      <c r="B12" s="55" t="s">
        <v>19</v>
      </c>
      <c r="C12" s="18">
        <v>14.874303998999849</v>
      </c>
      <c r="D12" s="18">
        <v>14.823809697312365</v>
      </c>
      <c r="E12" s="18">
        <v>14.949663835469076</v>
      </c>
      <c r="F12" s="18">
        <v>15.075163995569776</v>
      </c>
      <c r="G12" s="18">
        <v>15.557229728204746</v>
      </c>
      <c r="H12" s="18">
        <v>15.495929856038389</v>
      </c>
      <c r="I12" s="18">
        <v>15.793179673457097</v>
      </c>
      <c r="J12" s="18">
        <v>16.001123293223969</v>
      </c>
      <c r="K12" s="21">
        <v>16.416948926452349</v>
      </c>
      <c r="N12" s="56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>
      <c r="A13" s="89">
        <v>49</v>
      </c>
      <c r="B13" s="55" t="s">
        <v>20</v>
      </c>
      <c r="C13" s="18">
        <v>15.142525225149118</v>
      </c>
      <c r="D13" s="18">
        <v>15.201713385617033</v>
      </c>
      <c r="E13" s="18">
        <v>15.294428445584151</v>
      </c>
      <c r="F13" s="18">
        <v>15.313819608221275</v>
      </c>
      <c r="G13" s="18">
        <v>15.292578234373014</v>
      </c>
      <c r="H13" s="18">
        <v>15.064244289212164</v>
      </c>
      <c r="I13" s="18">
        <v>15.015924450523688</v>
      </c>
      <c r="J13" s="18">
        <v>15.082285523148537</v>
      </c>
      <c r="K13" s="21">
        <v>15.206889069796411</v>
      </c>
      <c r="N13" s="56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>
      <c r="A14" s="89">
        <v>50</v>
      </c>
      <c r="B14" s="55" t="s">
        <v>21</v>
      </c>
      <c r="C14" s="18">
        <v>15.656222386862208</v>
      </c>
      <c r="D14" s="18">
        <v>15.708901777148201</v>
      </c>
      <c r="E14" s="18">
        <v>15.846242539149017</v>
      </c>
      <c r="F14" s="18">
        <v>15.795744356281553</v>
      </c>
      <c r="G14" s="18">
        <v>15.920137430859764</v>
      </c>
      <c r="H14" s="18">
        <v>15.793997173753347</v>
      </c>
      <c r="I14" s="18">
        <v>15.814208649868148</v>
      </c>
      <c r="J14" s="18">
        <v>15.972352395462924</v>
      </c>
      <c r="K14" s="21">
        <v>16.613471865082751</v>
      </c>
      <c r="N14" s="56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>
      <c r="A15" s="89">
        <v>51</v>
      </c>
      <c r="B15" s="55" t="s">
        <v>22</v>
      </c>
      <c r="C15" s="18">
        <v>14.225661489737863</v>
      </c>
      <c r="D15" s="18">
        <v>14.311162338383298</v>
      </c>
      <c r="E15" s="18">
        <v>14.696148885684181</v>
      </c>
      <c r="F15" s="18">
        <v>14.630170610464953</v>
      </c>
      <c r="G15" s="18">
        <v>14.666711958637576</v>
      </c>
      <c r="H15" s="18">
        <v>13.930006389292579</v>
      </c>
      <c r="I15" s="18">
        <v>13.980922211218537</v>
      </c>
      <c r="J15" s="18">
        <v>14.157586151981466</v>
      </c>
      <c r="K15" s="21">
        <v>14.420455870604641</v>
      </c>
      <c r="N15" s="56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>
      <c r="A16" s="89">
        <v>52</v>
      </c>
      <c r="B16" s="55" t="s">
        <v>23</v>
      </c>
      <c r="C16" s="18">
        <v>14.943518626722643</v>
      </c>
      <c r="D16" s="18">
        <v>15.190157542698746</v>
      </c>
      <c r="E16" s="18">
        <v>15.545726169848344</v>
      </c>
      <c r="F16" s="18">
        <v>15.644625150842375</v>
      </c>
      <c r="G16" s="18">
        <v>15.765932246403267</v>
      </c>
      <c r="H16" s="18">
        <v>15.77930411284116</v>
      </c>
      <c r="I16" s="18">
        <v>16.019461083436322</v>
      </c>
      <c r="J16" s="18">
        <v>16.217973169104752</v>
      </c>
      <c r="K16" s="21">
        <v>16.61431844544871</v>
      </c>
      <c r="N16" s="56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>
      <c r="A17" s="89">
        <v>60</v>
      </c>
      <c r="B17" s="55" t="s">
        <v>24</v>
      </c>
      <c r="C17" s="18">
        <v>13.296891800611816</v>
      </c>
      <c r="D17" s="18">
        <v>13.604507365448731</v>
      </c>
      <c r="E17" s="18">
        <v>13.728247720781255</v>
      </c>
      <c r="F17" s="18">
        <v>13.667841411201133</v>
      </c>
      <c r="G17" s="18">
        <v>13.520320089676375</v>
      </c>
      <c r="H17" s="18">
        <v>12.754863692150808</v>
      </c>
      <c r="I17" s="18">
        <v>12.728584777271839</v>
      </c>
      <c r="J17" s="18">
        <v>12.353562011984788</v>
      </c>
      <c r="K17" s="21">
        <v>12.372240070627653</v>
      </c>
      <c r="N17" s="56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>
      <c r="A18" s="89">
        <v>61</v>
      </c>
      <c r="B18" s="55" t="s">
        <v>25</v>
      </c>
      <c r="C18" s="18">
        <v>14.720635420614634</v>
      </c>
      <c r="D18" s="18">
        <v>15.236466865363225</v>
      </c>
      <c r="E18" s="18">
        <v>15.280789725965157</v>
      </c>
      <c r="F18" s="18">
        <v>15.345553048775619</v>
      </c>
      <c r="G18" s="18">
        <v>15.329406142063252</v>
      </c>
      <c r="H18" s="18">
        <v>15.620553417829369</v>
      </c>
      <c r="I18" s="18">
        <v>15.714647111255697</v>
      </c>
      <c r="J18" s="18">
        <v>15.889018259943736</v>
      </c>
      <c r="K18" s="21">
        <v>16.206188060902484</v>
      </c>
      <c r="N18" s="56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>
      <c r="A19" s="89">
        <v>62</v>
      </c>
      <c r="B19" s="57" t="s">
        <v>26</v>
      </c>
      <c r="C19" s="18">
        <v>11.439694872189712</v>
      </c>
      <c r="D19" s="18">
        <v>11.631258988977574</v>
      </c>
      <c r="E19" s="18">
        <v>11.509248677248676</v>
      </c>
      <c r="F19" s="18">
        <v>11.547390636318957</v>
      </c>
      <c r="G19" s="18">
        <v>11.533551433465457</v>
      </c>
      <c r="H19" s="18">
        <v>10.732230856975889</v>
      </c>
      <c r="I19" s="18">
        <v>11.136675332777029</v>
      </c>
      <c r="J19" s="18">
        <v>11.163266087859515</v>
      </c>
      <c r="K19" s="21">
        <v>11.125940988647766</v>
      </c>
      <c r="N19" s="56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>
      <c r="A20" s="89">
        <v>65</v>
      </c>
      <c r="B20" s="55" t="s">
        <v>27</v>
      </c>
      <c r="C20" s="18">
        <v>10.007972937625755</v>
      </c>
      <c r="D20" s="18">
        <v>10.275646009581083</v>
      </c>
      <c r="E20" s="18">
        <v>10.450224672760326</v>
      </c>
      <c r="F20" s="18">
        <v>10.845559352360613</v>
      </c>
      <c r="G20" s="18">
        <v>10.618837719454197</v>
      </c>
      <c r="H20" s="18">
        <v>9.7764757148781047</v>
      </c>
      <c r="I20" s="18">
        <v>9.6982777534108564</v>
      </c>
      <c r="J20" s="18">
        <v>10.374057439217477</v>
      </c>
      <c r="K20" s="21">
        <v>10.230490488344563</v>
      </c>
      <c r="N20" s="56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>
      <c r="A21" s="89">
        <v>69</v>
      </c>
      <c r="B21" s="55" t="s">
        <v>28</v>
      </c>
      <c r="C21" s="18">
        <v>15.389902398618105</v>
      </c>
      <c r="D21" s="18">
        <v>15.558503290874448</v>
      </c>
      <c r="E21" s="18">
        <v>15.517658767992799</v>
      </c>
      <c r="F21" s="18">
        <v>16.286795950062949</v>
      </c>
      <c r="G21" s="18">
        <v>16.302053800842319</v>
      </c>
      <c r="H21" s="18">
        <v>16.26655828825503</v>
      </c>
      <c r="I21" s="18">
        <v>16.379728602538421</v>
      </c>
      <c r="J21" s="18">
        <v>16.95058093482881</v>
      </c>
      <c r="K21" s="21">
        <v>17.318036787006896</v>
      </c>
      <c r="N21" s="56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>
      <c r="A22" s="89">
        <v>71</v>
      </c>
      <c r="B22" s="55" t="s">
        <v>29</v>
      </c>
      <c r="C22" s="18">
        <v>15.144037289054099</v>
      </c>
      <c r="D22" s="18">
        <v>15.334967040433813</v>
      </c>
      <c r="E22" s="18">
        <v>15.770117441874131</v>
      </c>
      <c r="F22" s="18">
        <v>15.757596697813373</v>
      </c>
      <c r="G22" s="18">
        <v>16.257493254612196</v>
      </c>
      <c r="H22" s="18">
        <v>16.194645582520213</v>
      </c>
      <c r="I22" s="18">
        <v>16.380752528923328</v>
      </c>
      <c r="J22" s="18">
        <v>16.56449362047432</v>
      </c>
      <c r="K22" s="21">
        <v>16.912832672082359</v>
      </c>
      <c r="N22" s="56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>
      <c r="A23" s="89">
        <v>72</v>
      </c>
      <c r="B23" s="55" t="s">
        <v>30</v>
      </c>
      <c r="C23" s="18">
        <v>14.486600651083331</v>
      </c>
      <c r="D23" s="18">
        <v>14.635128397325717</v>
      </c>
      <c r="E23" s="18">
        <v>14.648248937444567</v>
      </c>
      <c r="F23" s="18">
        <v>15.270672192862278</v>
      </c>
      <c r="G23" s="18">
        <v>15.463257025948076</v>
      </c>
      <c r="H23" s="18">
        <v>15.428192234191529</v>
      </c>
      <c r="I23" s="18">
        <v>15.868047460055848</v>
      </c>
      <c r="J23" s="18">
        <v>16.05332133575569</v>
      </c>
      <c r="K23" s="21">
        <v>16.302387268467221</v>
      </c>
      <c r="N23" s="56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>
      <c r="A24" s="89">
        <v>74</v>
      </c>
      <c r="B24" s="55" t="s">
        <v>31</v>
      </c>
      <c r="C24" s="18">
        <v>14.841828825947321</v>
      </c>
      <c r="D24" s="18">
        <v>15.219246393304649</v>
      </c>
      <c r="E24" s="18">
        <v>15.250147240696364</v>
      </c>
      <c r="F24" s="18">
        <v>15.182363791693959</v>
      </c>
      <c r="G24" s="18">
        <v>15.098582590351613</v>
      </c>
      <c r="H24" s="18">
        <v>15.371060609590081</v>
      </c>
      <c r="I24" s="18">
        <v>15.559401961854666</v>
      </c>
      <c r="J24" s="18">
        <v>15.806154528590133</v>
      </c>
      <c r="K24" s="21">
        <v>17.230685265240989</v>
      </c>
      <c r="N24" s="56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>
      <c r="A25" s="89">
        <v>75</v>
      </c>
      <c r="B25" s="55" t="s">
        <v>32</v>
      </c>
      <c r="C25" s="18">
        <v>15.969845683672235</v>
      </c>
      <c r="D25" s="18">
        <v>16.022791792214225</v>
      </c>
      <c r="E25" s="18">
        <v>16.446242899603913</v>
      </c>
      <c r="F25" s="18">
        <v>16.477169653311087</v>
      </c>
      <c r="G25" s="18">
        <v>16.538310309427072</v>
      </c>
      <c r="H25" s="18">
        <v>16.354487750139594</v>
      </c>
      <c r="I25" s="18">
        <v>16.389575135251224</v>
      </c>
      <c r="J25" s="18">
        <v>16.545856417245975</v>
      </c>
      <c r="K25" s="21">
        <v>16.835031208322572</v>
      </c>
      <c r="N25" s="56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>
      <c r="A26" s="89">
        <v>76</v>
      </c>
      <c r="B26" s="55" t="s">
        <v>33</v>
      </c>
      <c r="C26" s="18">
        <v>10.466432325163682</v>
      </c>
      <c r="D26" s="18">
        <v>10.844768168440115</v>
      </c>
      <c r="E26" s="18">
        <v>11.497049180197012</v>
      </c>
      <c r="F26" s="18">
        <v>11.658185764055849</v>
      </c>
      <c r="G26" s="18">
        <v>11.510627255030007</v>
      </c>
      <c r="H26" s="18">
        <v>11.02222678555767</v>
      </c>
      <c r="I26" s="18">
        <v>10.752789602722483</v>
      </c>
      <c r="J26" s="18">
        <v>10.756892955439131</v>
      </c>
      <c r="K26" s="21">
        <v>10.743460696503247</v>
      </c>
      <c r="N26" s="56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>
      <c r="A27" s="89">
        <v>77</v>
      </c>
      <c r="B27" s="55" t="s">
        <v>34</v>
      </c>
      <c r="C27" s="18">
        <v>14.372032924083873</v>
      </c>
      <c r="D27" s="18">
        <v>14.547669423626544</v>
      </c>
      <c r="E27" s="18">
        <v>15.238271393180318</v>
      </c>
      <c r="F27" s="18">
        <v>15.781521566474222</v>
      </c>
      <c r="G27" s="18">
        <v>15.932254803071912</v>
      </c>
      <c r="H27" s="18">
        <v>15.933724879432907</v>
      </c>
      <c r="I27" s="18">
        <v>16.126934405253088</v>
      </c>
      <c r="J27" s="18">
        <v>16.302769104030087</v>
      </c>
      <c r="K27" s="21">
        <v>16.730580250162998</v>
      </c>
      <c r="N27" s="56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>
      <c r="A28" s="89">
        <v>78</v>
      </c>
      <c r="B28" s="55" t="s">
        <v>35</v>
      </c>
      <c r="C28" s="18">
        <v>16.498623088316201</v>
      </c>
      <c r="D28" s="18">
        <v>17.038711366971615</v>
      </c>
      <c r="E28" s="18">
        <v>17.425804465424246</v>
      </c>
      <c r="F28" s="18">
        <v>17.395246533827024</v>
      </c>
      <c r="G28" s="18">
        <v>17.362422338348864</v>
      </c>
      <c r="H28" s="18">
        <v>17.265680141984795</v>
      </c>
      <c r="I28" s="18">
        <v>17.392532888276293</v>
      </c>
      <c r="J28" s="18">
        <v>17.566223557645785</v>
      </c>
      <c r="K28" s="21">
        <v>17.831687949110673</v>
      </c>
      <c r="N28" s="56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>
      <c r="A29" s="89">
        <v>79</v>
      </c>
      <c r="B29" s="55" t="s">
        <v>36</v>
      </c>
      <c r="C29" s="18">
        <v>14.543124810776526</v>
      </c>
      <c r="D29" s="18">
        <v>14.674396739917029</v>
      </c>
      <c r="E29" s="18">
        <v>15.47105179182995</v>
      </c>
      <c r="F29" s="18">
        <v>15.516744428900202</v>
      </c>
      <c r="G29" s="18">
        <v>15.518933711003855</v>
      </c>
      <c r="H29" s="18">
        <v>16.218020586066537</v>
      </c>
      <c r="I29" s="18">
        <v>16.231530715542309</v>
      </c>
      <c r="J29" s="18">
        <v>16.972143960146742</v>
      </c>
      <c r="K29" s="21">
        <v>17.267488381589366</v>
      </c>
      <c r="N29" s="56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>
      <c r="A30" s="89">
        <v>81</v>
      </c>
      <c r="B30" s="55" t="s">
        <v>37</v>
      </c>
      <c r="C30" s="18">
        <v>14.525751812490574</v>
      </c>
      <c r="D30" s="18">
        <v>15.029310830943022</v>
      </c>
      <c r="E30" s="18">
        <v>15.329273256364074</v>
      </c>
      <c r="F30" s="18">
        <v>15.40772884416465</v>
      </c>
      <c r="G30" s="18">
        <v>15.527902403618667</v>
      </c>
      <c r="H30" s="18">
        <v>15.678454181049663</v>
      </c>
      <c r="I30" s="18">
        <v>15.713616686759455</v>
      </c>
      <c r="J30" s="18">
        <v>16.056466290912351</v>
      </c>
      <c r="K30" s="21">
        <v>16.484846957483057</v>
      </c>
      <c r="N30" s="56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>
      <c r="A31" s="89">
        <v>82</v>
      </c>
      <c r="B31" s="55" t="s">
        <v>38</v>
      </c>
      <c r="C31" s="18">
        <v>15.026317866287211</v>
      </c>
      <c r="D31" s="18">
        <v>15.717407933628044</v>
      </c>
      <c r="E31" s="18">
        <v>15.738806873181712</v>
      </c>
      <c r="F31" s="18">
        <v>15.755158599637797</v>
      </c>
      <c r="G31" s="18">
        <v>15.81162574927802</v>
      </c>
      <c r="H31" s="18">
        <v>16.073615341752753</v>
      </c>
      <c r="I31" s="18">
        <v>16.017665027507064</v>
      </c>
      <c r="J31" s="18">
        <v>16.165897529970653</v>
      </c>
      <c r="K31" s="21">
        <v>16.596538040263738</v>
      </c>
      <c r="N31" s="56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>
      <c r="A32" s="89">
        <v>86</v>
      </c>
      <c r="B32" s="55" t="s">
        <v>39</v>
      </c>
      <c r="C32" s="18">
        <v>15.154658620471297</v>
      </c>
      <c r="D32" s="18">
        <v>15.687066395805296</v>
      </c>
      <c r="E32" s="18">
        <v>16.10091744826552</v>
      </c>
      <c r="F32" s="18">
        <v>16.115358622930977</v>
      </c>
      <c r="G32" s="18">
        <v>16.558192040323203</v>
      </c>
      <c r="H32" s="18">
        <v>16.383979299900467</v>
      </c>
      <c r="I32" s="18">
        <v>16.420735451972597</v>
      </c>
      <c r="J32" s="18">
        <v>16.565569506028229</v>
      </c>
      <c r="K32" s="21">
        <v>16.868302887929694</v>
      </c>
      <c r="N32" s="56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>
      <c r="A33" s="89">
        <v>111</v>
      </c>
      <c r="B33" s="55" t="s">
        <v>40</v>
      </c>
      <c r="C33" s="18">
        <v>15.741948111676946</v>
      </c>
      <c r="D33" s="18">
        <v>15.86953473053064</v>
      </c>
      <c r="E33" s="18">
        <v>15.861390834703574</v>
      </c>
      <c r="F33" s="18">
        <v>15.895089297423558</v>
      </c>
      <c r="G33" s="18">
        <v>15.888433414196893</v>
      </c>
      <c r="H33" s="18">
        <v>15.832961139043288</v>
      </c>
      <c r="I33" s="18">
        <v>15.774214293910664</v>
      </c>
      <c r="J33" s="18">
        <v>15.983350797374925</v>
      </c>
      <c r="K33" s="21">
        <v>16.29736977735795</v>
      </c>
      <c r="N33" s="56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>
      <c r="A34" s="89">
        <v>90</v>
      </c>
      <c r="B34" s="55" t="s">
        <v>41</v>
      </c>
      <c r="C34" s="18">
        <v>14.360740324968875</v>
      </c>
      <c r="D34" s="18">
        <v>14.778201046981229</v>
      </c>
      <c r="E34" s="18">
        <v>14.894886406653319</v>
      </c>
      <c r="F34" s="18">
        <v>14.980584273461274</v>
      </c>
      <c r="G34" s="18">
        <v>15.209862412952168</v>
      </c>
      <c r="H34" s="18">
        <v>15.082338710686853</v>
      </c>
      <c r="I34" s="18">
        <v>15.398019787160335</v>
      </c>
      <c r="J34" s="18">
        <v>15.652332065195814</v>
      </c>
      <c r="K34" s="21">
        <v>16.094538071397341</v>
      </c>
      <c r="N34" s="56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>
      <c r="A35" s="89">
        <v>91</v>
      </c>
      <c r="B35" s="55" t="s">
        <v>42</v>
      </c>
      <c r="C35" s="18">
        <v>15.448571584919238</v>
      </c>
      <c r="D35" s="18">
        <v>15.50580522469866</v>
      </c>
      <c r="E35" s="18">
        <v>15.196175305118324</v>
      </c>
      <c r="F35" s="18">
        <v>15.198422942071018</v>
      </c>
      <c r="G35" s="18">
        <v>15.193844343478606</v>
      </c>
      <c r="H35" s="18">
        <v>14.981871278903093</v>
      </c>
      <c r="I35" s="18">
        <v>14.599762272515523</v>
      </c>
      <c r="J35" s="18">
        <v>14.694520559128332</v>
      </c>
      <c r="K35" s="21">
        <v>14.886072037781805</v>
      </c>
      <c r="N35" s="56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>
      <c r="A36" s="89">
        <v>97</v>
      </c>
      <c r="B36" s="57" t="s">
        <v>43</v>
      </c>
      <c r="C36" s="18">
        <v>13.848341664546878</v>
      </c>
      <c r="D36" s="18">
        <v>14.037422871476718</v>
      </c>
      <c r="E36" s="18">
        <v>14.142602582391245</v>
      </c>
      <c r="F36" s="18">
        <v>14.19516561932398</v>
      </c>
      <c r="G36" s="18">
        <v>14.543808951300431</v>
      </c>
      <c r="H36" s="18">
        <v>14.944775961136113</v>
      </c>
      <c r="I36" s="18">
        <v>15.047064033931793</v>
      </c>
      <c r="J36" s="18">
        <v>15.277523839006145</v>
      </c>
      <c r="K36" s="21">
        <v>15.680189095757079</v>
      </c>
      <c r="N36" s="56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>
      <c r="A37" s="89">
        <v>98</v>
      </c>
      <c r="B37" s="55" t="s">
        <v>44</v>
      </c>
      <c r="C37" s="18">
        <v>15.535050957278262</v>
      </c>
      <c r="D37" s="18">
        <v>16.37111701605021</v>
      </c>
      <c r="E37" s="18">
        <v>16.303742488981424</v>
      </c>
      <c r="F37" s="18">
        <v>16.522692194515809</v>
      </c>
      <c r="G37" s="18">
        <v>16.553223513081658</v>
      </c>
      <c r="H37" s="18">
        <v>16.387875595696798</v>
      </c>
      <c r="I37" s="18">
        <v>16.429893960760417</v>
      </c>
      <c r="J37" s="18">
        <v>16.578381293697678</v>
      </c>
      <c r="K37" s="21">
        <v>16.814138619287611</v>
      </c>
      <c r="N37" s="56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>
      <c r="A38" s="89">
        <v>99</v>
      </c>
      <c r="B38" s="55" t="s">
        <v>45</v>
      </c>
      <c r="C38" s="18">
        <v>14.846125147757236</v>
      </c>
      <c r="D38" s="18">
        <v>14.959228518145833</v>
      </c>
      <c r="E38" s="18">
        <v>15.351490347179491</v>
      </c>
      <c r="F38" s="18">
        <v>15.84039451044042</v>
      </c>
      <c r="G38" s="18">
        <v>15.892335502986699</v>
      </c>
      <c r="H38" s="18">
        <v>15.960899095157783</v>
      </c>
      <c r="I38" s="18">
        <v>16.253713982682783</v>
      </c>
      <c r="J38" s="18">
        <v>16.852829641593434</v>
      </c>
      <c r="K38" s="21">
        <v>17.292725207362849</v>
      </c>
      <c r="N38" s="56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>
      <c r="A39" s="89">
        <v>102</v>
      </c>
      <c r="B39" s="55" t="s">
        <v>46</v>
      </c>
      <c r="C39" s="18">
        <v>14.545663841665153</v>
      </c>
      <c r="D39" s="18">
        <v>14.655599209563988</v>
      </c>
      <c r="E39" s="18">
        <v>15.002198947536067</v>
      </c>
      <c r="F39" s="18">
        <v>15.071701821109059</v>
      </c>
      <c r="G39" s="18">
        <v>15.352732627132522</v>
      </c>
      <c r="H39" s="18">
        <v>15.475859875487602</v>
      </c>
      <c r="I39" s="18">
        <v>15.582906979476139</v>
      </c>
      <c r="J39" s="18">
        <v>15.94722868414196</v>
      </c>
      <c r="K39" s="21">
        <v>16.26462212286247</v>
      </c>
      <c r="N39" s="56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>
      <c r="A40" s="89">
        <v>103</v>
      </c>
      <c r="B40" s="55" t="s">
        <v>47</v>
      </c>
      <c r="C40" s="18">
        <v>15.13061672200255</v>
      </c>
      <c r="D40" s="18">
        <v>15.317687843143661</v>
      </c>
      <c r="E40" s="18">
        <v>15.485219367430322</v>
      </c>
      <c r="F40" s="18">
        <v>15.877915112261263</v>
      </c>
      <c r="G40" s="18">
        <v>15.98299778303568</v>
      </c>
      <c r="H40" s="18">
        <v>16.103733866165104</v>
      </c>
      <c r="I40" s="18">
        <v>16.336069331363376</v>
      </c>
      <c r="J40" s="18">
        <v>16.572147968582371</v>
      </c>
      <c r="K40" s="21">
        <v>16.981352812092275</v>
      </c>
      <c r="N40" s="56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>
      <c r="A41" s="89">
        <v>105</v>
      </c>
      <c r="B41" s="55" t="s">
        <v>48</v>
      </c>
      <c r="C41" s="18">
        <v>14.015828896224098</v>
      </c>
      <c r="D41" s="18">
        <v>14.614626592540718</v>
      </c>
      <c r="E41" s="18">
        <v>15.449850729093551</v>
      </c>
      <c r="F41" s="18">
        <v>15.445575792992091</v>
      </c>
      <c r="G41" s="18">
        <v>15.590269948660945</v>
      </c>
      <c r="H41" s="18">
        <v>15.51697987297889</v>
      </c>
      <c r="I41" s="18">
        <v>15.822444231596567</v>
      </c>
      <c r="J41" s="18">
        <v>15.990674974661031</v>
      </c>
      <c r="K41" s="21">
        <v>16.440967571576984</v>
      </c>
      <c r="N41" s="56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>
      <c r="A42" s="89">
        <v>106</v>
      </c>
      <c r="B42" s="55" t="s">
        <v>49</v>
      </c>
      <c r="C42" s="18">
        <v>15.367952270650429</v>
      </c>
      <c r="D42" s="18">
        <v>15.47935150395525</v>
      </c>
      <c r="E42" s="18">
        <v>15.814276621936466</v>
      </c>
      <c r="F42" s="18">
        <v>15.8455217845673</v>
      </c>
      <c r="G42" s="18">
        <v>15.849855576233118</v>
      </c>
      <c r="H42" s="18">
        <v>15.659796260804857</v>
      </c>
      <c r="I42" s="18">
        <v>15.651859172228789</v>
      </c>
      <c r="J42" s="18">
        <v>15.777759906762594</v>
      </c>
      <c r="K42" s="21">
        <v>15.986332529778503</v>
      </c>
      <c r="N42" s="56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>
      <c r="A43" s="89">
        <v>108</v>
      </c>
      <c r="B43" s="55" t="s">
        <v>50</v>
      </c>
      <c r="C43" s="18">
        <v>15.015185147664699</v>
      </c>
      <c r="D43" s="18">
        <v>15.159691604930119</v>
      </c>
      <c r="E43" s="18">
        <v>15.871289072466169</v>
      </c>
      <c r="F43" s="18">
        <v>15.837309520158222</v>
      </c>
      <c r="G43" s="18">
        <v>15.888880827304833</v>
      </c>
      <c r="H43" s="18">
        <v>16.420438026440827</v>
      </c>
      <c r="I43" s="18">
        <v>16.449324965706221</v>
      </c>
      <c r="J43" s="18">
        <v>16.609043717096625</v>
      </c>
      <c r="K43" s="21">
        <v>16.923160315868866</v>
      </c>
      <c r="N43" s="56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>
      <c r="A44" s="89">
        <v>109</v>
      </c>
      <c r="B44" s="55" t="s">
        <v>51</v>
      </c>
      <c r="C44" s="18">
        <v>15.199976175481998</v>
      </c>
      <c r="D44" s="18">
        <v>15.343248958424887</v>
      </c>
      <c r="E44" s="18">
        <v>15.928692603552889</v>
      </c>
      <c r="F44" s="18">
        <v>16.125260254573131</v>
      </c>
      <c r="G44" s="18">
        <v>16.170971991432541</v>
      </c>
      <c r="H44" s="18">
        <v>16.217769978599147</v>
      </c>
      <c r="I44" s="18">
        <v>16.252229236761096</v>
      </c>
      <c r="J44" s="18">
        <v>16.391279452413396</v>
      </c>
      <c r="K44" s="21">
        <v>16.829664863430285</v>
      </c>
      <c r="N44" s="56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>
      <c r="A45" s="89">
        <v>139</v>
      </c>
      <c r="B45" s="55" t="s">
        <v>52</v>
      </c>
      <c r="C45" s="18">
        <v>15.140578065759044</v>
      </c>
      <c r="D45" s="18">
        <v>15.236905170140243</v>
      </c>
      <c r="E45" s="18">
        <v>15.81526522596026</v>
      </c>
      <c r="F45" s="18">
        <v>15.851130285775051</v>
      </c>
      <c r="G45" s="18">
        <v>15.888008143298402</v>
      </c>
      <c r="H45" s="18">
        <v>15.712714402524258</v>
      </c>
      <c r="I45" s="18">
        <v>15.743401443646716</v>
      </c>
      <c r="J45" s="18">
        <v>15.90398521471619</v>
      </c>
      <c r="K45" s="21">
        <v>16.212747360757643</v>
      </c>
      <c r="N45" s="56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>
      <c r="A46" s="89">
        <v>140</v>
      </c>
      <c r="B46" s="55" t="s">
        <v>53</v>
      </c>
      <c r="C46" s="18">
        <v>14.970665583334513</v>
      </c>
      <c r="D46" s="18">
        <v>15.0803186117574</v>
      </c>
      <c r="E46" s="18">
        <v>15.651058083528628</v>
      </c>
      <c r="F46" s="18">
        <v>15.699421291349747</v>
      </c>
      <c r="G46" s="18">
        <v>15.741261364628141</v>
      </c>
      <c r="H46" s="18">
        <v>15.615818989361273</v>
      </c>
      <c r="I46" s="18">
        <v>15.706214273002292</v>
      </c>
      <c r="J46" s="18">
        <v>15.86711168439963</v>
      </c>
      <c r="K46" s="21">
        <v>16.162070525166474</v>
      </c>
      <c r="N46" s="56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>
      <c r="A47" s="89">
        <v>142</v>
      </c>
      <c r="B47" s="55" t="s">
        <v>54</v>
      </c>
      <c r="C47" s="18">
        <v>13.994711149011463</v>
      </c>
      <c r="D47" s="18">
        <v>14.727384641359921</v>
      </c>
      <c r="E47" s="18">
        <v>14.73568010929119</v>
      </c>
      <c r="F47" s="18">
        <v>15.152348165163135</v>
      </c>
      <c r="G47" s="18">
        <v>15.308176135573659</v>
      </c>
      <c r="H47" s="18">
        <v>15.122738869154757</v>
      </c>
      <c r="I47" s="18">
        <v>15.549297360793817</v>
      </c>
      <c r="J47" s="18">
        <v>15.739848356404227</v>
      </c>
      <c r="K47" s="21">
        <v>16.416702979612186</v>
      </c>
      <c r="N47" s="56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>
      <c r="A48" s="89">
        <v>143</v>
      </c>
      <c r="B48" s="55" t="s">
        <v>55</v>
      </c>
      <c r="C48" s="18">
        <v>14.874090524120978</v>
      </c>
      <c r="D48" s="18">
        <v>15.293934528203199</v>
      </c>
      <c r="E48" s="18">
        <v>15.450865197049973</v>
      </c>
      <c r="F48" s="18">
        <v>15.93708866105777</v>
      </c>
      <c r="G48" s="18">
        <v>16.068497292468106</v>
      </c>
      <c r="H48" s="18">
        <v>15.972983757441616</v>
      </c>
      <c r="I48" s="18">
        <v>15.986840570065752</v>
      </c>
      <c r="J48" s="18">
        <v>16.508700329811727</v>
      </c>
      <c r="K48" s="21">
        <v>17.044629910237234</v>
      </c>
      <c r="N48" s="56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>
      <c r="A49" s="89">
        <v>145</v>
      </c>
      <c r="B49" s="55" t="s">
        <v>56</v>
      </c>
      <c r="C49" s="18">
        <v>14.785555874534248</v>
      </c>
      <c r="D49" s="18">
        <v>14.911052417632497</v>
      </c>
      <c r="E49" s="18">
        <v>14.9443420975101</v>
      </c>
      <c r="F49" s="18">
        <v>15.375172066517703</v>
      </c>
      <c r="G49" s="18">
        <v>15.474534889438948</v>
      </c>
      <c r="H49" s="18">
        <v>15.2916027037175</v>
      </c>
      <c r="I49" s="18">
        <v>15.682225762964777</v>
      </c>
      <c r="J49" s="18">
        <v>15.827457372929425</v>
      </c>
      <c r="K49" s="21">
        <v>16.270804034911389</v>
      </c>
      <c r="N49" s="56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>
      <c r="A50" s="89">
        <v>146</v>
      </c>
      <c r="B50" s="55" t="s">
        <v>57</v>
      </c>
      <c r="C50" s="18">
        <v>14.305726153257776</v>
      </c>
      <c r="D50" s="18">
        <v>14.424381507146858</v>
      </c>
      <c r="E50" s="18">
        <v>14.496111141648502</v>
      </c>
      <c r="F50" s="18">
        <v>14.935360333829564</v>
      </c>
      <c r="G50" s="18">
        <v>15.125992805275645</v>
      </c>
      <c r="H50" s="18">
        <v>15.085807661548026</v>
      </c>
      <c r="I50" s="18">
        <v>15.23889331363252</v>
      </c>
      <c r="J50" s="18">
        <v>15.646996212744927</v>
      </c>
      <c r="K50" s="21">
        <v>16.100620788365692</v>
      </c>
      <c r="N50" s="56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>
      <c r="A51" s="89">
        <v>153</v>
      </c>
      <c r="B51" s="55" t="s">
        <v>58</v>
      </c>
      <c r="C51" s="18">
        <v>15.302075644393886</v>
      </c>
      <c r="D51" s="18">
        <v>15.40377902364987</v>
      </c>
      <c r="E51" s="18">
        <v>15.400317341433849</v>
      </c>
      <c r="F51" s="18">
        <v>15.838082330000669</v>
      </c>
      <c r="G51" s="18">
        <v>15.870614407094967</v>
      </c>
      <c r="H51" s="18">
        <v>15.706486797610207</v>
      </c>
      <c r="I51" s="18">
        <v>15.771093674398932</v>
      </c>
      <c r="J51" s="18">
        <v>15.915730023286086</v>
      </c>
      <c r="K51" s="21">
        <v>16.184345384405102</v>
      </c>
      <c r="N51" s="56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>
      <c r="A52" s="89">
        <v>148</v>
      </c>
      <c r="B52" s="55" t="s">
        <v>59</v>
      </c>
      <c r="C52" s="18">
        <v>14.545720280112155</v>
      </c>
      <c r="D52" s="18">
        <v>14.548227571535811</v>
      </c>
      <c r="E52" s="18">
        <v>14.495461723738975</v>
      </c>
      <c r="F52" s="18">
        <v>14.509818725815647</v>
      </c>
      <c r="G52" s="18">
        <v>14.548696683457665</v>
      </c>
      <c r="H52" s="18">
        <v>14.488389208358159</v>
      </c>
      <c r="I52" s="18">
        <v>14.475689389214372</v>
      </c>
      <c r="J52" s="18">
        <v>14.579654363544599</v>
      </c>
      <c r="K52" s="21">
        <v>14.858490578385274</v>
      </c>
      <c r="N52" s="56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>
      <c r="A53" s="89">
        <v>149</v>
      </c>
      <c r="B53" s="55" t="s">
        <v>60</v>
      </c>
      <c r="C53" s="18">
        <v>16.155173231715214</v>
      </c>
      <c r="D53" s="18">
        <v>16.217620593112745</v>
      </c>
      <c r="E53" s="18">
        <v>16.23509095800944</v>
      </c>
      <c r="F53" s="18">
        <v>16.2954945385343</v>
      </c>
      <c r="G53" s="18">
        <v>16.338476081729461</v>
      </c>
      <c r="H53" s="18">
        <v>16.179803294539013</v>
      </c>
      <c r="I53" s="18">
        <v>16.225898329617603</v>
      </c>
      <c r="J53" s="18">
        <v>16.350747913003268</v>
      </c>
      <c r="K53" s="21">
        <v>16.637189347580531</v>
      </c>
      <c r="N53" s="56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>
      <c r="A54" s="89">
        <v>151</v>
      </c>
      <c r="B54" s="55" t="s">
        <v>61</v>
      </c>
      <c r="C54" s="18">
        <v>14.393639824869108</v>
      </c>
      <c r="D54" s="18">
        <v>15.033958530211075</v>
      </c>
      <c r="E54" s="18">
        <v>15.35912320427817</v>
      </c>
      <c r="F54" s="18">
        <v>15.477314487728801</v>
      </c>
      <c r="G54" s="18">
        <v>15.856443748670644</v>
      </c>
      <c r="H54" s="18">
        <v>15.843099603498551</v>
      </c>
      <c r="I54" s="18">
        <v>16.09440439550773</v>
      </c>
      <c r="J54" s="18">
        <v>16.373280620849314</v>
      </c>
      <c r="K54" s="21">
        <v>16.760425196476753</v>
      </c>
      <c r="N54" s="56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>
      <c r="A55" s="89">
        <v>152</v>
      </c>
      <c r="B55" s="90" t="s">
        <v>62</v>
      </c>
      <c r="C55" s="18">
        <v>14.872100887954758</v>
      </c>
      <c r="D55" s="18">
        <v>15.097960613979625</v>
      </c>
      <c r="E55" s="18">
        <v>15.509737268620571</v>
      </c>
      <c r="F55" s="18">
        <v>15.950160382121377</v>
      </c>
      <c r="G55" s="18">
        <v>16.022692842479945</v>
      </c>
      <c r="H55" s="18">
        <v>15.923527119919619</v>
      </c>
      <c r="I55" s="18">
        <v>16.067015793249961</v>
      </c>
      <c r="J55" s="18">
        <v>16.223734854411614</v>
      </c>
      <c r="K55" s="21">
        <v>16.582036519116812</v>
      </c>
      <c r="N55" s="56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>
      <c r="A56" s="89">
        <v>165</v>
      </c>
      <c r="B56" s="55" t="s">
        <v>63</v>
      </c>
      <c r="C56" s="18">
        <v>15.215383232271423</v>
      </c>
      <c r="D56" s="18">
        <v>15.373645628953023</v>
      </c>
      <c r="E56" s="18">
        <v>15.951222857420115</v>
      </c>
      <c r="F56" s="18">
        <v>15.964434168999517</v>
      </c>
      <c r="G56" s="18">
        <v>16.034162839232408</v>
      </c>
      <c r="H56" s="18">
        <v>16.234125874561553</v>
      </c>
      <c r="I56" s="18">
        <v>16.20473684096449</v>
      </c>
      <c r="J56" s="18">
        <v>16.351760151928737</v>
      </c>
      <c r="K56" s="21">
        <v>16.601359015797222</v>
      </c>
      <c r="N56" s="56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>
      <c r="A57" s="89">
        <v>167</v>
      </c>
      <c r="B57" s="55" t="s">
        <v>64</v>
      </c>
      <c r="C57" s="18">
        <v>14.902418223201936</v>
      </c>
      <c r="D57" s="18">
        <v>15.040065258620309</v>
      </c>
      <c r="E57" s="18">
        <v>15.7871640266308</v>
      </c>
      <c r="F57" s="18">
        <v>15.817279368317331</v>
      </c>
      <c r="G57" s="18">
        <v>15.827054930031659</v>
      </c>
      <c r="H57" s="18">
        <v>15.593887864175285</v>
      </c>
      <c r="I57" s="18">
        <v>15.617490586870343</v>
      </c>
      <c r="J57" s="18">
        <v>15.765940209952792</v>
      </c>
      <c r="K57" s="21">
        <v>16.054936362341483</v>
      </c>
      <c r="N57" s="56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>
      <c r="A58" s="89">
        <v>169</v>
      </c>
      <c r="B58" s="55" t="s">
        <v>65</v>
      </c>
      <c r="C58" s="18">
        <v>15.574785122468882</v>
      </c>
      <c r="D58" s="18">
        <v>15.686321089141972</v>
      </c>
      <c r="E58" s="18">
        <v>15.73344795713904</v>
      </c>
      <c r="F58" s="18">
        <v>15.786092684580352</v>
      </c>
      <c r="G58" s="18">
        <v>15.846545876829028</v>
      </c>
      <c r="H58" s="18">
        <v>15.731701089546057</v>
      </c>
      <c r="I58" s="18">
        <v>16.302748217119685</v>
      </c>
      <c r="J58" s="18">
        <v>16.504397871310335</v>
      </c>
      <c r="K58" s="21">
        <v>16.79533253061371</v>
      </c>
      <c r="N58" s="56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>
      <c r="A59" s="89">
        <v>170</v>
      </c>
      <c r="B59" s="55" t="s">
        <v>66</v>
      </c>
      <c r="C59" s="18">
        <v>12.227534501974892</v>
      </c>
      <c r="D59" s="18">
        <v>12.535965789473682</v>
      </c>
      <c r="E59" s="18">
        <v>12.614159860762243</v>
      </c>
      <c r="F59" s="18">
        <v>12.728297850310229</v>
      </c>
      <c r="G59" s="18">
        <v>12.63288546710843</v>
      </c>
      <c r="H59" s="18">
        <v>11.816634362702866</v>
      </c>
      <c r="I59" s="18">
        <v>11.761699797938984</v>
      </c>
      <c r="J59" s="18">
        <v>11.784139595910794</v>
      </c>
      <c r="K59" s="21">
        <v>11.775838881150849</v>
      </c>
      <c r="N59" s="56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>
      <c r="A60" s="89">
        <v>171</v>
      </c>
      <c r="B60" s="55" t="s">
        <v>67</v>
      </c>
      <c r="C60" s="18">
        <v>14.407803853613414</v>
      </c>
      <c r="D60" s="18">
        <v>14.955611698119199</v>
      </c>
      <c r="E60" s="18">
        <v>15.227980582157187</v>
      </c>
      <c r="F60" s="18">
        <v>15.282851768996476</v>
      </c>
      <c r="G60" s="18">
        <v>15.400378577375811</v>
      </c>
      <c r="H60" s="18">
        <v>15.586426331208653</v>
      </c>
      <c r="I60" s="18">
        <v>15.621100243092654</v>
      </c>
      <c r="J60" s="18">
        <v>16.161378248395998</v>
      </c>
      <c r="K60" s="21">
        <v>16.503526575919835</v>
      </c>
      <c r="N60" s="56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>
      <c r="A61" s="89">
        <v>172</v>
      </c>
      <c r="B61" s="57" t="s">
        <v>68</v>
      </c>
      <c r="C61" s="18">
        <v>13.872311771670518</v>
      </c>
      <c r="D61" s="18">
        <v>14.675252667305058</v>
      </c>
      <c r="E61" s="18">
        <v>15.132489120418155</v>
      </c>
      <c r="F61" s="18">
        <v>15.28770276349247</v>
      </c>
      <c r="G61" s="18">
        <v>15.529396194914259</v>
      </c>
      <c r="H61" s="18">
        <v>15.465024433761103</v>
      </c>
      <c r="I61" s="18">
        <v>15.580114825069179</v>
      </c>
      <c r="J61" s="18">
        <v>15.795304367260325</v>
      </c>
      <c r="K61" s="21">
        <v>16.183450500933162</v>
      </c>
      <c r="N61" s="56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>
      <c r="A62" s="89">
        <v>176</v>
      </c>
      <c r="B62" s="55" t="s">
        <v>69</v>
      </c>
      <c r="C62" s="18">
        <v>14.073316868887737</v>
      </c>
      <c r="D62" s="18">
        <v>14.263657027991922</v>
      </c>
      <c r="E62" s="18">
        <v>14.758880713068887</v>
      </c>
      <c r="F62" s="18">
        <v>14.874256237767161</v>
      </c>
      <c r="G62" s="18">
        <v>15.010687617516872</v>
      </c>
      <c r="H62" s="18">
        <v>14.899724927988556</v>
      </c>
      <c r="I62" s="18">
        <v>15.028289496969848</v>
      </c>
      <c r="J62" s="18">
        <v>15.256021260626579</v>
      </c>
      <c r="K62" s="21">
        <v>15.758555219346515</v>
      </c>
      <c r="N62" s="56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>
      <c r="A63" s="89">
        <v>177</v>
      </c>
      <c r="B63" s="55" t="s">
        <v>70</v>
      </c>
      <c r="C63" s="18">
        <v>13.906700669341285</v>
      </c>
      <c r="D63" s="18">
        <v>14.773879008179348</v>
      </c>
      <c r="E63" s="18">
        <v>14.908580780047151</v>
      </c>
      <c r="F63" s="18">
        <v>15.636901726252679</v>
      </c>
      <c r="G63" s="18">
        <v>15.784454136296453</v>
      </c>
      <c r="H63" s="18">
        <v>15.753785535520498</v>
      </c>
      <c r="I63" s="18">
        <v>15.918454047857749</v>
      </c>
      <c r="J63" s="18">
        <v>16.122817255764588</v>
      </c>
      <c r="K63" s="21">
        <v>16.427513607567118</v>
      </c>
      <c r="N63" s="56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>
      <c r="A64" s="89">
        <v>178</v>
      </c>
      <c r="B64" s="55" t="s">
        <v>71</v>
      </c>
      <c r="C64" s="18">
        <v>13.978851167079201</v>
      </c>
      <c r="D64" s="18">
        <v>14.168548937515885</v>
      </c>
      <c r="E64" s="18">
        <v>14.239464564930316</v>
      </c>
      <c r="F64" s="18">
        <v>14.273385026104464</v>
      </c>
      <c r="G64" s="18">
        <v>14.405419150734675</v>
      </c>
      <c r="H64" s="18">
        <v>14.382940068591132</v>
      </c>
      <c r="I64" s="18">
        <v>15.135338531807546</v>
      </c>
      <c r="J64" s="18">
        <v>15.34538587479784</v>
      </c>
      <c r="K64" s="21">
        <v>15.72961475706685</v>
      </c>
      <c r="N64" s="56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>
      <c r="A65" s="89">
        <v>179</v>
      </c>
      <c r="B65" s="55" t="s">
        <v>72</v>
      </c>
      <c r="C65" s="18">
        <v>15.362296387619153</v>
      </c>
      <c r="D65" s="18">
        <v>15.867456852795497</v>
      </c>
      <c r="E65" s="18">
        <v>15.802656293998051</v>
      </c>
      <c r="F65" s="18">
        <v>15.842464212253626</v>
      </c>
      <c r="G65" s="18">
        <v>15.832555273422384</v>
      </c>
      <c r="H65" s="18">
        <v>15.577781902428502</v>
      </c>
      <c r="I65" s="18">
        <v>15.581835039109395</v>
      </c>
      <c r="J65" s="18">
        <v>15.70458915726644</v>
      </c>
      <c r="K65" s="21">
        <v>15.930059230070354</v>
      </c>
      <c r="N65" s="56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>
      <c r="A66" s="89">
        <v>181</v>
      </c>
      <c r="B66" s="55" t="s">
        <v>73</v>
      </c>
      <c r="C66" s="18">
        <v>14.586397377529201</v>
      </c>
      <c r="D66" s="18">
        <v>14.545212895481308</v>
      </c>
      <c r="E66" s="18">
        <v>15.314233818810431</v>
      </c>
      <c r="F66" s="18">
        <v>15.456473476071993</v>
      </c>
      <c r="G66" s="18">
        <v>15.671314269630397</v>
      </c>
      <c r="H66" s="18">
        <v>16.240986515428997</v>
      </c>
      <c r="I66" s="18">
        <v>16.617693782055049</v>
      </c>
      <c r="J66" s="18">
        <v>16.878361195637254</v>
      </c>
      <c r="K66" s="21">
        <v>17.291967457933765</v>
      </c>
      <c r="N66" s="56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>
      <c r="A67" s="89">
        <v>182</v>
      </c>
      <c r="B67" s="55" t="s">
        <v>74</v>
      </c>
      <c r="C67" s="18">
        <v>16.281359348736384</v>
      </c>
      <c r="D67" s="18">
        <v>16.37654755332084</v>
      </c>
      <c r="E67" s="18">
        <v>16.382611293467775</v>
      </c>
      <c r="F67" s="18">
        <v>16.405809650580906</v>
      </c>
      <c r="G67" s="18">
        <v>16.433153865935445</v>
      </c>
      <c r="H67" s="18">
        <v>16.302864353886779</v>
      </c>
      <c r="I67" s="18">
        <v>16.35552180435419</v>
      </c>
      <c r="J67" s="18">
        <v>16.517552267506275</v>
      </c>
      <c r="K67" s="21">
        <v>16.837782802228464</v>
      </c>
      <c r="N67" s="56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>
      <c r="A68" s="89">
        <v>186</v>
      </c>
      <c r="B68" s="55" t="s">
        <v>75</v>
      </c>
      <c r="C68" s="18">
        <v>15.357569874137603</v>
      </c>
      <c r="D68" s="18">
        <v>15.469497931195912</v>
      </c>
      <c r="E68" s="18">
        <v>16.004241389670867</v>
      </c>
      <c r="F68" s="18">
        <v>16.049833531640402</v>
      </c>
      <c r="G68" s="18">
        <v>16.016840038037351</v>
      </c>
      <c r="H68" s="18">
        <v>15.791692492785414</v>
      </c>
      <c r="I68" s="18">
        <v>15.783529272319065</v>
      </c>
      <c r="J68" s="18">
        <v>15.862131314271705</v>
      </c>
      <c r="K68" s="21">
        <v>16.039398432167932</v>
      </c>
      <c r="N68" s="56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>
      <c r="A69" s="89">
        <v>202</v>
      </c>
      <c r="B69" s="55" t="s">
        <v>76</v>
      </c>
      <c r="C69" s="18">
        <v>15.035829318890789</v>
      </c>
      <c r="D69" s="18">
        <v>15.543792572964719</v>
      </c>
      <c r="E69" s="18">
        <v>15.406388840594841</v>
      </c>
      <c r="F69" s="18">
        <v>15.673859947286951</v>
      </c>
      <c r="G69" s="18">
        <v>15.650778079935261</v>
      </c>
      <c r="H69" s="18">
        <v>15.841691113964533</v>
      </c>
      <c r="I69" s="18">
        <v>15.855289321539313</v>
      </c>
      <c r="J69" s="18">
        <v>15.945915426610091</v>
      </c>
      <c r="K69" s="21">
        <v>16.095667695845876</v>
      </c>
      <c r="N69" s="56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>
      <c r="A70" s="89">
        <v>204</v>
      </c>
      <c r="B70" s="55" t="s">
        <v>77</v>
      </c>
      <c r="C70" s="18">
        <v>13.763213538952154</v>
      </c>
      <c r="D70" s="18">
        <v>14.186729932782216</v>
      </c>
      <c r="E70" s="18">
        <v>14.11329214058045</v>
      </c>
      <c r="F70" s="18">
        <v>14.75874022832936</v>
      </c>
      <c r="G70" s="18">
        <v>14.83690604872967</v>
      </c>
      <c r="H70" s="18">
        <v>14.879679927798746</v>
      </c>
      <c r="I70" s="18">
        <v>15.285771039192335</v>
      </c>
      <c r="J70" s="18">
        <v>15.665647350901645</v>
      </c>
      <c r="K70" s="21">
        <v>16.112935395700077</v>
      </c>
      <c r="N70" s="56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>
      <c r="A71" s="89">
        <v>205</v>
      </c>
      <c r="B71" s="55" t="s">
        <v>78</v>
      </c>
      <c r="C71" s="18">
        <v>15.487820535962133</v>
      </c>
      <c r="D71" s="18">
        <v>16.411884024833245</v>
      </c>
      <c r="E71" s="18">
        <v>16.448718163765758</v>
      </c>
      <c r="F71" s="18">
        <v>16.467142147156078</v>
      </c>
      <c r="G71" s="18">
        <v>16.450447426405493</v>
      </c>
      <c r="H71" s="18">
        <v>16.280333704097259</v>
      </c>
      <c r="I71" s="18">
        <v>16.29806251165305</v>
      </c>
      <c r="J71" s="18">
        <v>16.449892045812881</v>
      </c>
      <c r="K71" s="21">
        <v>16.728663136041654</v>
      </c>
      <c r="N71" s="56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>
      <c r="A72" s="89">
        <v>208</v>
      </c>
      <c r="B72" s="55" t="s">
        <v>79</v>
      </c>
      <c r="C72" s="18">
        <v>14.3247713210793</v>
      </c>
      <c r="D72" s="18">
        <v>14.52011685119694</v>
      </c>
      <c r="E72" s="18">
        <v>14.434686546551443</v>
      </c>
      <c r="F72" s="18">
        <v>14.832746235805654</v>
      </c>
      <c r="G72" s="18">
        <v>14.870346879244316</v>
      </c>
      <c r="H72" s="18">
        <v>14.756447418312348</v>
      </c>
      <c r="I72" s="18">
        <v>14.886458386519305</v>
      </c>
      <c r="J72" s="18">
        <v>15.782913540671361</v>
      </c>
      <c r="K72" s="21">
        <v>16.101841727170751</v>
      </c>
      <c r="N72" s="56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>
      <c r="A73" s="89">
        <v>211</v>
      </c>
      <c r="B73" s="55" t="s">
        <v>80</v>
      </c>
      <c r="C73" s="18">
        <v>15.860682736352626</v>
      </c>
      <c r="D73" s="18">
        <v>15.939331374986159</v>
      </c>
      <c r="E73" s="18">
        <v>16.314102404220218</v>
      </c>
      <c r="F73" s="18">
        <v>16.764221519648761</v>
      </c>
      <c r="G73" s="18">
        <v>16.814648942229233</v>
      </c>
      <c r="H73" s="18">
        <v>16.576926618174927</v>
      </c>
      <c r="I73" s="18">
        <v>16.55433245884112</v>
      </c>
      <c r="J73" s="18">
        <v>16.661711392796278</v>
      </c>
      <c r="K73" s="21">
        <v>16.841750308361458</v>
      </c>
      <c r="N73" s="56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>
      <c r="A74" s="89">
        <v>213</v>
      </c>
      <c r="B74" s="55" t="s">
        <v>81</v>
      </c>
      <c r="C74" s="18">
        <v>13.702525484628152</v>
      </c>
      <c r="D74" s="18">
        <v>14.241993991199838</v>
      </c>
      <c r="E74" s="18">
        <v>14.307189672964787</v>
      </c>
      <c r="F74" s="18">
        <v>14.499133279315314</v>
      </c>
      <c r="G74" s="18">
        <v>14.712944708477748</v>
      </c>
      <c r="H74" s="18">
        <v>15.167938366637445</v>
      </c>
      <c r="I74" s="18">
        <v>15.307049017788305</v>
      </c>
      <c r="J74" s="18">
        <v>15.535356076903218</v>
      </c>
      <c r="K74" s="21">
        <v>16.412768352940105</v>
      </c>
      <c r="N74" s="56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>
      <c r="A75" s="89">
        <v>214</v>
      </c>
      <c r="B75" s="55" t="s">
        <v>82</v>
      </c>
      <c r="C75" s="18">
        <v>15.319687088892826</v>
      </c>
      <c r="D75" s="18">
        <v>15.810042070152921</v>
      </c>
      <c r="E75" s="18">
        <v>16.215863096165293</v>
      </c>
      <c r="F75" s="18">
        <v>16.269587163160924</v>
      </c>
      <c r="G75" s="18">
        <v>16.360669726335541</v>
      </c>
      <c r="H75" s="18">
        <v>16.229711400016818</v>
      </c>
      <c r="I75" s="18">
        <v>16.250653185673151</v>
      </c>
      <c r="J75" s="18">
        <v>16.449393782432409</v>
      </c>
      <c r="K75" s="21">
        <v>16.995564633298482</v>
      </c>
      <c r="N75" s="56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>
      <c r="A76" s="89">
        <v>216</v>
      </c>
      <c r="B76" s="55" t="s">
        <v>83</v>
      </c>
      <c r="C76" s="18">
        <v>13.340378716809767</v>
      </c>
      <c r="D76" s="18">
        <v>13.786110336158075</v>
      </c>
      <c r="E76" s="18">
        <v>14.639979568713892</v>
      </c>
      <c r="F76" s="18">
        <v>14.810275202075054</v>
      </c>
      <c r="G76" s="18">
        <v>14.900040517691865</v>
      </c>
      <c r="H76" s="18">
        <v>14.814953315269392</v>
      </c>
      <c r="I76" s="18">
        <v>15.027466899863505</v>
      </c>
      <c r="J76" s="18">
        <v>15.29948492099436</v>
      </c>
      <c r="K76" s="21">
        <v>15.762271146921318</v>
      </c>
      <c r="N76" s="56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>
      <c r="A77" s="89">
        <v>217</v>
      </c>
      <c r="B77" s="55" t="s">
        <v>84</v>
      </c>
      <c r="C77" s="18">
        <v>14.380912698625437</v>
      </c>
      <c r="D77" s="18">
        <v>15.299862040495823</v>
      </c>
      <c r="E77" s="18">
        <v>15.423171539485953</v>
      </c>
      <c r="F77" s="18">
        <v>15.341182185153551</v>
      </c>
      <c r="G77" s="18">
        <v>15.422754030871033</v>
      </c>
      <c r="H77" s="18">
        <v>15.290310390041109</v>
      </c>
      <c r="I77" s="18">
        <v>15.998511024874231</v>
      </c>
      <c r="J77" s="18">
        <v>16.221493325264987</v>
      </c>
      <c r="K77" s="21">
        <v>16.543720995276026</v>
      </c>
      <c r="N77" s="56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>
      <c r="A78" s="89">
        <v>218</v>
      </c>
      <c r="B78" s="55" t="s">
        <v>85</v>
      </c>
      <c r="C78" s="18">
        <v>14.06072637240529</v>
      </c>
      <c r="D78" s="18">
        <v>14.570500269322004</v>
      </c>
      <c r="E78" s="18">
        <v>14.9627675426973</v>
      </c>
      <c r="F78" s="18">
        <v>15.399357518826195</v>
      </c>
      <c r="G78" s="18">
        <v>15.801220864825334</v>
      </c>
      <c r="H78" s="18">
        <v>15.828565734074026</v>
      </c>
      <c r="I78" s="18">
        <v>15.907916424270853</v>
      </c>
      <c r="J78" s="18">
        <v>16.230944284215525</v>
      </c>
      <c r="K78" s="21">
        <v>16.677687881471577</v>
      </c>
      <c r="N78" s="56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>
      <c r="A79" s="89">
        <v>224</v>
      </c>
      <c r="B79" s="55" t="s">
        <v>86</v>
      </c>
      <c r="C79" s="18">
        <v>15.245518667511224</v>
      </c>
      <c r="D79" s="18">
        <v>15.782970936539188</v>
      </c>
      <c r="E79" s="18">
        <v>15.798306900071129</v>
      </c>
      <c r="F79" s="18">
        <v>15.788440060545199</v>
      </c>
      <c r="G79" s="18">
        <v>15.782057183512574</v>
      </c>
      <c r="H79" s="18">
        <v>15.621038818313449</v>
      </c>
      <c r="I79" s="18">
        <v>15.606455171440617</v>
      </c>
      <c r="J79" s="18">
        <v>15.769899390759713</v>
      </c>
      <c r="K79" s="21">
        <v>16.084177376110052</v>
      </c>
      <c r="N79" s="56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>
      <c r="A80" s="89">
        <v>226</v>
      </c>
      <c r="B80" s="55" t="s">
        <v>87</v>
      </c>
      <c r="C80" s="18">
        <v>13.121304347438038</v>
      </c>
      <c r="D80" s="18">
        <v>13.353557175235013</v>
      </c>
      <c r="E80" s="18">
        <v>14.113782905696057</v>
      </c>
      <c r="F80" s="18">
        <v>14.405616591669371</v>
      </c>
      <c r="G80" s="18">
        <v>14.487222576254489</v>
      </c>
      <c r="H80" s="18">
        <v>14.411982853338007</v>
      </c>
      <c r="I80" s="18">
        <v>15.204027530923804</v>
      </c>
      <c r="J80" s="18">
        <v>15.801933597475418</v>
      </c>
      <c r="K80" s="21">
        <v>16.22417902156392</v>
      </c>
      <c r="N80" s="56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>
      <c r="A81" s="89">
        <v>230</v>
      </c>
      <c r="B81" s="55" t="s">
        <v>88</v>
      </c>
      <c r="C81" s="18">
        <v>13.683715962587721</v>
      </c>
      <c r="D81" s="18">
        <v>13.850498835939813</v>
      </c>
      <c r="E81" s="18">
        <v>14.004877627080967</v>
      </c>
      <c r="F81" s="18">
        <v>13.999075114955758</v>
      </c>
      <c r="G81" s="18">
        <v>14.314591039766505</v>
      </c>
      <c r="H81" s="18">
        <v>14.178961519469942</v>
      </c>
      <c r="I81" s="18">
        <v>14.908422043152573</v>
      </c>
      <c r="J81" s="18">
        <v>15.051647125700239</v>
      </c>
      <c r="K81" s="21">
        <v>15.474072500085482</v>
      </c>
      <c r="N81" s="56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>
      <c r="A82" s="89">
        <v>231</v>
      </c>
      <c r="B82" s="55" t="s">
        <v>89</v>
      </c>
      <c r="C82" s="18">
        <v>15.423766653983108</v>
      </c>
      <c r="D82" s="18">
        <v>16.229448640598687</v>
      </c>
      <c r="E82" s="18">
        <v>16.264699215936599</v>
      </c>
      <c r="F82" s="18">
        <v>16.296214143061771</v>
      </c>
      <c r="G82" s="18">
        <v>16.878591205187043</v>
      </c>
      <c r="H82" s="18">
        <v>17.28926676203848</v>
      </c>
      <c r="I82" s="18">
        <v>17.258439792030529</v>
      </c>
      <c r="J82" s="18">
        <v>17.449490441098433</v>
      </c>
      <c r="K82" s="21">
        <v>17.811945805408609</v>
      </c>
      <c r="N82" s="56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>
      <c r="A83" s="89">
        <v>232</v>
      </c>
      <c r="B83" s="55" t="s">
        <v>90</v>
      </c>
      <c r="C83" s="18">
        <v>15.217093097551443</v>
      </c>
      <c r="D83" s="18">
        <v>15.704328058875046</v>
      </c>
      <c r="E83" s="18">
        <v>16.16775023649009</v>
      </c>
      <c r="F83" s="18">
        <v>16.294605190351533</v>
      </c>
      <c r="G83" s="18">
        <v>16.380360480851277</v>
      </c>
      <c r="H83" s="18">
        <v>16.262339273237924</v>
      </c>
      <c r="I83" s="18">
        <v>16.328885549250327</v>
      </c>
      <c r="J83" s="18">
        <v>16.529094627058807</v>
      </c>
      <c r="K83" s="21">
        <v>16.883878043949341</v>
      </c>
      <c r="N83" s="56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>
      <c r="A84" s="89">
        <v>233</v>
      </c>
      <c r="B84" s="55" t="s">
        <v>91</v>
      </c>
      <c r="C84" s="18">
        <v>14.871239978840402</v>
      </c>
      <c r="D84" s="18">
        <v>15.442047959358273</v>
      </c>
      <c r="E84" s="18">
        <v>16.13858313026018</v>
      </c>
      <c r="F84" s="18">
        <v>16.152878334082363</v>
      </c>
      <c r="G84" s="18">
        <v>16.256682532421312</v>
      </c>
      <c r="H84" s="18">
        <v>16.14892027459657</v>
      </c>
      <c r="I84" s="18">
        <v>16.269260773227938</v>
      </c>
      <c r="J84" s="18">
        <v>16.461779505627778</v>
      </c>
      <c r="K84" s="21">
        <v>16.804918006756392</v>
      </c>
      <c r="N84" s="56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>
      <c r="A85" s="89">
        <v>235</v>
      </c>
      <c r="B85" s="55" t="s">
        <v>92</v>
      </c>
      <c r="C85" s="18">
        <v>14.762732153862062</v>
      </c>
      <c r="D85" s="18">
        <v>14.883954469277112</v>
      </c>
      <c r="E85" s="18">
        <v>14.557167805123839</v>
      </c>
      <c r="F85" s="18">
        <v>14.468269502582093</v>
      </c>
      <c r="G85" s="18">
        <v>14.496038238889957</v>
      </c>
      <c r="H85" s="18">
        <v>14.745372287113481</v>
      </c>
      <c r="I85" s="18">
        <v>14.663123684050813</v>
      </c>
      <c r="J85" s="18">
        <v>14.713660054348267</v>
      </c>
      <c r="K85" s="21">
        <v>14.823909812517387</v>
      </c>
      <c r="N85" s="56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>
      <c r="A86" s="89">
        <v>236</v>
      </c>
      <c r="B86" s="55" t="s">
        <v>93</v>
      </c>
      <c r="C86" s="18">
        <v>15.175410506197213</v>
      </c>
      <c r="D86" s="18">
        <v>15.797677163854466</v>
      </c>
      <c r="E86" s="18">
        <v>15.629232638893992</v>
      </c>
      <c r="F86" s="18">
        <v>16.086672476335295</v>
      </c>
      <c r="G86" s="18">
        <v>15.974657137925394</v>
      </c>
      <c r="H86" s="18">
        <v>15.979256113278719</v>
      </c>
      <c r="I86" s="18">
        <v>16.005763128712324</v>
      </c>
      <c r="J86" s="18">
        <v>16.183237532293784</v>
      </c>
      <c r="K86" s="21">
        <v>16.862697563390789</v>
      </c>
      <c r="N86" s="56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>
      <c r="A87" s="89">
        <v>239</v>
      </c>
      <c r="B87" s="55" t="s">
        <v>94</v>
      </c>
      <c r="C87" s="18">
        <v>13.839371582148607</v>
      </c>
      <c r="D87" s="18">
        <v>13.931921370576818</v>
      </c>
      <c r="E87" s="18">
        <v>13.962252110997188</v>
      </c>
      <c r="F87" s="18">
        <v>14.036645774009097</v>
      </c>
      <c r="G87" s="18">
        <v>14.262341086769871</v>
      </c>
      <c r="H87" s="18">
        <v>14.996776575720849</v>
      </c>
      <c r="I87" s="18">
        <v>15.117570313346352</v>
      </c>
      <c r="J87" s="18">
        <v>15.30392607939206</v>
      </c>
      <c r="K87" s="21">
        <v>15.690843456186183</v>
      </c>
      <c r="N87" s="56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>
      <c r="A88" s="89">
        <v>240</v>
      </c>
      <c r="B88" s="55" t="s">
        <v>95</v>
      </c>
      <c r="C88" s="18">
        <v>16.248948263449236</v>
      </c>
      <c r="D88" s="18">
        <v>16.407812498497886</v>
      </c>
      <c r="E88" s="18">
        <v>16.47495710206411</v>
      </c>
      <c r="F88" s="18">
        <v>16.901695757931062</v>
      </c>
      <c r="G88" s="18">
        <v>16.926423003508443</v>
      </c>
      <c r="H88" s="18">
        <v>16.732651749958087</v>
      </c>
      <c r="I88" s="18">
        <v>17.182031816608777</v>
      </c>
      <c r="J88" s="18">
        <v>17.35694821416228</v>
      </c>
      <c r="K88" s="21">
        <v>17.669568217368926</v>
      </c>
      <c r="N88" s="56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>
      <c r="A89" s="89">
        <v>320</v>
      </c>
      <c r="B89" s="55" t="s">
        <v>96</v>
      </c>
      <c r="C89" s="18">
        <v>14.928958082760779</v>
      </c>
      <c r="D89" s="18">
        <v>15.004687918796348</v>
      </c>
      <c r="E89" s="18">
        <v>15.501305270091994</v>
      </c>
      <c r="F89" s="18">
        <v>15.523230757499151</v>
      </c>
      <c r="G89" s="18">
        <v>15.991052044072976</v>
      </c>
      <c r="H89" s="18">
        <v>15.935238906077069</v>
      </c>
      <c r="I89" s="18">
        <v>16.268653796649083</v>
      </c>
      <c r="J89" s="18">
        <v>16.488330293226554</v>
      </c>
      <c r="K89" s="21">
        <v>16.86908639469268</v>
      </c>
      <c r="N89" s="56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>
      <c r="A90" s="89">
        <v>241</v>
      </c>
      <c r="B90" s="55" t="s">
        <v>97</v>
      </c>
      <c r="C90" s="18">
        <v>16.03863640852768</v>
      </c>
      <c r="D90" s="18">
        <v>16.403882661226252</v>
      </c>
      <c r="E90" s="18">
        <v>16.583874783715135</v>
      </c>
      <c r="F90" s="18">
        <v>16.793341721103278</v>
      </c>
      <c r="G90" s="18">
        <v>16.830356611034315</v>
      </c>
      <c r="H90" s="18">
        <v>16.636126274517611</v>
      </c>
      <c r="I90" s="18">
        <v>16.740053125717726</v>
      </c>
      <c r="J90" s="18">
        <v>16.898435351820694</v>
      </c>
      <c r="K90" s="21">
        <v>17.169105273570761</v>
      </c>
      <c r="N90" s="56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>
      <c r="A91" s="89">
        <v>322</v>
      </c>
      <c r="B91" s="59" t="s">
        <v>98</v>
      </c>
      <c r="C91" s="18">
        <v>14.21167682901071</v>
      </c>
      <c r="D91" s="18">
        <v>14.290921919234831</v>
      </c>
      <c r="E91" s="18">
        <v>14.327386701741757</v>
      </c>
      <c r="F91" s="18">
        <v>14.34292283648117</v>
      </c>
      <c r="G91" s="18">
        <v>14.555230044206727</v>
      </c>
      <c r="H91" s="18">
        <v>14.473356979054232</v>
      </c>
      <c r="I91" s="18">
        <v>14.613951133016915</v>
      </c>
      <c r="J91" s="18">
        <v>14.814442347024995</v>
      </c>
      <c r="K91" s="21">
        <v>15.140950454201761</v>
      </c>
      <c r="N91" s="56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>
      <c r="A92" s="89">
        <v>244</v>
      </c>
      <c r="B92" s="55" t="s">
        <v>99</v>
      </c>
      <c r="C92" s="18">
        <v>15.64256010823053</v>
      </c>
      <c r="D92" s="18">
        <v>15.726858682439676</v>
      </c>
      <c r="E92" s="18">
        <v>16.454901378637608</v>
      </c>
      <c r="F92" s="18">
        <v>16.519059172007129</v>
      </c>
      <c r="G92" s="18">
        <v>16.477590748602722</v>
      </c>
      <c r="H92" s="18">
        <v>16.249624852048957</v>
      </c>
      <c r="I92" s="18">
        <v>16.211016476588355</v>
      </c>
      <c r="J92" s="18">
        <v>16.284167411479309</v>
      </c>
      <c r="K92" s="21">
        <v>16.443475252618406</v>
      </c>
      <c r="N92" s="56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>
      <c r="A93" s="89">
        <v>245</v>
      </c>
      <c r="B93" s="55" t="s">
        <v>100</v>
      </c>
      <c r="C93" s="18">
        <v>15.264644457919692</v>
      </c>
      <c r="D93" s="18">
        <v>15.34193177446058</v>
      </c>
      <c r="E93" s="18">
        <v>15.499243143347499</v>
      </c>
      <c r="F93" s="18">
        <v>15.494199994776492</v>
      </c>
      <c r="G93" s="18">
        <v>15.682534799825026</v>
      </c>
      <c r="H93" s="18">
        <v>15.455746882284412</v>
      </c>
      <c r="I93" s="18">
        <v>15.471486685617752</v>
      </c>
      <c r="J93" s="18">
        <v>15.557759003345243</v>
      </c>
      <c r="K93" s="21">
        <v>15.731728634935392</v>
      </c>
      <c r="N93" s="56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>
      <c r="A94" s="89">
        <v>249</v>
      </c>
      <c r="B94" s="55" t="s">
        <v>101</v>
      </c>
      <c r="C94" s="18">
        <v>14.749240438578758</v>
      </c>
      <c r="D94" s="18">
        <v>15.466891300158133</v>
      </c>
      <c r="E94" s="18">
        <v>15.453857453939552</v>
      </c>
      <c r="F94" s="18">
        <v>15.486477497791176</v>
      </c>
      <c r="G94" s="18">
        <v>15.542609326595807</v>
      </c>
      <c r="H94" s="18">
        <v>15.499690432155141</v>
      </c>
      <c r="I94" s="18">
        <v>16.214778961685429</v>
      </c>
      <c r="J94" s="18">
        <v>16.429525061349104</v>
      </c>
      <c r="K94" s="21">
        <v>16.768830750645026</v>
      </c>
      <c r="N94" s="56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>
      <c r="A95" s="89">
        <v>250</v>
      </c>
      <c r="B95" s="55" t="s">
        <v>102</v>
      </c>
      <c r="C95" s="18">
        <v>14.386094699191787</v>
      </c>
      <c r="D95" s="18">
        <v>14.555160821177569</v>
      </c>
      <c r="E95" s="18">
        <v>14.635612307845182</v>
      </c>
      <c r="F95" s="18">
        <v>15.433919457231568</v>
      </c>
      <c r="G95" s="18">
        <v>15.53770167082499</v>
      </c>
      <c r="H95" s="18">
        <v>15.441825280382858</v>
      </c>
      <c r="I95" s="18">
        <v>15.434716571785316</v>
      </c>
      <c r="J95" s="18">
        <v>15.629241333286158</v>
      </c>
      <c r="K95" s="21">
        <v>16.084740903064564</v>
      </c>
      <c r="N95" s="56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>
      <c r="A96" s="89">
        <v>256</v>
      </c>
      <c r="B96" s="55" t="s">
        <v>103</v>
      </c>
      <c r="C96" s="18">
        <v>13.631189340811673</v>
      </c>
      <c r="D96" s="18">
        <v>14.07418248841609</v>
      </c>
      <c r="E96" s="18">
        <v>14.601724362997857</v>
      </c>
      <c r="F96" s="18">
        <v>14.850296436110108</v>
      </c>
      <c r="G96" s="18">
        <v>14.958659814912103</v>
      </c>
      <c r="H96" s="18">
        <v>15.02185280608777</v>
      </c>
      <c r="I96" s="18">
        <v>14.987117479792108</v>
      </c>
      <c r="J96" s="18">
        <v>15.54025719658499</v>
      </c>
      <c r="K96" s="21">
        <v>15.930491154348143</v>
      </c>
      <c r="N96" s="56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>
      <c r="A97" s="89">
        <v>257</v>
      </c>
      <c r="B97" s="59" t="s">
        <v>104</v>
      </c>
      <c r="C97" s="18">
        <v>15.760590539307458</v>
      </c>
      <c r="D97" s="18">
        <v>15.835291808819271</v>
      </c>
      <c r="E97" s="18">
        <v>16.139623186648237</v>
      </c>
      <c r="F97" s="18">
        <v>16.167557040388299</v>
      </c>
      <c r="G97" s="18">
        <v>16.175707960199816</v>
      </c>
      <c r="H97" s="18">
        <v>15.930121736128394</v>
      </c>
      <c r="I97" s="18">
        <v>15.855437811403144</v>
      </c>
      <c r="J97" s="18">
        <v>16.15478991307047</v>
      </c>
      <c r="K97" s="21">
        <v>16.30968587661912</v>
      </c>
      <c r="N97" s="56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>
      <c r="A98" s="89">
        <v>260</v>
      </c>
      <c r="B98" s="55" t="s">
        <v>105</v>
      </c>
      <c r="C98" s="18">
        <v>15.724662802182506</v>
      </c>
      <c r="D98" s="18">
        <v>15.739401131448178</v>
      </c>
      <c r="E98" s="18">
        <v>16.480755578385125</v>
      </c>
      <c r="F98" s="18">
        <v>16.57939577377568</v>
      </c>
      <c r="G98" s="18">
        <v>16.297746937629821</v>
      </c>
      <c r="H98" s="18">
        <v>15.892204784650771</v>
      </c>
      <c r="I98" s="18">
        <v>15.93691599910145</v>
      </c>
      <c r="J98" s="18">
        <v>15.793106080727068</v>
      </c>
      <c r="K98" s="21">
        <v>16.220723512588155</v>
      </c>
      <c r="N98" s="56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>
      <c r="A99" s="89">
        <v>261</v>
      </c>
      <c r="B99" s="55" t="s">
        <v>106</v>
      </c>
      <c r="C99" s="18">
        <v>13.978579268854102</v>
      </c>
      <c r="D99" s="18">
        <v>14.082867588417685</v>
      </c>
      <c r="E99" s="18">
        <v>14.422949191721967</v>
      </c>
      <c r="F99" s="18">
        <v>14.457943853122995</v>
      </c>
      <c r="G99" s="18">
        <v>15.184245798778027</v>
      </c>
      <c r="H99" s="18">
        <v>15.05945750534495</v>
      </c>
      <c r="I99" s="18">
        <v>15.155357039362633</v>
      </c>
      <c r="J99" s="18">
        <v>15.304064958948068</v>
      </c>
      <c r="K99" s="21">
        <v>15.583239904206589</v>
      </c>
      <c r="N99" s="56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>
      <c r="A100" s="89">
        <v>263</v>
      </c>
      <c r="B100" s="55" t="s">
        <v>107</v>
      </c>
      <c r="C100" s="18">
        <v>14.086583094730059</v>
      </c>
      <c r="D100" s="18">
        <v>14.168547671409248</v>
      </c>
      <c r="E100" s="18">
        <v>14.986130825094895</v>
      </c>
      <c r="F100" s="18">
        <v>14.984239702660846</v>
      </c>
      <c r="G100" s="18">
        <v>15.212567874943831</v>
      </c>
      <c r="H100" s="18">
        <v>15.107386082926801</v>
      </c>
      <c r="I100" s="18">
        <v>15.202626096398959</v>
      </c>
      <c r="J100" s="18">
        <v>15.398555284780139</v>
      </c>
      <c r="K100" s="21">
        <v>16.489120373591568</v>
      </c>
      <c r="N100" s="56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>
      <c r="A101" s="89">
        <v>265</v>
      </c>
      <c r="B101" s="55" t="s">
        <v>108</v>
      </c>
      <c r="C101" s="18">
        <v>13.599546356885892</v>
      </c>
      <c r="D101" s="18">
        <v>13.748033374751245</v>
      </c>
      <c r="E101" s="18">
        <v>13.762178191764487</v>
      </c>
      <c r="F101" s="18">
        <v>14.54850004520846</v>
      </c>
      <c r="G101" s="18">
        <v>14.655046249786693</v>
      </c>
      <c r="H101" s="18">
        <v>14.573183949833233</v>
      </c>
      <c r="I101" s="18">
        <v>15.105707073409256</v>
      </c>
      <c r="J101" s="18">
        <v>15.374202367398901</v>
      </c>
      <c r="K101" s="21">
        <v>15.949619016011516</v>
      </c>
      <c r="N101" s="56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>
      <c r="A102" s="89">
        <v>271</v>
      </c>
      <c r="B102" s="55" t="s">
        <v>109</v>
      </c>
      <c r="C102" s="18">
        <v>14.684011611588637</v>
      </c>
      <c r="D102" s="18">
        <v>15.199757189561833</v>
      </c>
      <c r="E102" s="18">
        <v>15.654978751667828</v>
      </c>
      <c r="F102" s="18">
        <v>16.036301719203415</v>
      </c>
      <c r="G102" s="18">
        <v>16.124648279710648</v>
      </c>
      <c r="H102" s="18">
        <v>16.362947641465951</v>
      </c>
      <c r="I102" s="18">
        <v>16.430872196906915</v>
      </c>
      <c r="J102" s="18">
        <v>16.62478252958207</v>
      </c>
      <c r="K102" s="21">
        <v>16.974825860628481</v>
      </c>
      <c r="N102" s="56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>
      <c r="A103" s="89">
        <v>272</v>
      </c>
      <c r="B103" s="60" t="s">
        <v>110</v>
      </c>
      <c r="C103" s="18">
        <v>15.337212241275971</v>
      </c>
      <c r="D103" s="18">
        <v>16.053963423403157</v>
      </c>
      <c r="E103" s="18">
        <v>16.043982028732927</v>
      </c>
      <c r="F103" s="18">
        <v>16.440387801415941</v>
      </c>
      <c r="G103" s="18">
        <v>16.841841846551137</v>
      </c>
      <c r="H103" s="18">
        <v>16.825651533429092</v>
      </c>
      <c r="I103" s="18">
        <v>16.90427675830632</v>
      </c>
      <c r="J103" s="18">
        <v>17.047683187895185</v>
      </c>
      <c r="K103" s="21">
        <v>17.08473423802527</v>
      </c>
      <c r="N103" s="56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>
      <c r="A104" s="89">
        <v>273</v>
      </c>
      <c r="B104" s="55" t="s">
        <v>111</v>
      </c>
      <c r="C104" s="18">
        <v>14.399856016698489</v>
      </c>
      <c r="D104" s="18">
        <v>14.45003196399899</v>
      </c>
      <c r="E104" s="18">
        <v>14.50587252584638</v>
      </c>
      <c r="F104" s="18">
        <v>14.476483023422444</v>
      </c>
      <c r="G104" s="18">
        <v>14.533870887032252</v>
      </c>
      <c r="H104" s="18">
        <v>14.484662615349288</v>
      </c>
      <c r="I104" s="18">
        <v>14.634787701562574</v>
      </c>
      <c r="J104" s="18">
        <v>14.753745173849305</v>
      </c>
      <c r="K104" s="21">
        <v>15.145248003558653</v>
      </c>
      <c r="N104" s="56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>
      <c r="A105" s="89">
        <v>275</v>
      </c>
      <c r="B105" s="55" t="s">
        <v>112</v>
      </c>
      <c r="C105" s="18">
        <v>13.980024029872002</v>
      </c>
      <c r="D105" s="18">
        <v>14.720891939992514</v>
      </c>
      <c r="E105" s="18">
        <v>14.814139206196495</v>
      </c>
      <c r="F105" s="18">
        <v>15.396176033468535</v>
      </c>
      <c r="G105" s="18">
        <v>15.496234931977202</v>
      </c>
      <c r="H105" s="18">
        <v>15.470961160144423</v>
      </c>
      <c r="I105" s="18">
        <v>15.783084775981049</v>
      </c>
      <c r="J105" s="18">
        <v>15.953340061875034</v>
      </c>
      <c r="K105" s="21">
        <v>16.375821659181177</v>
      </c>
      <c r="N105" s="56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>
      <c r="A106" s="89">
        <v>276</v>
      </c>
      <c r="B106" s="55" t="s">
        <v>113</v>
      </c>
      <c r="C106" s="18">
        <v>14.791734373299958</v>
      </c>
      <c r="D106" s="18">
        <v>15.347153733182818</v>
      </c>
      <c r="E106" s="18">
        <v>15.304416743884062</v>
      </c>
      <c r="F106" s="18">
        <v>15.906954137117111</v>
      </c>
      <c r="G106" s="18">
        <v>15.926101994133543</v>
      </c>
      <c r="H106" s="18">
        <v>15.652985146308874</v>
      </c>
      <c r="I106" s="18">
        <v>15.700767072773981</v>
      </c>
      <c r="J106" s="18">
        <v>15.832701353843264</v>
      </c>
      <c r="K106" s="21">
        <v>16.075707786171051</v>
      </c>
      <c r="N106" s="56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>
      <c r="A107" s="89">
        <v>280</v>
      </c>
      <c r="B107" s="55" t="s">
        <v>114</v>
      </c>
      <c r="C107" s="18">
        <v>13.937141201194443</v>
      </c>
      <c r="D107" s="18">
        <v>14.403056612123921</v>
      </c>
      <c r="E107" s="18">
        <v>14.627086595720769</v>
      </c>
      <c r="F107" s="18">
        <v>14.62888723992384</v>
      </c>
      <c r="G107" s="18">
        <v>14.926661093541405</v>
      </c>
      <c r="H107" s="18">
        <v>14.849146680328536</v>
      </c>
      <c r="I107" s="18">
        <v>14.947841450026894</v>
      </c>
      <c r="J107" s="18">
        <v>15.496401836785244</v>
      </c>
      <c r="K107" s="21">
        <v>15.896148694338082</v>
      </c>
      <c r="N107" s="56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>
      <c r="A108" s="89">
        <v>284</v>
      </c>
      <c r="B108" s="55" t="s">
        <v>115</v>
      </c>
      <c r="C108" s="18">
        <v>13.708603170491862</v>
      </c>
      <c r="D108" s="18">
        <v>14.098313407191631</v>
      </c>
      <c r="E108" s="18">
        <v>14.193568007730107</v>
      </c>
      <c r="F108" s="18">
        <v>14.215449502297668</v>
      </c>
      <c r="G108" s="18">
        <v>14.535196351900304</v>
      </c>
      <c r="H108" s="18">
        <v>14.335246723256713</v>
      </c>
      <c r="I108" s="18">
        <v>14.357960841890799</v>
      </c>
      <c r="J108" s="18">
        <v>14.550760371679482</v>
      </c>
      <c r="K108" s="21">
        <v>15.241213148385045</v>
      </c>
      <c r="N108" s="56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>
      <c r="A109" s="89">
        <v>285</v>
      </c>
      <c r="B109" s="55" t="s">
        <v>116</v>
      </c>
      <c r="C109" s="18">
        <v>15.46577521030493</v>
      </c>
      <c r="D109" s="18">
        <v>16.330266733250635</v>
      </c>
      <c r="E109" s="18">
        <v>16.295046775313672</v>
      </c>
      <c r="F109" s="18">
        <v>16.328144132354769</v>
      </c>
      <c r="G109" s="18">
        <v>16.370936574136312</v>
      </c>
      <c r="H109" s="18">
        <v>16.929314552343989</v>
      </c>
      <c r="I109" s="18">
        <v>16.943116225393901</v>
      </c>
      <c r="J109" s="18">
        <v>17.108890884308195</v>
      </c>
      <c r="K109" s="21">
        <v>17.396811274257367</v>
      </c>
      <c r="N109" s="56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>
      <c r="A110" s="89">
        <v>286</v>
      </c>
      <c r="B110" s="55" t="s">
        <v>117</v>
      </c>
      <c r="C110" s="18">
        <v>15.655736731465051</v>
      </c>
      <c r="D110" s="18">
        <v>15.731632982856075</v>
      </c>
      <c r="E110" s="18">
        <v>15.751621093075983</v>
      </c>
      <c r="F110" s="18">
        <v>16.183760538564112</v>
      </c>
      <c r="G110" s="18">
        <v>16.403568918327348</v>
      </c>
      <c r="H110" s="18">
        <v>16.250320991063166</v>
      </c>
      <c r="I110" s="18">
        <v>16.271388894690304</v>
      </c>
      <c r="J110" s="18">
        <v>16.428151075598745</v>
      </c>
      <c r="K110" s="21">
        <v>17.099423149819813</v>
      </c>
      <c r="N110" s="56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>
      <c r="A111" s="89">
        <v>287</v>
      </c>
      <c r="B111" s="60" t="s">
        <v>118</v>
      </c>
      <c r="C111" s="18">
        <v>14.42628335522887</v>
      </c>
      <c r="D111" s="18">
        <v>14.990303954218529</v>
      </c>
      <c r="E111" s="18">
        <v>15.397663919395219</v>
      </c>
      <c r="F111" s="18">
        <v>15.733074528159213</v>
      </c>
      <c r="G111" s="18">
        <v>15.918532704513998</v>
      </c>
      <c r="H111" s="18">
        <v>15.889998337154694</v>
      </c>
      <c r="I111" s="18">
        <v>16.135442903944078</v>
      </c>
      <c r="J111" s="18">
        <v>16.33560208421174</v>
      </c>
      <c r="K111" s="21">
        <v>16.663855312733563</v>
      </c>
      <c r="N111" s="56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>
      <c r="A112" s="89">
        <v>288</v>
      </c>
      <c r="B112" s="55" t="s">
        <v>119</v>
      </c>
      <c r="C112" s="18">
        <v>14.356415960849013</v>
      </c>
      <c r="D112" s="18">
        <v>14.486863545676405</v>
      </c>
      <c r="E112" s="18">
        <v>14.903556708405763</v>
      </c>
      <c r="F112" s="18">
        <v>15.502536887125697</v>
      </c>
      <c r="G112" s="18">
        <v>15.585814327412427</v>
      </c>
      <c r="H112" s="18">
        <v>15.950938806154509</v>
      </c>
      <c r="I112" s="18">
        <v>16.568280399980374</v>
      </c>
      <c r="J112" s="18">
        <v>16.719675543511695</v>
      </c>
      <c r="K112" s="21">
        <v>16.992404810791449</v>
      </c>
      <c r="N112" s="56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>
      <c r="A113" s="89">
        <v>290</v>
      </c>
      <c r="B113" s="55" t="s">
        <v>120</v>
      </c>
      <c r="C113" s="18">
        <v>14.581216674167045</v>
      </c>
      <c r="D113" s="18">
        <v>15.35398700123549</v>
      </c>
      <c r="E113" s="18">
        <v>15.82548880341284</v>
      </c>
      <c r="F113" s="18">
        <v>15.890281841494103</v>
      </c>
      <c r="G113" s="18">
        <v>15.994473649640073</v>
      </c>
      <c r="H113" s="18">
        <v>15.921483811462778</v>
      </c>
      <c r="I113" s="18">
        <v>16.016917837074846</v>
      </c>
      <c r="J113" s="18">
        <v>16.22150570778043</v>
      </c>
      <c r="K113" s="21">
        <v>16.976633500362976</v>
      </c>
      <c r="N113" s="56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>
      <c r="A114" s="89">
        <v>291</v>
      </c>
      <c r="B114" s="55" t="s">
        <v>121</v>
      </c>
      <c r="C114" s="18">
        <v>14.01987873249532</v>
      </c>
      <c r="D114" s="18">
        <v>14.12337493400562</v>
      </c>
      <c r="E114" s="18">
        <v>14.14470682161339</v>
      </c>
      <c r="F114" s="18">
        <v>15.089947260517516</v>
      </c>
      <c r="G114" s="18">
        <v>15.113642223121749</v>
      </c>
      <c r="H114" s="18">
        <v>15.157104824679902</v>
      </c>
      <c r="I114" s="18">
        <v>15.146680420524344</v>
      </c>
      <c r="J114" s="18">
        <v>15.359822267584866</v>
      </c>
      <c r="K114" s="21">
        <v>16.406375544790876</v>
      </c>
      <c r="N114" s="56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>
      <c r="A115" s="89">
        <v>295</v>
      </c>
      <c r="B115" s="55" t="s">
        <v>122</v>
      </c>
      <c r="C115" s="18">
        <v>11.73286504347826</v>
      </c>
      <c r="D115" s="18">
        <v>11.864044426113599</v>
      </c>
      <c r="E115" s="18">
        <v>11.936936116673211</v>
      </c>
      <c r="F115" s="18">
        <v>12.035306208874104</v>
      </c>
      <c r="G115" s="18">
        <v>12.504894996955812</v>
      </c>
      <c r="H115" s="18">
        <v>12.42412044833679</v>
      </c>
      <c r="I115" s="18">
        <v>12.300421414737649</v>
      </c>
      <c r="J115" s="18">
        <v>12.300339734602515</v>
      </c>
      <c r="K115" s="21">
        <v>12.38156826006713</v>
      </c>
      <c r="N115" s="56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>
      <c r="A116" s="89">
        <v>297</v>
      </c>
      <c r="B116" s="55" t="s">
        <v>123</v>
      </c>
      <c r="C116" s="18">
        <v>15.275049214928464</v>
      </c>
      <c r="D116" s="18">
        <v>15.350060665288163</v>
      </c>
      <c r="E116" s="18">
        <v>16.044636310454571</v>
      </c>
      <c r="F116" s="18">
        <v>16.068634207280908</v>
      </c>
      <c r="G116" s="18">
        <v>16.085930377747818</v>
      </c>
      <c r="H116" s="18">
        <v>15.826893468788425</v>
      </c>
      <c r="I116" s="18">
        <v>15.8803107298732</v>
      </c>
      <c r="J116" s="18">
        <v>16.011453134594454</v>
      </c>
      <c r="K116" s="21">
        <v>16.42915957455179</v>
      </c>
      <c r="N116" s="56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:36">
      <c r="A117" s="89">
        <v>300</v>
      </c>
      <c r="B117" s="55" t="s">
        <v>124</v>
      </c>
      <c r="C117" s="18">
        <v>14.27470285618868</v>
      </c>
      <c r="D117" s="18">
        <v>14.45833637704524</v>
      </c>
      <c r="E117" s="18">
        <v>15.105365011935103</v>
      </c>
      <c r="F117" s="18">
        <v>15.13002020495359</v>
      </c>
      <c r="G117" s="18">
        <v>15.291480901642675</v>
      </c>
      <c r="H117" s="18">
        <v>15.29848186884252</v>
      </c>
      <c r="I117" s="18">
        <v>15.394564628011233</v>
      </c>
      <c r="J117" s="18">
        <v>15.611523471737637</v>
      </c>
      <c r="K117" s="21">
        <v>15.940427049494982</v>
      </c>
      <c r="N117" s="56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>
      <c r="A118" s="89">
        <v>301</v>
      </c>
      <c r="B118" s="55" t="s">
        <v>125</v>
      </c>
      <c r="C118" s="18">
        <v>13.610064773872597</v>
      </c>
      <c r="D118" s="18">
        <v>14.223597483300901</v>
      </c>
      <c r="E118" s="18">
        <v>14.657204032790599</v>
      </c>
      <c r="F118" s="18">
        <v>14.716271867869022</v>
      </c>
      <c r="G118" s="18">
        <v>14.781570335021025</v>
      </c>
      <c r="H118" s="18">
        <v>15.370252937450553</v>
      </c>
      <c r="I118" s="18">
        <v>15.472636258449853</v>
      </c>
      <c r="J118" s="18">
        <v>15.682569211091828</v>
      </c>
      <c r="K118" s="21">
        <v>16.032648231425608</v>
      </c>
      <c r="N118" s="56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>
      <c r="A119" s="89">
        <v>304</v>
      </c>
      <c r="B119" s="55" t="s">
        <v>126</v>
      </c>
      <c r="C119" s="18">
        <v>14.233470705631841</v>
      </c>
      <c r="D119" s="18">
        <v>14.329157714538798</v>
      </c>
      <c r="E119" s="18">
        <v>14.478404082814903</v>
      </c>
      <c r="F119" s="18">
        <v>14.54841718195599</v>
      </c>
      <c r="G119" s="18">
        <v>14.496214620577165</v>
      </c>
      <c r="H119" s="18">
        <v>14.43250892818447</v>
      </c>
      <c r="I119" s="18">
        <v>14.481884274845896</v>
      </c>
      <c r="J119" s="18">
        <v>14.434506496663721</v>
      </c>
      <c r="K119" s="21">
        <v>14.429816650782119</v>
      </c>
      <c r="N119" s="56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>
      <c r="A120" s="89">
        <v>305</v>
      </c>
      <c r="B120" s="55" t="s">
        <v>127</v>
      </c>
      <c r="C120" s="18">
        <v>14.44448869466934</v>
      </c>
      <c r="D120" s="18">
        <v>14.629875896903675</v>
      </c>
      <c r="E120" s="18">
        <v>14.992317869645932</v>
      </c>
      <c r="F120" s="18">
        <v>15.038870634607058</v>
      </c>
      <c r="G120" s="18">
        <v>15.110245215224964</v>
      </c>
      <c r="H120" s="18">
        <v>14.985580521251931</v>
      </c>
      <c r="I120" s="18">
        <v>15.051644972818886</v>
      </c>
      <c r="J120" s="18">
        <v>15.220026746884905</v>
      </c>
      <c r="K120" s="21">
        <v>15.547573832297628</v>
      </c>
      <c r="N120" s="56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>
      <c r="A121" s="89">
        <v>312</v>
      </c>
      <c r="B121" s="55" t="s">
        <v>128</v>
      </c>
      <c r="C121" s="18">
        <v>13.840999066742004</v>
      </c>
      <c r="D121" s="18">
        <v>14.000010357057526</v>
      </c>
      <c r="E121" s="18">
        <v>14.893855424693463</v>
      </c>
      <c r="F121" s="18">
        <v>14.823454171395763</v>
      </c>
      <c r="G121" s="18">
        <v>14.976339613579901</v>
      </c>
      <c r="H121" s="18">
        <v>15.202349127783043</v>
      </c>
      <c r="I121" s="18">
        <v>15.688551333974871</v>
      </c>
      <c r="J121" s="18">
        <v>15.933317236215936</v>
      </c>
      <c r="K121" s="21">
        <v>16.866183648855433</v>
      </c>
      <c r="N121" s="56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>
      <c r="A122" s="89">
        <v>316</v>
      </c>
      <c r="B122" s="55" t="s">
        <v>129</v>
      </c>
      <c r="C122" s="18">
        <v>15.310723574083521</v>
      </c>
      <c r="D122" s="18">
        <v>15.442445756964588</v>
      </c>
      <c r="E122" s="18">
        <v>15.709663848369019</v>
      </c>
      <c r="F122" s="18">
        <v>16.311372822440635</v>
      </c>
      <c r="G122" s="18">
        <v>16.474124647006207</v>
      </c>
      <c r="H122" s="18">
        <v>16.405778100929716</v>
      </c>
      <c r="I122" s="18">
        <v>16.371689610697317</v>
      </c>
      <c r="J122" s="18">
        <v>16.744028126368736</v>
      </c>
      <c r="K122" s="21">
        <v>17.064341527650893</v>
      </c>
      <c r="N122" s="56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>
      <c r="A123" s="89">
        <v>317</v>
      </c>
      <c r="B123" s="55" t="s">
        <v>130</v>
      </c>
      <c r="C123" s="18">
        <v>14.238053101609774</v>
      </c>
      <c r="D123" s="18">
        <v>14.553727300111609</v>
      </c>
      <c r="E123" s="18">
        <v>15.127179708224558</v>
      </c>
      <c r="F123" s="18">
        <v>15.259545740416002</v>
      </c>
      <c r="G123" s="18">
        <v>15.369585140580302</v>
      </c>
      <c r="H123" s="18">
        <v>15.389854212600611</v>
      </c>
      <c r="I123" s="18">
        <v>15.674982881032589</v>
      </c>
      <c r="J123" s="18">
        <v>15.801513938579639</v>
      </c>
      <c r="K123" s="21">
        <v>16.205996562908084</v>
      </c>
      <c r="N123" s="56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>
      <c r="A124" s="89">
        <v>318</v>
      </c>
      <c r="B124" s="55" t="s">
        <v>131</v>
      </c>
      <c r="C124" s="18">
        <v>11.989166269976199</v>
      </c>
      <c r="D124" s="18">
        <v>12.021394378194206</v>
      </c>
      <c r="E124" s="18">
        <v>12.45201759233238</v>
      </c>
      <c r="F124" s="18">
        <v>12.484005949874167</v>
      </c>
      <c r="G124" s="18">
        <v>12.5137489640893</v>
      </c>
      <c r="H124" s="18">
        <v>12.353777260219839</v>
      </c>
      <c r="I124" s="18">
        <v>12.155012864616006</v>
      </c>
      <c r="J124" s="18">
        <v>12.126319627132307</v>
      </c>
      <c r="K124" s="21">
        <v>12.108754220596927</v>
      </c>
      <c r="N124" s="56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>
      <c r="A125" s="89">
        <v>398</v>
      </c>
      <c r="B125" s="55" t="s">
        <v>132</v>
      </c>
      <c r="C125" s="18">
        <v>15.32775224767661</v>
      </c>
      <c r="D125" s="18">
        <v>15.439523480592698</v>
      </c>
      <c r="E125" s="18">
        <v>15.917348908395613</v>
      </c>
      <c r="F125" s="18">
        <v>15.968444338205451</v>
      </c>
      <c r="G125" s="18">
        <v>15.946654085158482</v>
      </c>
      <c r="H125" s="18">
        <v>15.777493447811398</v>
      </c>
      <c r="I125" s="18">
        <v>16.174968199106388</v>
      </c>
      <c r="J125" s="18">
        <v>16.325391652791176</v>
      </c>
      <c r="K125" s="21">
        <v>16.568523852675053</v>
      </c>
      <c r="N125" s="56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>
      <c r="A126" s="89">
        <v>399</v>
      </c>
      <c r="B126" s="60" t="s">
        <v>133</v>
      </c>
      <c r="C126" s="18">
        <v>14.835398816757198</v>
      </c>
      <c r="D126" s="18">
        <v>15.242981858381347</v>
      </c>
      <c r="E126" s="18">
        <v>15.848547367647459</v>
      </c>
      <c r="F126" s="18">
        <v>16.43967307735381</v>
      </c>
      <c r="G126" s="18">
        <v>16.506260212060532</v>
      </c>
      <c r="H126" s="18">
        <v>16.497389472601469</v>
      </c>
      <c r="I126" s="18">
        <v>16.588168276472732</v>
      </c>
      <c r="J126" s="18">
        <v>16.719479806003161</v>
      </c>
      <c r="K126" s="21">
        <v>16.993794559501168</v>
      </c>
      <c r="N126" s="56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>
      <c r="A127" s="89">
        <v>400</v>
      </c>
      <c r="B127" s="55" t="s">
        <v>134</v>
      </c>
      <c r="C127" s="18">
        <v>15.006258543917728</v>
      </c>
      <c r="D127" s="18">
        <v>15.129104711229802</v>
      </c>
      <c r="E127" s="18">
        <v>15.160003574289883</v>
      </c>
      <c r="F127" s="18">
        <v>15.558724784212179</v>
      </c>
      <c r="G127" s="18">
        <v>15.666379599422424</v>
      </c>
      <c r="H127" s="18">
        <v>15.527364194754137</v>
      </c>
      <c r="I127" s="18">
        <v>15.356393357508217</v>
      </c>
      <c r="J127" s="18">
        <v>15.643766167204836</v>
      </c>
      <c r="K127" s="21">
        <v>15.871014871969457</v>
      </c>
      <c r="N127" s="56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>
      <c r="A128" s="89">
        <v>407</v>
      </c>
      <c r="B128" s="55" t="s">
        <v>135</v>
      </c>
      <c r="C128" s="18">
        <v>14.857572376058709</v>
      </c>
      <c r="D128" s="18">
        <v>14.949700325178368</v>
      </c>
      <c r="E128" s="18">
        <v>15.029670520127906</v>
      </c>
      <c r="F128" s="18">
        <v>15.025501233794412</v>
      </c>
      <c r="G128" s="18">
        <v>15.156462107134354</v>
      </c>
      <c r="H128" s="18">
        <v>15.096478545564123</v>
      </c>
      <c r="I128" s="18">
        <v>15.271136084258101</v>
      </c>
      <c r="J128" s="18">
        <v>15.432707629656884</v>
      </c>
      <c r="K128" s="21">
        <v>16.173380961722415</v>
      </c>
      <c r="N128" s="56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>
      <c r="A129" s="89">
        <v>402</v>
      </c>
      <c r="B129" s="55" t="s">
        <v>136</v>
      </c>
      <c r="C129" s="18">
        <v>13.379794797622646</v>
      </c>
      <c r="D129" s="18">
        <v>14.272465814375428</v>
      </c>
      <c r="E129" s="18">
        <v>14.291667993646453</v>
      </c>
      <c r="F129" s="18">
        <v>14.886433543230829</v>
      </c>
      <c r="G129" s="18">
        <v>14.954761276808394</v>
      </c>
      <c r="H129" s="18">
        <v>14.852561989973779</v>
      </c>
      <c r="I129" s="18">
        <v>15.579493645294518</v>
      </c>
      <c r="J129" s="18">
        <v>15.771273072916747</v>
      </c>
      <c r="K129" s="21">
        <v>16.135715869639331</v>
      </c>
      <c r="N129" s="56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>
      <c r="A130" s="89">
        <v>403</v>
      </c>
      <c r="B130" s="55" t="s">
        <v>137</v>
      </c>
      <c r="C130" s="18">
        <v>14.940683530926769</v>
      </c>
      <c r="D130" s="18">
        <v>15.156006311668232</v>
      </c>
      <c r="E130" s="18">
        <v>15.150454944425084</v>
      </c>
      <c r="F130" s="18">
        <v>15.351861304158168</v>
      </c>
      <c r="G130" s="18">
        <v>15.463854197676875</v>
      </c>
      <c r="H130" s="18">
        <v>15.350110859423262</v>
      </c>
      <c r="I130" s="18">
        <v>15.63939623124506</v>
      </c>
      <c r="J130" s="18">
        <v>16.227896663301173</v>
      </c>
      <c r="K130" s="21">
        <v>16.609875964583775</v>
      </c>
      <c r="N130" s="56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>
      <c r="A131" s="89">
        <v>405</v>
      </c>
      <c r="B131" s="55" t="s">
        <v>138</v>
      </c>
      <c r="C131" s="18">
        <v>15.275566112470329</v>
      </c>
      <c r="D131" s="18">
        <v>15.375204313822964</v>
      </c>
      <c r="E131" s="18">
        <v>16.542567259810664</v>
      </c>
      <c r="F131" s="18">
        <v>16.570106977839938</v>
      </c>
      <c r="G131" s="18">
        <v>16.575287509824928</v>
      </c>
      <c r="H131" s="18">
        <v>16.365153640340996</v>
      </c>
      <c r="I131" s="18">
        <v>16.355208294055647</v>
      </c>
      <c r="J131" s="18">
        <v>16.494174322515001</v>
      </c>
      <c r="K131" s="21">
        <v>16.760236134314486</v>
      </c>
      <c r="N131" s="56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>
      <c r="A132" s="89">
        <v>408</v>
      </c>
      <c r="B132" s="55" t="s">
        <v>139</v>
      </c>
      <c r="C132" s="18">
        <v>14.991021526857633</v>
      </c>
      <c r="D132" s="18">
        <v>15.171193379597945</v>
      </c>
      <c r="E132" s="18">
        <v>15.901105611385619</v>
      </c>
      <c r="F132" s="18">
        <v>15.930656957880576</v>
      </c>
      <c r="G132" s="18">
        <v>16.02697612729833</v>
      </c>
      <c r="H132" s="18">
        <v>15.835896716170828</v>
      </c>
      <c r="I132" s="18">
        <v>16.329955913136793</v>
      </c>
      <c r="J132" s="18">
        <v>16.478466706871195</v>
      </c>
      <c r="K132" s="21">
        <v>16.782511818723403</v>
      </c>
      <c r="N132" s="56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>
      <c r="A133" s="89">
        <v>410</v>
      </c>
      <c r="B133" s="55" t="s">
        <v>140</v>
      </c>
      <c r="C133" s="18">
        <v>15.457806767455393</v>
      </c>
      <c r="D133" s="18">
        <v>15.806116030262858</v>
      </c>
      <c r="E133" s="18">
        <v>15.759369269906491</v>
      </c>
      <c r="F133" s="18">
        <v>16.609677238708525</v>
      </c>
      <c r="G133" s="18">
        <v>16.639147632166502</v>
      </c>
      <c r="H133" s="18">
        <v>16.412092379375199</v>
      </c>
      <c r="I133" s="18">
        <v>16.44174348435989</v>
      </c>
      <c r="J133" s="18">
        <v>16.592034701553956</v>
      </c>
      <c r="K133" s="21">
        <v>16.839318365637343</v>
      </c>
      <c r="N133" s="56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>
      <c r="A134" s="89">
        <v>416</v>
      </c>
      <c r="B134" s="55" t="s">
        <v>141</v>
      </c>
      <c r="C134" s="18">
        <v>14.423186105676553</v>
      </c>
      <c r="D134" s="18">
        <v>14.924638163430684</v>
      </c>
      <c r="E134" s="18">
        <v>15.692388023726155</v>
      </c>
      <c r="F134" s="18">
        <v>15.832480896437749</v>
      </c>
      <c r="G134" s="18">
        <v>15.91421773088633</v>
      </c>
      <c r="H134" s="18">
        <v>15.755454407325111</v>
      </c>
      <c r="I134" s="18">
        <v>15.697471309083964</v>
      </c>
      <c r="J134" s="18">
        <v>15.817959729512397</v>
      </c>
      <c r="K134" s="21">
        <v>16.845631281625149</v>
      </c>
      <c r="N134" s="56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>
      <c r="A135" s="89">
        <v>417</v>
      </c>
      <c r="B135" s="55" t="s">
        <v>142</v>
      </c>
      <c r="C135" s="18">
        <v>11.376877172653534</v>
      </c>
      <c r="D135" s="18">
        <v>11.685182874527287</v>
      </c>
      <c r="E135" s="18">
        <v>11.975538211073681</v>
      </c>
      <c r="F135" s="18">
        <v>12.120557602952148</v>
      </c>
      <c r="G135" s="18">
        <v>12.065754521389202</v>
      </c>
      <c r="H135" s="18">
        <v>11.665474688343874</v>
      </c>
      <c r="I135" s="18">
        <v>11.565282517153644</v>
      </c>
      <c r="J135" s="18">
        <v>11.542791507305987</v>
      </c>
      <c r="K135" s="21">
        <v>11.747838384403405</v>
      </c>
      <c r="N135" s="56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>
      <c r="A136" s="89">
        <v>418</v>
      </c>
      <c r="B136" s="55" t="s">
        <v>143</v>
      </c>
      <c r="C136" s="18">
        <v>16.014719974595753</v>
      </c>
      <c r="D136" s="18">
        <v>16.507705309659748</v>
      </c>
      <c r="E136" s="18">
        <v>16.454197197079747</v>
      </c>
      <c r="F136" s="18">
        <v>16.530897500790104</v>
      </c>
      <c r="G136" s="18">
        <v>16.548288880403053</v>
      </c>
      <c r="H136" s="18">
        <v>16.288786489899675</v>
      </c>
      <c r="I136" s="18">
        <v>16.315037218626774</v>
      </c>
      <c r="J136" s="18">
        <v>16.400554785016759</v>
      </c>
      <c r="K136" s="21">
        <v>16.557806790949275</v>
      </c>
      <c r="N136" s="56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:36">
      <c r="A137" s="89">
        <v>420</v>
      </c>
      <c r="B137" s="55" t="s">
        <v>144</v>
      </c>
      <c r="C137" s="18">
        <v>14.215920953647334</v>
      </c>
      <c r="D137" s="18">
        <v>14.994459778729588</v>
      </c>
      <c r="E137" s="18">
        <v>15.033923241352745</v>
      </c>
      <c r="F137" s="18">
        <v>15.086768015310032</v>
      </c>
      <c r="G137" s="18">
        <v>15.132106792255342</v>
      </c>
      <c r="H137" s="18">
        <v>15.066488233911867</v>
      </c>
      <c r="I137" s="18">
        <v>15.766120806436453</v>
      </c>
      <c r="J137" s="18">
        <v>15.942863835896016</v>
      </c>
      <c r="K137" s="21">
        <v>16.260799600314137</v>
      </c>
      <c r="N137" s="56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>
      <c r="A138" s="89">
        <v>421</v>
      </c>
      <c r="B138" s="55" t="s">
        <v>145</v>
      </c>
      <c r="C138" s="18">
        <v>13.914021339043018</v>
      </c>
      <c r="D138" s="18">
        <v>14.067751603416404</v>
      </c>
      <c r="E138" s="18">
        <v>14.424453571791435</v>
      </c>
      <c r="F138" s="18">
        <v>14.183289036968153</v>
      </c>
      <c r="G138" s="18">
        <v>15.247902377324829</v>
      </c>
      <c r="H138" s="18">
        <v>15.249128168237736</v>
      </c>
      <c r="I138" s="18">
        <v>15.410797534694019</v>
      </c>
      <c r="J138" s="18">
        <v>15.84294725568977</v>
      </c>
      <c r="K138" s="21">
        <v>16.286916377523969</v>
      </c>
      <c r="N138" s="56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>
      <c r="A139" s="89">
        <v>422</v>
      </c>
      <c r="B139" s="55" t="s">
        <v>146</v>
      </c>
      <c r="C139" s="18">
        <v>14.802700151719165</v>
      </c>
      <c r="D139" s="18">
        <v>14.94738684250901</v>
      </c>
      <c r="E139" s="18">
        <v>15.705950207992116</v>
      </c>
      <c r="F139" s="18">
        <v>15.789388157297269</v>
      </c>
      <c r="G139" s="18">
        <v>15.875167639338587</v>
      </c>
      <c r="H139" s="18">
        <v>15.875692351878305</v>
      </c>
      <c r="I139" s="18">
        <v>15.91170099149009</v>
      </c>
      <c r="J139" s="18">
        <v>16.098226137910558</v>
      </c>
      <c r="K139" s="21">
        <v>16.500221047950685</v>
      </c>
      <c r="N139" s="56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>
      <c r="A140" s="89">
        <v>423</v>
      </c>
      <c r="B140" s="55" t="s">
        <v>318</v>
      </c>
      <c r="C140" s="18">
        <v>14.876042694103933</v>
      </c>
      <c r="D140" s="18">
        <v>14.97860858992129</v>
      </c>
      <c r="E140" s="18">
        <v>15.277662187986271</v>
      </c>
      <c r="F140" s="18">
        <v>15.609084426952338</v>
      </c>
      <c r="G140" s="18">
        <v>15.652800099245946</v>
      </c>
      <c r="H140" s="18">
        <v>15.385496728956257</v>
      </c>
      <c r="I140" s="18">
        <v>15.403708891676263</v>
      </c>
      <c r="J140" s="18">
        <v>15.494770866396331</v>
      </c>
      <c r="K140" s="21">
        <v>15.636692620338536</v>
      </c>
      <c r="N140" s="56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>
      <c r="A141" s="89">
        <v>425</v>
      </c>
      <c r="B141" s="55" t="s">
        <v>147</v>
      </c>
      <c r="C141" s="18">
        <v>15.278466621346755</v>
      </c>
      <c r="D141" s="18">
        <v>16.136290073556136</v>
      </c>
      <c r="E141" s="18">
        <v>16.098425876587712</v>
      </c>
      <c r="F141" s="18">
        <v>16.07958249638132</v>
      </c>
      <c r="G141" s="18">
        <v>16.104476190808786</v>
      </c>
      <c r="H141" s="18">
        <v>16.267027737008018</v>
      </c>
      <c r="I141" s="18">
        <v>16.668565241687528</v>
      </c>
      <c r="J141" s="18">
        <v>16.759818387794006</v>
      </c>
      <c r="K141" s="21">
        <v>16.94942870746214</v>
      </c>
      <c r="N141" s="56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1:36">
      <c r="A142" s="89">
        <v>426</v>
      </c>
      <c r="B142" s="55" t="s">
        <v>148</v>
      </c>
      <c r="C142" s="18">
        <v>14.82511817943122</v>
      </c>
      <c r="D142" s="18">
        <v>15.394865476753086</v>
      </c>
      <c r="E142" s="18">
        <v>16.192741214514793</v>
      </c>
      <c r="F142" s="18">
        <v>16.215824751772175</v>
      </c>
      <c r="G142" s="18">
        <v>16.25200138025534</v>
      </c>
      <c r="H142" s="18">
        <v>16.100288161653541</v>
      </c>
      <c r="I142" s="18">
        <v>16.171154302280097</v>
      </c>
      <c r="J142" s="18">
        <v>16.320182432329435</v>
      </c>
      <c r="K142" s="21">
        <v>16.636108275209246</v>
      </c>
      <c r="N142" s="56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>
      <c r="A143" s="89">
        <v>444</v>
      </c>
      <c r="B143" s="55" t="s">
        <v>149</v>
      </c>
      <c r="C143" s="18">
        <v>15.308244681005378</v>
      </c>
      <c r="D143" s="18">
        <v>15.336248881491931</v>
      </c>
      <c r="E143" s="18">
        <v>15.683157781440906</v>
      </c>
      <c r="F143" s="18">
        <v>16.118832934146802</v>
      </c>
      <c r="G143" s="18">
        <v>16.143911952767649</v>
      </c>
      <c r="H143" s="18">
        <v>15.999910833328576</v>
      </c>
      <c r="I143" s="18">
        <v>16.012313431780935</v>
      </c>
      <c r="J143" s="18">
        <v>16.162660155182124</v>
      </c>
      <c r="K143" s="21">
        <v>16.426752172577039</v>
      </c>
      <c r="N143" s="56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>
      <c r="A144" s="89">
        <v>430</v>
      </c>
      <c r="B144" s="55" t="s">
        <v>150</v>
      </c>
      <c r="C144" s="18">
        <v>15.15719414373242</v>
      </c>
      <c r="D144" s="18">
        <v>15.267495190692697</v>
      </c>
      <c r="E144" s="18">
        <v>15.302120127897068</v>
      </c>
      <c r="F144" s="18">
        <v>15.355175813710165</v>
      </c>
      <c r="G144" s="18">
        <v>15.471691819532625</v>
      </c>
      <c r="H144" s="18">
        <v>15.448433823222199</v>
      </c>
      <c r="I144" s="18">
        <v>15.542447398758302</v>
      </c>
      <c r="J144" s="18">
        <v>16.077521799891898</v>
      </c>
      <c r="K144" s="21">
        <v>16.391006364086689</v>
      </c>
      <c r="N144" s="56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>
      <c r="A145" s="89">
        <v>433</v>
      </c>
      <c r="B145" s="55" t="s">
        <v>151</v>
      </c>
      <c r="C145" s="18">
        <v>14.714998851347708</v>
      </c>
      <c r="D145" s="18">
        <v>14.962517883701876</v>
      </c>
      <c r="E145" s="18">
        <v>14.952024288814094</v>
      </c>
      <c r="F145" s="18">
        <v>15.317100739849227</v>
      </c>
      <c r="G145" s="18">
        <v>16.090450328641555</v>
      </c>
      <c r="H145" s="18">
        <v>15.933302284208734</v>
      </c>
      <c r="I145" s="18">
        <v>16.027958658291681</v>
      </c>
      <c r="J145" s="18">
        <v>16.229214335773978</v>
      </c>
      <c r="K145" s="21">
        <v>16.538492955819606</v>
      </c>
      <c r="N145" s="56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1:36">
      <c r="A146" s="89">
        <v>434</v>
      </c>
      <c r="B146" s="55" t="s">
        <v>152</v>
      </c>
      <c r="C146" s="18">
        <v>15.003185429625633</v>
      </c>
      <c r="D146" s="18">
        <v>15.096112485094123</v>
      </c>
      <c r="E146" s="18">
        <v>15.123501198901861</v>
      </c>
      <c r="F146" s="18">
        <v>15.197544735245227</v>
      </c>
      <c r="G146" s="18">
        <v>15.203277661551374</v>
      </c>
      <c r="H146" s="18">
        <v>15.017918602455197</v>
      </c>
      <c r="I146" s="18">
        <v>15.081869518670146</v>
      </c>
      <c r="J146" s="18">
        <v>15.24882223834053</v>
      </c>
      <c r="K146" s="21">
        <v>15.935131999694232</v>
      </c>
      <c r="N146" s="56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36">
      <c r="A147" s="89">
        <v>435</v>
      </c>
      <c r="B147" s="55" t="s">
        <v>153</v>
      </c>
      <c r="C147" s="18">
        <v>13.162379651099499</v>
      </c>
      <c r="D147" s="18">
        <v>13.55067747249268</v>
      </c>
      <c r="E147" s="18">
        <v>13.890777362404572</v>
      </c>
      <c r="F147" s="18">
        <v>13.878843692890189</v>
      </c>
      <c r="G147" s="18">
        <v>13.51316140187312</v>
      </c>
      <c r="H147" s="18">
        <v>13.438304836353621</v>
      </c>
      <c r="I147" s="18">
        <v>13.834243380339307</v>
      </c>
      <c r="J147" s="18">
        <v>14.081726013917297</v>
      </c>
      <c r="K147" s="21">
        <v>14.355199553737823</v>
      </c>
      <c r="N147" s="56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1:36">
      <c r="A148" s="89">
        <v>436</v>
      </c>
      <c r="B148" s="55" t="s">
        <v>154</v>
      </c>
      <c r="C148" s="18">
        <v>15.135186752804797</v>
      </c>
      <c r="D148" s="18">
        <v>15.225426182881563</v>
      </c>
      <c r="E148" s="18">
        <v>15.215305094416678</v>
      </c>
      <c r="F148" s="18">
        <v>15.142623728315368</v>
      </c>
      <c r="G148" s="18">
        <v>15.610455074145642</v>
      </c>
      <c r="H148" s="18">
        <v>15.512520949407863</v>
      </c>
      <c r="I148" s="18">
        <v>15.810903957979153</v>
      </c>
      <c r="J148" s="18">
        <v>15.979466749101645</v>
      </c>
      <c r="K148" s="21">
        <v>16.282421139913481</v>
      </c>
      <c r="N148" s="56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1:36">
      <c r="A149" s="89">
        <v>438</v>
      </c>
      <c r="B149" s="55" t="s">
        <v>155</v>
      </c>
      <c r="C149" s="18">
        <v>12.418041371747583</v>
      </c>
      <c r="D149" s="18">
        <v>12.703756213959037</v>
      </c>
      <c r="E149" s="18">
        <v>13.349151098253898</v>
      </c>
      <c r="F149" s="18">
        <v>13.129216825302869</v>
      </c>
      <c r="G149" s="18">
        <v>13.067458658712377</v>
      </c>
      <c r="H149" s="18">
        <v>12.547842996311736</v>
      </c>
      <c r="I149" s="18">
        <v>12.6378223877613</v>
      </c>
      <c r="J149" s="18">
        <v>12.742525018175067</v>
      </c>
      <c r="K149" s="21">
        <v>12.737084711919193</v>
      </c>
      <c r="N149" s="56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1:36">
      <c r="A150" s="89">
        <v>440</v>
      </c>
      <c r="B150" s="55" t="s">
        <v>156</v>
      </c>
      <c r="C150" s="18">
        <v>14.851438990308312</v>
      </c>
      <c r="D150" s="18">
        <v>15.062331756250305</v>
      </c>
      <c r="E150" s="18">
        <v>15.002530713381049</v>
      </c>
      <c r="F150" s="18">
        <v>15.441057044768947</v>
      </c>
      <c r="G150" s="18">
        <v>15.112804867376537</v>
      </c>
      <c r="H150" s="18">
        <v>14.936927646569627</v>
      </c>
      <c r="I150" s="18">
        <v>15.048705456411748</v>
      </c>
      <c r="J150" s="18">
        <v>15.149944199322748</v>
      </c>
      <c r="K150" s="21">
        <v>15.292713492755725</v>
      </c>
      <c r="N150" s="56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1:36">
      <c r="A151" s="89">
        <v>441</v>
      </c>
      <c r="B151" s="55" t="s">
        <v>157</v>
      </c>
      <c r="C151" s="18">
        <v>13.140488208786079</v>
      </c>
      <c r="D151" s="18">
        <v>13.339707543187833</v>
      </c>
      <c r="E151" s="18">
        <v>14.119854104873729</v>
      </c>
      <c r="F151" s="18">
        <v>14.662225097347758</v>
      </c>
      <c r="G151" s="18">
        <v>14.826928995005586</v>
      </c>
      <c r="H151" s="18">
        <v>14.628727780184249</v>
      </c>
      <c r="I151" s="18">
        <v>15.1707178980449</v>
      </c>
      <c r="J151" s="18">
        <v>15.363179694482282</v>
      </c>
      <c r="K151" s="21">
        <v>15.702573257374347</v>
      </c>
      <c r="N151" s="56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>
      <c r="A152" s="89">
        <v>475</v>
      </c>
      <c r="B152" s="55" t="s">
        <v>158</v>
      </c>
      <c r="C152" s="18">
        <v>14.584599544088789</v>
      </c>
      <c r="D152" s="18">
        <v>14.808405968667214</v>
      </c>
      <c r="E152" s="18">
        <v>15.345958033873654</v>
      </c>
      <c r="F152" s="18">
        <v>15.803579973605594</v>
      </c>
      <c r="G152" s="18">
        <v>15.968164743721047</v>
      </c>
      <c r="H152" s="18">
        <v>15.863696555785793</v>
      </c>
      <c r="I152" s="18">
        <v>16.059893066857317</v>
      </c>
      <c r="J152" s="18">
        <v>16.204389075137229</v>
      </c>
      <c r="K152" s="21">
        <v>16.502436855598553</v>
      </c>
      <c r="N152" s="56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>
      <c r="A153" s="89">
        <v>478</v>
      </c>
      <c r="B153" s="55" t="s">
        <v>159</v>
      </c>
      <c r="C153" s="18">
        <v>11.888682425788621</v>
      </c>
      <c r="D153" s="18">
        <v>12.087654814265445</v>
      </c>
      <c r="E153" s="18">
        <v>12.586038184687261</v>
      </c>
      <c r="F153" s="18">
        <v>12.954774362108848</v>
      </c>
      <c r="G153" s="18">
        <v>12.86493667564671</v>
      </c>
      <c r="H153" s="18">
        <v>12.410239439890633</v>
      </c>
      <c r="I153" s="18">
        <v>12.300697162461976</v>
      </c>
      <c r="J153" s="18">
        <v>12.08854897938757</v>
      </c>
      <c r="K153" s="21">
        <v>12.127517552851593</v>
      </c>
      <c r="N153" s="56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1:36">
      <c r="A154" s="89">
        <v>480</v>
      </c>
      <c r="B154" s="55" t="s">
        <v>160</v>
      </c>
      <c r="C154" s="18">
        <v>13.958432704112269</v>
      </c>
      <c r="D154" s="18">
        <v>14.319105077436838</v>
      </c>
      <c r="E154" s="18">
        <v>14.777373651633807</v>
      </c>
      <c r="F154" s="18">
        <v>14.792158139353043</v>
      </c>
      <c r="G154" s="18">
        <v>15.143319773026295</v>
      </c>
      <c r="H154" s="18">
        <v>15.080962386284478</v>
      </c>
      <c r="I154" s="18">
        <v>15.527692276437763</v>
      </c>
      <c r="J154" s="18">
        <v>15.607732176521463</v>
      </c>
      <c r="K154" s="21">
        <v>15.884717814899277</v>
      </c>
      <c r="N154" s="56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 spans="1:36">
      <c r="A155" s="89">
        <v>481</v>
      </c>
      <c r="B155" s="55" t="s">
        <v>161</v>
      </c>
      <c r="C155" s="18">
        <v>14.510182347312329</v>
      </c>
      <c r="D155" s="18">
        <v>15.03288796927801</v>
      </c>
      <c r="E155" s="18">
        <v>15.619719765766222</v>
      </c>
      <c r="F155" s="18">
        <v>16.432992382091662</v>
      </c>
      <c r="G155" s="18">
        <v>16.494169522845759</v>
      </c>
      <c r="H155" s="18">
        <v>16.342137818104884</v>
      </c>
      <c r="I155" s="18">
        <v>16.276248885029446</v>
      </c>
      <c r="J155" s="18">
        <v>16.409692351066301</v>
      </c>
      <c r="K155" s="21">
        <v>16.587900145186978</v>
      </c>
      <c r="N155" s="56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1:36">
      <c r="A156" s="89">
        <v>483</v>
      </c>
      <c r="B156" s="55" t="s">
        <v>162</v>
      </c>
      <c r="C156" s="18">
        <v>14.172635759385191</v>
      </c>
      <c r="D156" s="18">
        <v>14.582865348662047</v>
      </c>
      <c r="E156" s="18">
        <v>14.830582226536368</v>
      </c>
      <c r="F156" s="18">
        <v>14.59935176807056</v>
      </c>
      <c r="G156" s="18">
        <v>15.137637998362836</v>
      </c>
      <c r="H156" s="18">
        <v>15.122070436891279</v>
      </c>
      <c r="I156" s="18">
        <v>15.052044716036747</v>
      </c>
      <c r="J156" s="18">
        <v>15.608633759825782</v>
      </c>
      <c r="K156" s="21">
        <v>16.025895242308636</v>
      </c>
      <c r="N156" s="56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1:36">
      <c r="A157" s="89">
        <v>484</v>
      </c>
      <c r="B157" s="55" t="s">
        <v>163</v>
      </c>
      <c r="C157" s="18">
        <v>13.938438835104286</v>
      </c>
      <c r="D157" s="18">
        <v>14.144399050656956</v>
      </c>
      <c r="E157" s="18">
        <v>14.326312398209216</v>
      </c>
      <c r="F157" s="18">
        <v>14.269613687171415</v>
      </c>
      <c r="G157" s="18">
        <v>14.413377871425205</v>
      </c>
      <c r="H157" s="18">
        <v>14.343157722263452</v>
      </c>
      <c r="I157" s="18">
        <v>14.430854292284637</v>
      </c>
      <c r="J157" s="18">
        <v>15.323387379579895</v>
      </c>
      <c r="K157" s="21">
        <v>15.685041150938744</v>
      </c>
      <c r="N157" s="56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1:36">
      <c r="A158" s="89">
        <v>489</v>
      </c>
      <c r="B158" s="55" t="s">
        <v>164</v>
      </c>
      <c r="C158" s="18">
        <v>13.590047969609429</v>
      </c>
      <c r="D158" s="18">
        <v>13.648004365769905</v>
      </c>
      <c r="E158" s="18">
        <v>14.16151270598435</v>
      </c>
      <c r="F158" s="18">
        <v>14.268756213970429</v>
      </c>
      <c r="G158" s="18">
        <v>14.285235935909093</v>
      </c>
      <c r="H158" s="18">
        <v>14.360848894785489</v>
      </c>
      <c r="I158" s="18">
        <v>14.468242521309778</v>
      </c>
      <c r="J158" s="18">
        <v>15.004714586803036</v>
      </c>
      <c r="K158" s="21">
        <v>15.415562441553586</v>
      </c>
      <c r="N158" s="56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1:36">
      <c r="A159" s="89">
        <v>491</v>
      </c>
      <c r="B159" s="55" t="s">
        <v>165</v>
      </c>
      <c r="C159" s="18">
        <v>15.040665280798381</v>
      </c>
      <c r="D159" s="18">
        <v>15.332990107510895</v>
      </c>
      <c r="E159" s="18">
        <v>15.531996633722247</v>
      </c>
      <c r="F159" s="18">
        <v>15.582292528528752</v>
      </c>
      <c r="G159" s="18">
        <v>15.592406552082046</v>
      </c>
      <c r="H159" s="18">
        <v>15.806477917381043</v>
      </c>
      <c r="I159" s="18">
        <v>15.868071912631398</v>
      </c>
      <c r="J159" s="18">
        <v>16.025626617932662</v>
      </c>
      <c r="K159" s="21">
        <v>17.43563435952235</v>
      </c>
      <c r="N159" s="56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1:36">
      <c r="A160" s="89">
        <v>494</v>
      </c>
      <c r="B160" s="55" t="s">
        <v>166</v>
      </c>
      <c r="C160" s="18">
        <v>15.169972788350318</v>
      </c>
      <c r="D160" s="18">
        <v>15.248350226159104</v>
      </c>
      <c r="E160" s="18">
        <v>15.214345933601097</v>
      </c>
      <c r="F160" s="18">
        <v>15.68560268211068</v>
      </c>
      <c r="G160" s="18">
        <v>15.736428464637608</v>
      </c>
      <c r="H160" s="18">
        <v>15.565594622293034</v>
      </c>
      <c r="I160" s="18">
        <v>15.922354680861556</v>
      </c>
      <c r="J160" s="18">
        <v>16.413283054651124</v>
      </c>
      <c r="K160" s="21">
        <v>16.323777160335208</v>
      </c>
      <c r="N160" s="56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1:36">
      <c r="A161" s="89">
        <v>495</v>
      </c>
      <c r="B161" s="55" t="s">
        <v>167</v>
      </c>
      <c r="C161" s="18">
        <v>14.374268123997501</v>
      </c>
      <c r="D161" s="18">
        <v>14.550078572591165</v>
      </c>
      <c r="E161" s="18">
        <v>14.704298206361937</v>
      </c>
      <c r="F161" s="18">
        <v>15.013212905879721</v>
      </c>
      <c r="G161" s="18">
        <v>15.572633406318889</v>
      </c>
      <c r="H161" s="18">
        <v>15.553985579886749</v>
      </c>
      <c r="I161" s="18">
        <v>15.964684130550312</v>
      </c>
      <c r="J161" s="18">
        <v>16.212645223907533</v>
      </c>
      <c r="K161" s="21">
        <v>16.624955494221854</v>
      </c>
      <c r="N161" s="56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1:36">
      <c r="A162" s="89">
        <v>498</v>
      </c>
      <c r="B162" s="55" t="s">
        <v>168</v>
      </c>
      <c r="C162" s="18">
        <v>15.349160054162247</v>
      </c>
      <c r="D162" s="18">
        <v>15.627598171383301</v>
      </c>
      <c r="E162" s="18">
        <v>15.663130679555422</v>
      </c>
      <c r="F162" s="18">
        <v>15.88104474284105</v>
      </c>
      <c r="G162" s="18">
        <v>15.891492354603681</v>
      </c>
      <c r="H162" s="18">
        <v>16.048124985349428</v>
      </c>
      <c r="I162" s="18">
        <v>16.157918199597184</v>
      </c>
      <c r="J162" s="18">
        <v>16.371096739608209</v>
      </c>
      <c r="K162" s="21">
        <v>16.804722193238625</v>
      </c>
      <c r="N162" s="56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1:36">
      <c r="A163" s="89">
        <v>499</v>
      </c>
      <c r="B163" s="55" t="s">
        <v>169</v>
      </c>
      <c r="C163" s="18">
        <v>15.373337300670011</v>
      </c>
      <c r="D163" s="18">
        <v>15.493457602140239</v>
      </c>
      <c r="E163" s="18">
        <v>16.238088461540414</v>
      </c>
      <c r="F163" s="18">
        <v>16.312959666088773</v>
      </c>
      <c r="G163" s="18">
        <v>16.351457544463027</v>
      </c>
      <c r="H163" s="18">
        <v>16.151499636384724</v>
      </c>
      <c r="I163" s="18">
        <v>16.21443924954567</v>
      </c>
      <c r="J163" s="18">
        <v>16.330855953801304</v>
      </c>
      <c r="K163" s="21">
        <v>16.544685448222257</v>
      </c>
      <c r="N163" s="56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1:36">
      <c r="A164" s="89">
        <v>500</v>
      </c>
      <c r="B164" s="55" t="s">
        <v>170</v>
      </c>
      <c r="C164" s="18">
        <v>15.702635699986345</v>
      </c>
      <c r="D164" s="18">
        <v>15.838062945662587</v>
      </c>
      <c r="E164" s="18">
        <v>15.441088162085086</v>
      </c>
      <c r="F164" s="18">
        <v>15.452753238434001</v>
      </c>
      <c r="G164" s="18">
        <v>15.446951256172669</v>
      </c>
      <c r="H164" s="18">
        <v>15.238657222752609</v>
      </c>
      <c r="I164" s="18">
        <v>15.222077064090636</v>
      </c>
      <c r="J164" s="18">
        <v>15.333080171286824</v>
      </c>
      <c r="K164" s="21">
        <v>15.493347422301824</v>
      </c>
      <c r="N164" s="56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1:36">
      <c r="A165" s="89">
        <v>503</v>
      </c>
      <c r="B165" s="55" t="s">
        <v>171</v>
      </c>
      <c r="C165" s="18">
        <v>14.049400773589403</v>
      </c>
      <c r="D165" s="18">
        <v>14.565886394666295</v>
      </c>
      <c r="E165" s="18">
        <v>15.335382515222053</v>
      </c>
      <c r="F165" s="18">
        <v>15.428857944084488</v>
      </c>
      <c r="G165" s="18">
        <v>15.921599946230172</v>
      </c>
      <c r="H165" s="18">
        <v>15.852559000196436</v>
      </c>
      <c r="I165" s="18">
        <v>15.840064307983273</v>
      </c>
      <c r="J165" s="18">
        <v>16.027034246473708</v>
      </c>
      <c r="K165" s="21">
        <v>16.51364250756086</v>
      </c>
      <c r="N165" s="56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1:36">
      <c r="A166" s="89">
        <v>504</v>
      </c>
      <c r="B166" s="55" t="s">
        <v>172</v>
      </c>
      <c r="C166" s="18">
        <v>14.277438308590883</v>
      </c>
      <c r="D166" s="18">
        <v>14.356766389175771</v>
      </c>
      <c r="E166" s="18">
        <v>15.146985583746309</v>
      </c>
      <c r="F166" s="18">
        <v>15.614741473689417</v>
      </c>
      <c r="G166" s="18">
        <v>15.63808943523267</v>
      </c>
      <c r="H166" s="18">
        <v>15.661827998722405</v>
      </c>
      <c r="I166" s="18">
        <v>15.809986052660678</v>
      </c>
      <c r="J166" s="18">
        <v>16.01064138394916</v>
      </c>
      <c r="K166" s="21">
        <v>16.409481322922399</v>
      </c>
      <c r="N166" s="56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1:36">
      <c r="A167" s="89">
        <v>505</v>
      </c>
      <c r="B167" s="55" t="s">
        <v>173</v>
      </c>
      <c r="C167" s="18">
        <v>15.106461721388669</v>
      </c>
      <c r="D167" s="18">
        <v>15.227357376164235</v>
      </c>
      <c r="E167" s="18">
        <v>15.199321349039259</v>
      </c>
      <c r="F167" s="18">
        <v>15.789101791847189</v>
      </c>
      <c r="G167" s="18">
        <v>15.853169581761104</v>
      </c>
      <c r="H167" s="18">
        <v>15.623736021020186</v>
      </c>
      <c r="I167" s="18">
        <v>15.685531190298756</v>
      </c>
      <c r="J167" s="18">
        <v>15.827967639080111</v>
      </c>
      <c r="K167" s="21">
        <v>16.075687296203586</v>
      </c>
      <c r="N167" s="56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1:36">
      <c r="A168" s="89">
        <v>508</v>
      </c>
      <c r="B168" s="55" t="s">
        <v>174</v>
      </c>
      <c r="C168" s="18">
        <v>16.193577696451126</v>
      </c>
      <c r="D168" s="18">
        <v>17.02641616078548</v>
      </c>
      <c r="E168" s="18">
        <v>17.130635856420529</v>
      </c>
      <c r="F168" s="18">
        <v>17.136002384008751</v>
      </c>
      <c r="G168" s="18">
        <v>17.175586414699186</v>
      </c>
      <c r="H168" s="18">
        <v>17.071167399517144</v>
      </c>
      <c r="I168" s="18">
        <v>17.141720072393891</v>
      </c>
      <c r="J168" s="18">
        <v>17.348970652697691</v>
      </c>
      <c r="K168" s="21">
        <v>17.680952398935329</v>
      </c>
      <c r="N168" s="56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1:36">
      <c r="A169" s="89">
        <v>507</v>
      </c>
      <c r="B169" s="55" t="s">
        <v>175</v>
      </c>
      <c r="C169" s="18">
        <v>14.332932663501859</v>
      </c>
      <c r="D169" s="18">
        <v>14.508034234497961</v>
      </c>
      <c r="E169" s="18">
        <v>14.606207334279391</v>
      </c>
      <c r="F169" s="18">
        <v>14.637805062265718</v>
      </c>
      <c r="G169" s="18">
        <v>14.816297234236938</v>
      </c>
      <c r="H169" s="18">
        <v>14.791705877668916</v>
      </c>
      <c r="I169" s="18">
        <v>14.85198609629429</v>
      </c>
      <c r="J169" s="18">
        <v>15.07183916028281</v>
      </c>
      <c r="K169" s="21">
        <v>15.749507056751771</v>
      </c>
      <c r="N169" s="56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1:36">
      <c r="A170" s="89">
        <v>529</v>
      </c>
      <c r="B170" s="55" t="s">
        <v>176</v>
      </c>
      <c r="C170" s="18">
        <v>14.221995645294063</v>
      </c>
      <c r="D170" s="18">
        <v>14.985967094827796</v>
      </c>
      <c r="E170" s="18">
        <v>14.818758834763237</v>
      </c>
      <c r="F170" s="18">
        <v>14.90221933003121</v>
      </c>
      <c r="G170" s="18">
        <v>14.943516451384127</v>
      </c>
      <c r="H170" s="18">
        <v>15.178455907033586</v>
      </c>
      <c r="I170" s="18">
        <v>15.219434128706409</v>
      </c>
      <c r="J170" s="18">
        <v>15.331935224783283</v>
      </c>
      <c r="K170" s="21">
        <v>15.503841581089823</v>
      </c>
      <c r="N170" s="56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1:36">
      <c r="A171" s="89">
        <v>531</v>
      </c>
      <c r="B171" s="55" t="s">
        <v>177</v>
      </c>
      <c r="C171" s="18">
        <v>15.025929157993579</v>
      </c>
      <c r="D171" s="18">
        <v>15.518542842641283</v>
      </c>
      <c r="E171" s="18">
        <v>15.496776426057595</v>
      </c>
      <c r="F171" s="18">
        <v>15.966396577906517</v>
      </c>
      <c r="G171" s="18">
        <v>15.929017632576423</v>
      </c>
      <c r="H171" s="18">
        <v>16.254040960413143</v>
      </c>
      <c r="I171" s="18">
        <v>16.245593752116676</v>
      </c>
      <c r="J171" s="18">
        <v>16.413071242727806</v>
      </c>
      <c r="K171" s="21">
        <v>16.716598388601493</v>
      </c>
      <c r="N171" s="56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1:36">
      <c r="A172" s="89">
        <v>535</v>
      </c>
      <c r="B172" s="55" t="s">
        <v>178</v>
      </c>
      <c r="C172" s="18">
        <v>15.38188249863132</v>
      </c>
      <c r="D172" s="18">
        <v>15.532167527885802</v>
      </c>
      <c r="E172" s="18">
        <v>15.966860180098875</v>
      </c>
      <c r="F172" s="18">
        <v>15.986308566643959</v>
      </c>
      <c r="G172" s="18">
        <v>16.053932058869279</v>
      </c>
      <c r="H172" s="18">
        <v>15.945705554320686</v>
      </c>
      <c r="I172" s="18">
        <v>16.01024536959623</v>
      </c>
      <c r="J172" s="18">
        <v>16.547630700770185</v>
      </c>
      <c r="K172" s="21">
        <v>16.854659071235616</v>
      </c>
      <c r="N172" s="56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1:36">
      <c r="A173" s="89">
        <v>536</v>
      </c>
      <c r="B173" s="55" t="s">
        <v>179</v>
      </c>
      <c r="C173" s="18">
        <v>15.718070264169645</v>
      </c>
      <c r="D173" s="18">
        <v>15.809827666077629</v>
      </c>
      <c r="E173" s="18">
        <v>15.729068139719386</v>
      </c>
      <c r="F173" s="18">
        <v>15.742026701165624</v>
      </c>
      <c r="G173" s="18">
        <v>15.771301490857526</v>
      </c>
      <c r="H173" s="18">
        <v>15.750780924591997</v>
      </c>
      <c r="I173" s="18">
        <v>16.112779190150288</v>
      </c>
      <c r="J173" s="18">
        <v>16.218695474272124</v>
      </c>
      <c r="K173" s="21">
        <v>16.802461537592908</v>
      </c>
      <c r="N173" s="56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1:36">
      <c r="A174" s="89">
        <v>538</v>
      </c>
      <c r="B174" s="55" t="s">
        <v>180</v>
      </c>
      <c r="C174" s="18">
        <v>15.135437535920278</v>
      </c>
      <c r="D174" s="18">
        <v>15.308870924128069</v>
      </c>
      <c r="E174" s="18">
        <v>15.704023996433849</v>
      </c>
      <c r="F174" s="18">
        <v>16.172059265407061</v>
      </c>
      <c r="G174" s="18">
        <v>16.211000106917457</v>
      </c>
      <c r="H174" s="18">
        <v>16.017303502510114</v>
      </c>
      <c r="I174" s="18">
        <v>16.37703497499135</v>
      </c>
      <c r="J174" s="18">
        <v>16.538540539451663</v>
      </c>
      <c r="K174" s="21">
        <v>16.790823448960296</v>
      </c>
      <c r="N174" s="56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 spans="1:36">
      <c r="A175" s="89">
        <v>541</v>
      </c>
      <c r="B175" s="55" t="s">
        <v>181</v>
      </c>
      <c r="C175" s="18">
        <v>14.131501482103586</v>
      </c>
      <c r="D175" s="18">
        <v>14.351813381823922</v>
      </c>
      <c r="E175" s="18">
        <v>14.921766524799494</v>
      </c>
      <c r="F175" s="18">
        <v>14.880297201943739</v>
      </c>
      <c r="G175" s="18">
        <v>15.13371211177521</v>
      </c>
      <c r="H175" s="18">
        <v>15.106891116573602</v>
      </c>
      <c r="I175" s="18">
        <v>15.283702846585689</v>
      </c>
      <c r="J175" s="18">
        <v>15.508035354188022</v>
      </c>
      <c r="K175" s="21">
        <v>15.8480772365014</v>
      </c>
      <c r="N175" s="56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1:36">
      <c r="A176" s="89">
        <v>543</v>
      </c>
      <c r="B176" s="55" t="s">
        <v>182</v>
      </c>
      <c r="C176" s="18">
        <v>15.356669811124391</v>
      </c>
      <c r="D176" s="18">
        <v>15.489109701416787</v>
      </c>
      <c r="E176" s="18">
        <v>15.823101324681318</v>
      </c>
      <c r="F176" s="18">
        <v>15.854071828668319</v>
      </c>
      <c r="G176" s="18">
        <v>15.834347601525055</v>
      </c>
      <c r="H176" s="18">
        <v>15.621518755037629</v>
      </c>
      <c r="I176" s="18">
        <v>15.615435392362201</v>
      </c>
      <c r="J176" s="18">
        <v>15.698543002521909</v>
      </c>
      <c r="K176" s="21">
        <v>16.065736578683183</v>
      </c>
      <c r="N176" s="56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1:36">
      <c r="A177" s="89">
        <v>545</v>
      </c>
      <c r="B177" s="55" t="s">
        <v>183</v>
      </c>
      <c r="C177" s="18">
        <v>14.446485118247017</v>
      </c>
      <c r="D177" s="18">
        <v>14.970743645069852</v>
      </c>
      <c r="E177" s="18">
        <v>14.848657299146401</v>
      </c>
      <c r="F177" s="18">
        <v>15.273759809192626</v>
      </c>
      <c r="G177" s="18">
        <v>15.43427081546025</v>
      </c>
      <c r="H177" s="18">
        <v>15.246994353860073</v>
      </c>
      <c r="I177" s="18">
        <v>15.461089918931984</v>
      </c>
      <c r="J177" s="18">
        <v>15.639181790812346</v>
      </c>
      <c r="K177" s="21">
        <v>15.906033586198015</v>
      </c>
      <c r="N177" s="56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1:36">
      <c r="A178" s="89">
        <v>560</v>
      </c>
      <c r="B178" s="55" t="s">
        <v>184</v>
      </c>
      <c r="C178" s="18">
        <v>14.723348963344693</v>
      </c>
      <c r="D178" s="18">
        <v>14.885047592541337</v>
      </c>
      <c r="E178" s="18">
        <v>15.397464754966345</v>
      </c>
      <c r="F178" s="18">
        <v>15.443324586052039</v>
      </c>
      <c r="G178" s="18">
        <v>15.696823794684256</v>
      </c>
      <c r="H178" s="18">
        <v>15.61243865726698</v>
      </c>
      <c r="I178" s="18">
        <v>15.651500292410374</v>
      </c>
      <c r="J178" s="18">
        <v>15.845271577026464</v>
      </c>
      <c r="K178" s="21">
        <v>16.132743520656376</v>
      </c>
      <c r="N178" s="56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:36">
      <c r="A179" s="89">
        <v>561</v>
      </c>
      <c r="B179" s="55" t="s">
        <v>185</v>
      </c>
      <c r="C179" s="18">
        <v>13.597675688817764</v>
      </c>
      <c r="D179" s="18">
        <v>14.201391910471104</v>
      </c>
      <c r="E179" s="18">
        <v>14.304406408609672</v>
      </c>
      <c r="F179" s="18">
        <v>14.457796318531809</v>
      </c>
      <c r="G179" s="18">
        <v>14.454956836446531</v>
      </c>
      <c r="H179" s="18">
        <v>14.427362052698353</v>
      </c>
      <c r="I179" s="18">
        <v>14.702441146421751</v>
      </c>
      <c r="J179" s="18">
        <v>15.932913230507509</v>
      </c>
      <c r="K179" s="21">
        <v>16.319908398960248</v>
      </c>
      <c r="N179" s="56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1:36">
      <c r="A180" s="89">
        <v>562</v>
      </c>
      <c r="B180" s="60" t="s">
        <v>186</v>
      </c>
      <c r="C180" s="18">
        <v>14.655505581706619</v>
      </c>
      <c r="D180" s="18">
        <v>15.22635123158352</v>
      </c>
      <c r="E180" s="18">
        <v>15.908032504589981</v>
      </c>
      <c r="F180" s="18">
        <v>16.5410877245785</v>
      </c>
      <c r="G180" s="18">
        <v>16.669880006742435</v>
      </c>
      <c r="H180" s="18">
        <v>16.439871927371446</v>
      </c>
      <c r="I180" s="18">
        <v>16.508725849684701</v>
      </c>
      <c r="J180" s="18">
        <v>16.68771090282069</v>
      </c>
      <c r="K180" s="21">
        <v>17.025740851688614</v>
      </c>
      <c r="N180" s="56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1:36">
      <c r="A181" s="89">
        <v>563</v>
      </c>
      <c r="B181" s="55" t="s">
        <v>187</v>
      </c>
      <c r="C181" s="18">
        <v>15.508724362714309</v>
      </c>
      <c r="D181" s="18">
        <v>16.074878480390851</v>
      </c>
      <c r="E181" s="18">
        <v>16.141988717486125</v>
      </c>
      <c r="F181" s="18">
        <v>16.370265043451688</v>
      </c>
      <c r="G181" s="18">
        <v>16.431831750797173</v>
      </c>
      <c r="H181" s="18">
        <v>16.183684955815099</v>
      </c>
      <c r="I181" s="18">
        <v>16.203060033383043</v>
      </c>
      <c r="J181" s="18">
        <v>16.734094030993344</v>
      </c>
      <c r="K181" s="21">
        <v>17.070184627247841</v>
      </c>
      <c r="N181" s="56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1:36">
      <c r="A182" s="89">
        <v>564</v>
      </c>
      <c r="B182" s="55" t="s">
        <v>188</v>
      </c>
      <c r="C182" s="18">
        <v>15.401254271012229</v>
      </c>
      <c r="D182" s="18">
        <v>15.493182261816376</v>
      </c>
      <c r="E182" s="18">
        <v>16.082697116992474</v>
      </c>
      <c r="F182" s="18">
        <v>16.088925943472226</v>
      </c>
      <c r="G182" s="18">
        <v>16.056424116401367</v>
      </c>
      <c r="H182" s="18">
        <v>15.811397950423624</v>
      </c>
      <c r="I182" s="18">
        <v>15.811910495749256</v>
      </c>
      <c r="J182" s="18">
        <v>15.915876564273409</v>
      </c>
      <c r="K182" s="21">
        <v>16.121363162561956</v>
      </c>
      <c r="N182" s="56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1:36">
      <c r="A183" s="89">
        <v>309</v>
      </c>
      <c r="B183" s="59" t="s">
        <v>189</v>
      </c>
      <c r="C183" s="18">
        <v>15.53752530752098</v>
      </c>
      <c r="D183" s="18">
        <v>15.631768792443035</v>
      </c>
      <c r="E183" s="18">
        <v>16.422794946173482</v>
      </c>
      <c r="F183" s="18">
        <v>16.474118773196899</v>
      </c>
      <c r="G183" s="18">
        <v>16.607014719590179</v>
      </c>
      <c r="H183" s="18">
        <v>16.167922494491268</v>
      </c>
      <c r="I183" s="18">
        <v>16.154873986345802</v>
      </c>
      <c r="J183" s="18">
        <v>16.404530364814747</v>
      </c>
      <c r="K183" s="21">
        <v>16.814898316710753</v>
      </c>
      <c r="N183" s="56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1:36">
      <c r="A184" s="89">
        <v>576</v>
      </c>
      <c r="B184" s="55" t="s">
        <v>190</v>
      </c>
      <c r="C184" s="18">
        <v>13.945075290104263</v>
      </c>
      <c r="D184" s="18">
        <v>14.29583689863</v>
      </c>
      <c r="E184" s="18">
        <v>14.349573483734282</v>
      </c>
      <c r="F184" s="18">
        <v>15.199554891088901</v>
      </c>
      <c r="G184" s="18">
        <v>15.356798680635764</v>
      </c>
      <c r="H184" s="18">
        <v>15.473084615774306</v>
      </c>
      <c r="I184" s="18">
        <v>15.439769932100942</v>
      </c>
      <c r="J184" s="18">
        <v>15.685656578277593</v>
      </c>
      <c r="K184" s="21">
        <v>16.077442719228916</v>
      </c>
      <c r="N184" s="56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1:36">
      <c r="A185" s="89">
        <v>577</v>
      </c>
      <c r="B185" s="55" t="s">
        <v>191</v>
      </c>
      <c r="C185" s="18">
        <v>15.371965831409339</v>
      </c>
      <c r="D185" s="18">
        <v>15.45911688541759</v>
      </c>
      <c r="E185" s="18">
        <v>15.812327564585171</v>
      </c>
      <c r="F185" s="18">
        <v>16.287721028286054</v>
      </c>
      <c r="G185" s="18">
        <v>16.282772023219781</v>
      </c>
      <c r="H185" s="18">
        <v>16.009988022887363</v>
      </c>
      <c r="I185" s="18">
        <v>16.106013921670943</v>
      </c>
      <c r="J185" s="18">
        <v>16.209475012200041</v>
      </c>
      <c r="K185" s="21">
        <v>16.445074285813455</v>
      </c>
      <c r="N185" s="56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1:36">
      <c r="A186" s="89">
        <v>578</v>
      </c>
      <c r="B186" s="60" t="s">
        <v>192</v>
      </c>
      <c r="C186" s="18">
        <v>14.266932175968121</v>
      </c>
      <c r="D186" s="18">
        <v>14.66111808786745</v>
      </c>
      <c r="E186" s="18">
        <v>15.944487157815551</v>
      </c>
      <c r="F186" s="18">
        <v>15.98585715900551</v>
      </c>
      <c r="G186" s="18">
        <v>16.096515123666329</v>
      </c>
      <c r="H186" s="18">
        <v>15.946023192812653</v>
      </c>
      <c r="I186" s="18">
        <v>16.126718539244891</v>
      </c>
      <c r="J186" s="18">
        <v>16.33245782117028</v>
      </c>
      <c r="K186" s="21">
        <v>16.768012457933732</v>
      </c>
      <c r="N186" s="56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1:36">
      <c r="A187" s="89">
        <v>445</v>
      </c>
      <c r="B187" s="55" t="s">
        <v>193</v>
      </c>
      <c r="C187" s="18">
        <v>14.888245780746217</v>
      </c>
      <c r="D187" s="18">
        <v>15.416502142869875</v>
      </c>
      <c r="E187" s="18">
        <v>15.451965580245105</v>
      </c>
      <c r="F187" s="18">
        <v>15.508923178015559</v>
      </c>
      <c r="G187" s="18">
        <v>15.566679464217613</v>
      </c>
      <c r="H187" s="18">
        <v>15.462517769321183</v>
      </c>
      <c r="I187" s="18">
        <v>15.508570335454152</v>
      </c>
      <c r="J187" s="18">
        <v>15.640790006763767</v>
      </c>
      <c r="K187" s="21">
        <v>16.033804660246659</v>
      </c>
      <c r="N187" s="56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1:36">
      <c r="A188" s="89">
        <v>580</v>
      </c>
      <c r="B188" s="55" t="s">
        <v>194</v>
      </c>
      <c r="C188" s="18">
        <v>13.364152506643585</v>
      </c>
      <c r="D188" s="18">
        <v>14.161360938498234</v>
      </c>
      <c r="E188" s="18">
        <v>14.200594131746808</v>
      </c>
      <c r="F188" s="18">
        <v>14.302885790829755</v>
      </c>
      <c r="G188" s="18">
        <v>14.416764039896831</v>
      </c>
      <c r="H188" s="18">
        <v>14.446589643841008</v>
      </c>
      <c r="I188" s="18">
        <v>14.640411866820234</v>
      </c>
      <c r="J188" s="18">
        <v>14.850322083080833</v>
      </c>
      <c r="K188" s="21">
        <v>15.93320900648151</v>
      </c>
      <c r="N188" s="56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1:36">
      <c r="A189" s="89">
        <v>581</v>
      </c>
      <c r="B189" s="55" t="s">
        <v>195</v>
      </c>
      <c r="C189" s="18">
        <v>14.971948350607461</v>
      </c>
      <c r="D189" s="18">
        <v>15.096178368028266</v>
      </c>
      <c r="E189" s="18">
        <v>15.189110215473812</v>
      </c>
      <c r="F189" s="18">
        <v>15.253535682864477</v>
      </c>
      <c r="G189" s="18">
        <v>15.744890447555605</v>
      </c>
      <c r="H189" s="18">
        <v>15.639518933620892</v>
      </c>
      <c r="I189" s="18">
        <v>16.445139335484793</v>
      </c>
      <c r="J189" s="18">
        <v>16.679452721095579</v>
      </c>
      <c r="K189" s="21">
        <v>17.020447008355049</v>
      </c>
      <c r="N189" s="56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1:36">
      <c r="A190" s="89">
        <v>599</v>
      </c>
      <c r="B190" s="55" t="s">
        <v>196</v>
      </c>
      <c r="C190" s="18">
        <v>14.626418140562777</v>
      </c>
      <c r="D190" s="18">
        <v>15.554159495494304</v>
      </c>
      <c r="E190" s="18">
        <v>15.509399936033033</v>
      </c>
      <c r="F190" s="18">
        <v>15.499445359237118</v>
      </c>
      <c r="G190" s="18">
        <v>15.592503164659909</v>
      </c>
      <c r="H190" s="18">
        <v>15.432994586083495</v>
      </c>
      <c r="I190" s="18">
        <v>15.5241875032617</v>
      </c>
      <c r="J190" s="18">
        <v>15.674834048542754</v>
      </c>
      <c r="K190" s="21">
        <v>16.27513018992671</v>
      </c>
      <c r="N190" s="56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1:36">
      <c r="A191" s="89">
        <v>583</v>
      </c>
      <c r="B191" s="55" t="s">
        <v>197</v>
      </c>
      <c r="C191" s="18">
        <v>14.112978450495689</v>
      </c>
      <c r="D191" s="18">
        <v>14.211432395234789</v>
      </c>
      <c r="E191" s="18">
        <v>14.255531118960969</v>
      </c>
      <c r="F191" s="18">
        <v>14.413919075549293</v>
      </c>
      <c r="G191" s="18">
        <v>16.001883290301269</v>
      </c>
      <c r="H191" s="18">
        <v>16.020011335527109</v>
      </c>
      <c r="I191" s="18">
        <v>16.22832922358873</v>
      </c>
      <c r="J191" s="18">
        <v>16.392326595535213</v>
      </c>
      <c r="K191" s="21">
        <v>16.859106130223189</v>
      </c>
      <c r="N191" s="56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1:36">
      <c r="A192" s="89">
        <v>854</v>
      </c>
      <c r="B192" s="55" t="s">
        <v>198</v>
      </c>
      <c r="C192" s="18">
        <v>14.254522098913172</v>
      </c>
      <c r="D192" s="18">
        <v>14.423855660704962</v>
      </c>
      <c r="E192" s="18">
        <v>14.589946288948173</v>
      </c>
      <c r="F192" s="18">
        <v>14.800758393499835</v>
      </c>
      <c r="G192" s="18">
        <v>14.864690140020956</v>
      </c>
      <c r="H192" s="18">
        <v>14.746522255198947</v>
      </c>
      <c r="I192" s="18">
        <v>15.336597543683562</v>
      </c>
      <c r="J192" s="18">
        <v>15.734762671754247</v>
      </c>
      <c r="K192" s="21">
        <v>16.124783026530512</v>
      </c>
      <c r="N192" s="56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1:36">
      <c r="A193" s="89">
        <v>584</v>
      </c>
      <c r="B193" s="55" t="s">
        <v>199</v>
      </c>
      <c r="C193" s="18">
        <v>14.814918662109752</v>
      </c>
      <c r="D193" s="18">
        <v>14.79931933277823</v>
      </c>
      <c r="E193" s="18">
        <v>15.473212387948296</v>
      </c>
      <c r="F193" s="18">
        <v>15.446833654235569</v>
      </c>
      <c r="G193" s="18">
        <v>15.644139058967875</v>
      </c>
      <c r="H193" s="18">
        <v>16.004503138667584</v>
      </c>
      <c r="I193" s="18">
        <v>15.876958708874096</v>
      </c>
      <c r="J193" s="18">
        <v>16.073238881649402</v>
      </c>
      <c r="K193" s="21">
        <v>16.417899831808494</v>
      </c>
      <c r="N193" s="56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1:36">
      <c r="A194" s="89">
        <v>588</v>
      </c>
      <c r="B194" s="55" t="s">
        <v>200</v>
      </c>
      <c r="C194" s="18">
        <v>13.941095389271146</v>
      </c>
      <c r="D194" s="18">
        <v>14.009066714311679</v>
      </c>
      <c r="E194" s="18">
        <v>14.653151962056352</v>
      </c>
      <c r="F194" s="18">
        <v>14.623036787531843</v>
      </c>
      <c r="G194" s="18">
        <v>14.936670734881387</v>
      </c>
      <c r="H194" s="18">
        <v>14.921368789450733</v>
      </c>
      <c r="I194" s="18">
        <v>15.539020379643008</v>
      </c>
      <c r="J194" s="18">
        <v>15.802630673064504</v>
      </c>
      <c r="K194" s="21">
        <v>16.206026544165468</v>
      </c>
      <c r="N194" s="56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>
      <c r="A195" s="89">
        <v>592</v>
      </c>
      <c r="B195" s="55" t="s">
        <v>201</v>
      </c>
      <c r="C195" s="18">
        <v>14.776506939793805</v>
      </c>
      <c r="D195" s="18">
        <v>15.253428552113302</v>
      </c>
      <c r="E195" s="18">
        <v>15.599928957044172</v>
      </c>
      <c r="F195" s="18">
        <v>15.712816137204328</v>
      </c>
      <c r="G195" s="18">
        <v>15.820301082881654</v>
      </c>
      <c r="H195" s="18">
        <v>15.550993045419622</v>
      </c>
      <c r="I195" s="18">
        <v>15.96860907113744</v>
      </c>
      <c r="J195" s="18">
        <v>16.15255146892035</v>
      </c>
      <c r="K195" s="21">
        <v>16.524376076609173</v>
      </c>
      <c r="N195" s="56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>
      <c r="A196" s="89">
        <v>593</v>
      </c>
      <c r="B196" s="55" t="s">
        <v>202</v>
      </c>
      <c r="C196" s="18">
        <v>14.890922895526794</v>
      </c>
      <c r="D196" s="18">
        <v>15.526638407226564</v>
      </c>
      <c r="E196" s="18">
        <v>15.61145890813509</v>
      </c>
      <c r="F196" s="18">
        <v>16.370005571750443</v>
      </c>
      <c r="G196" s="18">
        <v>16.80614260582858</v>
      </c>
      <c r="H196" s="18">
        <v>16.737061087520015</v>
      </c>
      <c r="I196" s="18">
        <v>16.821838018994068</v>
      </c>
      <c r="J196" s="18">
        <v>17.028519687404881</v>
      </c>
      <c r="K196" s="21">
        <v>17.369255560293283</v>
      </c>
      <c r="N196" s="56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>
      <c r="A197" s="89">
        <v>595</v>
      </c>
      <c r="B197" s="55" t="s">
        <v>203</v>
      </c>
      <c r="C197" s="18">
        <v>13.795590488753531</v>
      </c>
      <c r="D197" s="18">
        <v>14.5935285562199</v>
      </c>
      <c r="E197" s="18">
        <v>14.651243912312593</v>
      </c>
      <c r="F197" s="18">
        <v>14.686089441662979</v>
      </c>
      <c r="G197" s="18">
        <v>14.869704780906657</v>
      </c>
      <c r="H197" s="18">
        <v>14.807415330470969</v>
      </c>
      <c r="I197" s="18">
        <v>15.685079455409241</v>
      </c>
      <c r="J197" s="18">
        <v>15.967095543975388</v>
      </c>
      <c r="K197" s="21">
        <v>16.39898061912827</v>
      </c>
      <c r="N197" s="56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1:36">
      <c r="A198" s="89">
        <v>598</v>
      </c>
      <c r="B198" s="55" t="s">
        <v>204</v>
      </c>
      <c r="C198" s="18">
        <v>15.824412865742751</v>
      </c>
      <c r="D198" s="18">
        <v>16.752550590214927</v>
      </c>
      <c r="E198" s="18">
        <v>16.81383566425826</v>
      </c>
      <c r="F198" s="18">
        <v>16.806438137314782</v>
      </c>
      <c r="G198" s="18">
        <v>16.845957507168407</v>
      </c>
      <c r="H198" s="18">
        <v>16.634610713741235</v>
      </c>
      <c r="I198" s="18">
        <v>16.668351902495221</v>
      </c>
      <c r="J198" s="18">
        <v>16.804554622497911</v>
      </c>
      <c r="K198" s="21">
        <v>17.038820301971761</v>
      </c>
      <c r="N198" s="56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1:36">
      <c r="A199" s="89">
        <v>601</v>
      </c>
      <c r="B199" s="55" t="s">
        <v>205</v>
      </c>
      <c r="C199" s="18">
        <v>14.015417225134803</v>
      </c>
      <c r="D199" s="18">
        <v>14.827999040073893</v>
      </c>
      <c r="E199" s="18">
        <v>14.958081380106867</v>
      </c>
      <c r="F199" s="18">
        <v>15.068544257069961</v>
      </c>
      <c r="G199" s="18">
        <v>15.192723332216758</v>
      </c>
      <c r="H199" s="18">
        <v>15.132235042639488</v>
      </c>
      <c r="I199" s="18">
        <v>15.296549266320801</v>
      </c>
      <c r="J199" s="18">
        <v>15.449488436670023</v>
      </c>
      <c r="K199" s="21">
        <v>15.836266956747062</v>
      </c>
      <c r="N199" s="56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1:36">
      <c r="A200" s="89">
        <v>604</v>
      </c>
      <c r="B200" s="55" t="s">
        <v>206</v>
      </c>
      <c r="C200" s="18">
        <v>16.455621007087665</v>
      </c>
      <c r="D200" s="18">
        <v>16.569277591356233</v>
      </c>
      <c r="E200" s="18">
        <v>16.455019331525587</v>
      </c>
      <c r="F200" s="18">
        <v>16.473221425062711</v>
      </c>
      <c r="G200" s="18">
        <v>16.409124992848781</v>
      </c>
      <c r="H200" s="18">
        <v>16.180427493134005</v>
      </c>
      <c r="I200" s="18">
        <v>16.200138357789232</v>
      </c>
      <c r="J200" s="18">
        <v>16.296124587920616</v>
      </c>
      <c r="K200" s="21">
        <v>16.840156597873285</v>
      </c>
      <c r="N200" s="56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>
      <c r="A201" s="89">
        <v>607</v>
      </c>
      <c r="B201" s="55" t="s">
        <v>207</v>
      </c>
      <c r="C201" s="18">
        <v>13.039694472720859</v>
      </c>
      <c r="D201" s="18">
        <v>13.131435860427493</v>
      </c>
      <c r="E201" s="18">
        <v>13.462537228513979</v>
      </c>
      <c r="F201" s="18">
        <v>13.77039044029463</v>
      </c>
      <c r="G201" s="18">
        <v>14.456640279816522</v>
      </c>
      <c r="H201" s="18">
        <v>14.37235688681373</v>
      </c>
      <c r="I201" s="18">
        <v>14.418546827353113</v>
      </c>
      <c r="J201" s="18">
        <v>14.63154897621507</v>
      </c>
      <c r="K201" s="21">
        <v>15.075070903613424</v>
      </c>
      <c r="N201" s="56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1:36">
      <c r="A202" s="89">
        <v>608</v>
      </c>
      <c r="B202" s="55" t="s">
        <v>208</v>
      </c>
      <c r="C202" s="18">
        <v>14.049381084657385</v>
      </c>
      <c r="D202" s="18">
        <v>14.789096319539651</v>
      </c>
      <c r="E202" s="18">
        <v>14.85270846577496</v>
      </c>
      <c r="F202" s="18">
        <v>14.97191982714282</v>
      </c>
      <c r="G202" s="18">
        <v>15.106831226491542</v>
      </c>
      <c r="H202" s="18">
        <v>14.872711246894003</v>
      </c>
      <c r="I202" s="18">
        <v>15.112380305314746</v>
      </c>
      <c r="J202" s="18">
        <v>16.024391361487606</v>
      </c>
      <c r="K202" s="21">
        <v>16.39980023790017</v>
      </c>
      <c r="N202" s="56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 spans="1:36">
      <c r="A203" s="89">
        <v>609</v>
      </c>
      <c r="B203" s="55" t="s">
        <v>319</v>
      </c>
      <c r="C203" s="18">
        <v>15.017086009803455</v>
      </c>
      <c r="D203" s="18">
        <v>15.118593579340066</v>
      </c>
      <c r="E203" s="18">
        <v>15.083796624478511</v>
      </c>
      <c r="F203" s="18">
        <v>15.476282870393296</v>
      </c>
      <c r="G203" s="18">
        <v>15.484656146832782</v>
      </c>
      <c r="H203" s="18">
        <v>15.322680611782658</v>
      </c>
      <c r="I203" s="18">
        <v>15.329969819226452</v>
      </c>
      <c r="J203" s="18">
        <v>15.857910387300871</v>
      </c>
      <c r="K203" s="21">
        <v>16.129387988567764</v>
      </c>
      <c r="N203" s="56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 spans="1:36">
      <c r="A204" s="89">
        <v>611</v>
      </c>
      <c r="B204" s="55" t="s">
        <v>209</v>
      </c>
      <c r="C204" s="18">
        <v>15.034545491557278</v>
      </c>
      <c r="D204" s="18">
        <v>15.19093840761481</v>
      </c>
      <c r="E204" s="18">
        <v>15.546577024485575</v>
      </c>
      <c r="F204" s="18">
        <v>15.549180679377425</v>
      </c>
      <c r="G204" s="18">
        <v>15.978579583026187</v>
      </c>
      <c r="H204" s="18">
        <v>15.765402305646608</v>
      </c>
      <c r="I204" s="18">
        <v>15.783627131145582</v>
      </c>
      <c r="J204" s="18">
        <v>15.90149853210284</v>
      </c>
      <c r="K204" s="21">
        <v>16.132339203962349</v>
      </c>
      <c r="N204" s="56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 spans="1:36">
      <c r="A205" s="89">
        <v>638</v>
      </c>
      <c r="B205" s="55" t="s">
        <v>210</v>
      </c>
      <c r="C205" s="18">
        <v>15.300825629287827</v>
      </c>
      <c r="D205" s="18">
        <v>15.401817148592194</v>
      </c>
      <c r="E205" s="18">
        <v>15.392899509386755</v>
      </c>
      <c r="F205" s="18">
        <v>15.852587121491887</v>
      </c>
      <c r="G205" s="18">
        <v>15.845773212403261</v>
      </c>
      <c r="H205" s="18">
        <v>15.654485347822106</v>
      </c>
      <c r="I205" s="18">
        <v>15.677696340371694</v>
      </c>
      <c r="J205" s="18">
        <v>15.789055738421444</v>
      </c>
      <c r="K205" s="21">
        <v>15.999269499608332</v>
      </c>
      <c r="N205" s="56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>
      <c r="A206" s="89">
        <v>614</v>
      </c>
      <c r="B206" s="55" t="s">
        <v>211</v>
      </c>
      <c r="C206" s="18">
        <v>14.213827360505606</v>
      </c>
      <c r="D206" s="18">
        <v>14.292448423068954</v>
      </c>
      <c r="E206" s="18">
        <v>14.74888906776807</v>
      </c>
      <c r="F206" s="18">
        <v>14.829080823480394</v>
      </c>
      <c r="G206" s="18">
        <v>15.618955474465302</v>
      </c>
      <c r="H206" s="18">
        <v>15.488640151881199</v>
      </c>
      <c r="I206" s="18">
        <v>15.633341742394718</v>
      </c>
      <c r="J206" s="18">
        <v>15.889551575160192</v>
      </c>
      <c r="K206" s="21">
        <v>16.374378164135596</v>
      </c>
      <c r="N206" s="56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 spans="1:36">
      <c r="A207" s="89">
        <v>615</v>
      </c>
      <c r="B207" s="55" t="s">
        <v>212</v>
      </c>
      <c r="C207" s="18">
        <v>14.257646253069883</v>
      </c>
      <c r="D207" s="18">
        <v>14.35925111990227</v>
      </c>
      <c r="E207" s="18">
        <v>14.446100483019256</v>
      </c>
      <c r="F207" s="18">
        <v>14.58034538402168</v>
      </c>
      <c r="G207" s="18">
        <v>14.644275362686825</v>
      </c>
      <c r="H207" s="18">
        <v>14.578771625759707</v>
      </c>
      <c r="I207" s="18">
        <v>14.709524741214734</v>
      </c>
      <c r="J207" s="18">
        <v>14.912522641014776</v>
      </c>
      <c r="K207" s="21">
        <v>15.309910934183355</v>
      </c>
      <c r="N207" s="56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>
      <c r="A208" s="89">
        <v>616</v>
      </c>
      <c r="B208" s="55" t="s">
        <v>213</v>
      </c>
      <c r="C208" s="18">
        <v>14.204750450425218</v>
      </c>
      <c r="D208" s="18">
        <v>14.716288258231401</v>
      </c>
      <c r="E208" s="18">
        <v>15.516005694273817</v>
      </c>
      <c r="F208" s="18">
        <v>16.406579966386605</v>
      </c>
      <c r="G208" s="18">
        <v>16.545091912865878</v>
      </c>
      <c r="H208" s="18">
        <v>16.37094695069317</v>
      </c>
      <c r="I208" s="18">
        <v>16.080456455705296</v>
      </c>
      <c r="J208" s="18">
        <v>16.215942747069402</v>
      </c>
      <c r="K208" s="21">
        <v>16.549799790909233</v>
      </c>
      <c r="N208" s="56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>
      <c r="A209" s="89">
        <v>619</v>
      </c>
      <c r="B209" s="55" t="s">
        <v>214</v>
      </c>
      <c r="C209" s="18">
        <v>14.009371810293315</v>
      </c>
      <c r="D209" s="18">
        <v>14.142629881787869</v>
      </c>
      <c r="E209" s="18">
        <v>14.734104923813456</v>
      </c>
      <c r="F209" s="18">
        <v>15.4503998809564</v>
      </c>
      <c r="G209" s="18">
        <v>15.618524128659512</v>
      </c>
      <c r="H209" s="18">
        <v>15.773226973588404</v>
      </c>
      <c r="I209" s="18">
        <v>16.295414869466658</v>
      </c>
      <c r="J209" s="18">
        <v>16.564892724188422</v>
      </c>
      <c r="K209" s="21">
        <v>17.013701947596651</v>
      </c>
      <c r="N209" s="56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>
      <c r="A210" s="89">
        <v>620</v>
      </c>
      <c r="B210" s="55" t="s">
        <v>215</v>
      </c>
      <c r="C210" s="18">
        <v>13.834033046473426</v>
      </c>
      <c r="D210" s="18">
        <v>14.680588053844701</v>
      </c>
      <c r="E210" s="18">
        <v>14.891671169156842</v>
      </c>
      <c r="F210" s="18">
        <v>15.37370470416178</v>
      </c>
      <c r="G210" s="18">
        <v>15.421116673573261</v>
      </c>
      <c r="H210" s="18">
        <v>15.224828031105488</v>
      </c>
      <c r="I210" s="18">
        <v>15.561352141807795</v>
      </c>
      <c r="J210" s="18">
        <v>15.817380237250349</v>
      </c>
      <c r="K210" s="21">
        <v>16.310261090991183</v>
      </c>
      <c r="N210" s="56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>
      <c r="A211" s="89">
        <v>623</v>
      </c>
      <c r="B211" s="55" t="s">
        <v>216</v>
      </c>
      <c r="C211" s="18">
        <v>15.035217526251781</v>
      </c>
      <c r="D211" s="18">
        <v>14.793522678389172</v>
      </c>
      <c r="E211" s="18">
        <v>15.111661725427314</v>
      </c>
      <c r="F211" s="18">
        <v>15.24583126724943</v>
      </c>
      <c r="G211" s="18">
        <v>15.3380915863623</v>
      </c>
      <c r="H211" s="18">
        <v>15.205421879632333</v>
      </c>
      <c r="I211" s="18">
        <v>15.393715208413143</v>
      </c>
      <c r="J211" s="18">
        <v>15.58113847619129</v>
      </c>
      <c r="K211" s="21">
        <v>15.605292166178693</v>
      </c>
      <c r="N211" s="56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>
      <c r="A212" s="89">
        <v>624</v>
      </c>
      <c r="B212" s="55" t="s">
        <v>217</v>
      </c>
      <c r="C212" s="18">
        <v>15.202959190661064</v>
      </c>
      <c r="D212" s="18">
        <v>15.349778532303889</v>
      </c>
      <c r="E212" s="18">
        <v>15.163396055721154</v>
      </c>
      <c r="F212" s="18">
        <v>15.166556090747481</v>
      </c>
      <c r="G212" s="18">
        <v>15.578845774465252</v>
      </c>
      <c r="H212" s="18">
        <v>15.500147783681761</v>
      </c>
      <c r="I212" s="18">
        <v>15.510678859840782</v>
      </c>
      <c r="J212" s="18">
        <v>15.669440526288534</v>
      </c>
      <c r="K212" s="21">
        <v>16.302616478780696</v>
      </c>
      <c r="N212" s="56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>
      <c r="A213" s="89">
        <v>625</v>
      </c>
      <c r="B213" s="55" t="s">
        <v>218</v>
      </c>
      <c r="C213" s="18">
        <v>14.620681383089325</v>
      </c>
      <c r="D213" s="18">
        <v>14.673307886759462</v>
      </c>
      <c r="E213" s="18">
        <v>15.060578922384389</v>
      </c>
      <c r="F213" s="18">
        <v>15.233499104246278</v>
      </c>
      <c r="G213" s="18">
        <v>15.355155336662621</v>
      </c>
      <c r="H213" s="18">
        <v>15.326445386082755</v>
      </c>
      <c r="I213" s="18">
        <v>15.286494243149722</v>
      </c>
      <c r="J213" s="18">
        <v>15.79984206209277</v>
      </c>
      <c r="K213" s="21">
        <v>16.098637983650256</v>
      </c>
      <c r="N213" s="56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>
      <c r="A214" s="89">
        <v>626</v>
      </c>
      <c r="B214" s="55" t="s">
        <v>219</v>
      </c>
      <c r="C214" s="18">
        <v>14.4349242136198</v>
      </c>
      <c r="D214" s="18">
        <v>14.490400363111753</v>
      </c>
      <c r="E214" s="18">
        <v>14.643537584469973</v>
      </c>
      <c r="F214" s="18">
        <v>14.850008117325801</v>
      </c>
      <c r="G214" s="18">
        <v>14.862883664615874</v>
      </c>
      <c r="H214" s="18">
        <v>15.59681517996435</v>
      </c>
      <c r="I214" s="18">
        <v>15.732282780556488</v>
      </c>
      <c r="J214" s="18">
        <v>15.939452694295085</v>
      </c>
      <c r="K214" s="21">
        <v>16.998402823740257</v>
      </c>
      <c r="N214" s="56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 spans="1:36">
      <c r="A215" s="89">
        <v>630</v>
      </c>
      <c r="B215" s="55" t="s">
        <v>220</v>
      </c>
      <c r="C215" s="18">
        <v>14.381774190059851</v>
      </c>
      <c r="D215" s="18">
        <v>14.58518487839026</v>
      </c>
      <c r="E215" s="18">
        <v>14.691655502504776</v>
      </c>
      <c r="F215" s="18">
        <v>14.640447590639008</v>
      </c>
      <c r="G215" s="18">
        <v>14.770222861435268</v>
      </c>
      <c r="H215" s="18">
        <v>14.560869904071417</v>
      </c>
      <c r="I215" s="18">
        <v>14.585160384934657</v>
      </c>
      <c r="J215" s="18">
        <v>14.801774276247926</v>
      </c>
      <c r="K215" s="21">
        <v>15.106702000472035</v>
      </c>
      <c r="N215" s="56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 spans="1:36">
      <c r="A216" s="89">
        <v>631</v>
      </c>
      <c r="B216" s="55" t="s">
        <v>221</v>
      </c>
      <c r="C216" s="18">
        <v>14.878087418532809</v>
      </c>
      <c r="D216" s="18">
        <v>14.921666880070914</v>
      </c>
      <c r="E216" s="18">
        <v>15.569383948253339</v>
      </c>
      <c r="F216" s="18">
        <v>15.830590111127483</v>
      </c>
      <c r="G216" s="18">
        <v>15.762287364311998</v>
      </c>
      <c r="H216" s="18">
        <v>16.360109316254768</v>
      </c>
      <c r="I216" s="18">
        <v>16.465382640451892</v>
      </c>
      <c r="J216" s="18">
        <v>16.697746984009829</v>
      </c>
      <c r="K216" s="21">
        <v>16.979513730537779</v>
      </c>
      <c r="N216" s="56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 spans="1:36">
      <c r="A217" s="89">
        <v>635</v>
      </c>
      <c r="B217" s="55" t="s">
        <v>222</v>
      </c>
      <c r="C217" s="18">
        <v>14.630542693454997</v>
      </c>
      <c r="D217" s="18">
        <v>14.819262183410045</v>
      </c>
      <c r="E217" s="18">
        <v>15.12214327928964</v>
      </c>
      <c r="F217" s="18">
        <v>15.531753813874769</v>
      </c>
      <c r="G217" s="18">
        <v>15.677879281564598</v>
      </c>
      <c r="H217" s="18">
        <v>15.51294187170012</v>
      </c>
      <c r="I217" s="18">
        <v>15.572097982986827</v>
      </c>
      <c r="J217" s="18">
        <v>16.113276120765434</v>
      </c>
      <c r="K217" s="21">
        <v>16.440586383534189</v>
      </c>
      <c r="N217" s="56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>
      <c r="A218" s="89">
        <v>636</v>
      </c>
      <c r="B218" s="55" t="s">
        <v>223</v>
      </c>
      <c r="C218" s="18">
        <v>14.444647279300282</v>
      </c>
      <c r="D218" s="18">
        <v>14.582094292363866</v>
      </c>
      <c r="E218" s="18">
        <v>15.120250451547331</v>
      </c>
      <c r="F218" s="18">
        <v>15.178623554634056</v>
      </c>
      <c r="G218" s="18">
        <v>15.679099842803398</v>
      </c>
      <c r="H218" s="18">
        <v>15.612864746987126</v>
      </c>
      <c r="I218" s="18">
        <v>15.661096320735236</v>
      </c>
      <c r="J218" s="18">
        <v>15.833132608816001</v>
      </c>
      <c r="K218" s="21">
        <v>16.16651302742595</v>
      </c>
      <c r="N218" s="56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>
      <c r="A219" s="89">
        <v>678</v>
      </c>
      <c r="B219" s="55" t="s">
        <v>224</v>
      </c>
      <c r="C219" s="18">
        <v>15.784763328316945</v>
      </c>
      <c r="D219" s="18">
        <v>16.579490615325525</v>
      </c>
      <c r="E219" s="18">
        <v>16.585849668072914</v>
      </c>
      <c r="F219" s="18">
        <v>16.619235013961241</v>
      </c>
      <c r="G219" s="18">
        <v>16.601084625713366</v>
      </c>
      <c r="H219" s="18">
        <v>16.515394945425314</v>
      </c>
      <c r="I219" s="18">
        <v>16.517353775698684</v>
      </c>
      <c r="J219" s="18">
        <v>16.67470314025951</v>
      </c>
      <c r="K219" s="21">
        <v>16.970991637775402</v>
      </c>
      <c r="N219" s="56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>
      <c r="A220" s="89">
        <v>710</v>
      </c>
      <c r="B220" s="55" t="s">
        <v>225</v>
      </c>
      <c r="C220" s="18">
        <v>16.188251074652491</v>
      </c>
      <c r="D220" s="18">
        <v>16.256434025879049</v>
      </c>
      <c r="E220" s="18">
        <v>17.059908868760026</v>
      </c>
      <c r="F220" s="18">
        <v>17.061668368666311</v>
      </c>
      <c r="G220" s="18">
        <v>17.153741463073406</v>
      </c>
      <c r="H220" s="18">
        <v>16.986880514516685</v>
      </c>
      <c r="I220" s="18">
        <v>17.078989765157171</v>
      </c>
      <c r="J220" s="18">
        <v>17.250545313213056</v>
      </c>
      <c r="K220" s="21">
        <v>17.539629317055528</v>
      </c>
      <c r="N220" s="56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>
      <c r="A221" s="89">
        <v>680</v>
      </c>
      <c r="B221" s="55" t="s">
        <v>226</v>
      </c>
      <c r="C221" s="18">
        <v>14.308401390554696</v>
      </c>
      <c r="D221" s="18">
        <v>14.827792424349026</v>
      </c>
      <c r="E221" s="18">
        <v>15.789974293983425</v>
      </c>
      <c r="F221" s="18">
        <v>15.820719267750295</v>
      </c>
      <c r="G221" s="18">
        <v>15.832984588870826</v>
      </c>
      <c r="H221" s="18">
        <v>15.604215032651028</v>
      </c>
      <c r="I221" s="18">
        <v>15.582202269018756</v>
      </c>
      <c r="J221" s="18">
        <v>15.705113196422637</v>
      </c>
      <c r="K221" s="21">
        <v>15.898018571682311</v>
      </c>
      <c r="N221" s="56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>
      <c r="A222" s="89">
        <v>681</v>
      </c>
      <c r="B222" s="55" t="s">
        <v>227</v>
      </c>
      <c r="C222" s="18">
        <v>14.155354624968126</v>
      </c>
      <c r="D222" s="18">
        <v>14.642340935446201</v>
      </c>
      <c r="E222" s="18">
        <v>14.655485077127269</v>
      </c>
      <c r="F222" s="18">
        <v>14.659847361619882</v>
      </c>
      <c r="G222" s="18">
        <v>14.963396690095045</v>
      </c>
      <c r="H222" s="18">
        <v>14.942080601428588</v>
      </c>
      <c r="I222" s="18">
        <v>15.382201663714936</v>
      </c>
      <c r="J222" s="18">
        <v>15.911841041283845</v>
      </c>
      <c r="K222" s="21">
        <v>16.701856564964597</v>
      </c>
      <c r="N222" s="56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36">
      <c r="A223" s="89">
        <v>683</v>
      </c>
      <c r="B223" s="55" t="s">
        <v>228</v>
      </c>
      <c r="C223" s="18">
        <v>13.672164886879665</v>
      </c>
      <c r="D223" s="18">
        <v>13.836540856262239</v>
      </c>
      <c r="E223" s="18">
        <v>13.879580097609031</v>
      </c>
      <c r="F223" s="18">
        <v>14.267325380795269</v>
      </c>
      <c r="G223" s="18">
        <v>14.408922129973151</v>
      </c>
      <c r="H223" s="18">
        <v>14.180635739455928</v>
      </c>
      <c r="I223" s="18">
        <v>14.30590860691659</v>
      </c>
      <c r="J223" s="18">
        <v>14.496311258556407</v>
      </c>
      <c r="K223" s="21">
        <v>14.869487824191561</v>
      </c>
      <c r="N223" s="56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>
      <c r="A224" s="89">
        <v>684</v>
      </c>
      <c r="B224" s="55" t="s">
        <v>229</v>
      </c>
      <c r="C224" s="18">
        <v>14.175303992670914</v>
      </c>
      <c r="D224" s="18">
        <v>14.280721240508601</v>
      </c>
      <c r="E224" s="18">
        <v>14.973529139585999</v>
      </c>
      <c r="F224" s="18">
        <v>14.978296617625652</v>
      </c>
      <c r="G224" s="18">
        <v>15.762532929884614</v>
      </c>
      <c r="H224" s="18">
        <v>15.59286768345469</v>
      </c>
      <c r="I224" s="18">
        <v>15.655782846493574</v>
      </c>
      <c r="J224" s="18">
        <v>15.805660895004058</v>
      </c>
      <c r="K224" s="21">
        <v>17.067372449470152</v>
      </c>
      <c r="N224" s="56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>
      <c r="A225" s="89">
        <v>686</v>
      </c>
      <c r="B225" s="55" t="s">
        <v>230</v>
      </c>
      <c r="C225" s="18">
        <v>14.553054240255237</v>
      </c>
      <c r="D225" s="18">
        <v>14.718841302581419</v>
      </c>
      <c r="E225" s="18">
        <v>15.576535909681294</v>
      </c>
      <c r="F225" s="18">
        <v>15.992525796290929</v>
      </c>
      <c r="G225" s="18">
        <v>16.146878003698323</v>
      </c>
      <c r="H225" s="18">
        <v>16.145327353339599</v>
      </c>
      <c r="I225" s="18">
        <v>16.221396686460821</v>
      </c>
      <c r="J225" s="18">
        <v>16.450201535027567</v>
      </c>
      <c r="K225" s="21">
        <v>16.846155588868175</v>
      </c>
      <c r="N225" s="56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>
      <c r="A226" s="89">
        <v>687</v>
      </c>
      <c r="B226" s="55" t="s">
        <v>231</v>
      </c>
      <c r="C226" s="18">
        <v>13.43510705269307</v>
      </c>
      <c r="D226" s="18">
        <v>13.732005934044683</v>
      </c>
      <c r="E226" s="18">
        <v>13.828715562274178</v>
      </c>
      <c r="F226" s="18">
        <v>14.574667114461876</v>
      </c>
      <c r="G226" s="18">
        <v>14.718062587846321</v>
      </c>
      <c r="H226" s="18">
        <v>14.686637024939653</v>
      </c>
      <c r="I226" s="18">
        <v>15.39529709743794</v>
      </c>
      <c r="J226" s="18">
        <v>15.630344446581342</v>
      </c>
      <c r="K226" s="21">
        <v>16.094782913464496</v>
      </c>
      <c r="N226" s="56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>
      <c r="A227" s="89">
        <v>689</v>
      </c>
      <c r="B227" s="55" t="s">
        <v>232</v>
      </c>
      <c r="C227" s="18">
        <v>14.263490612104658</v>
      </c>
      <c r="D227" s="18">
        <v>14.300487251357932</v>
      </c>
      <c r="E227" s="18">
        <v>14.903379984353823</v>
      </c>
      <c r="F227" s="18">
        <v>15.555532523455248</v>
      </c>
      <c r="G227" s="18">
        <v>15.738059741184212</v>
      </c>
      <c r="H227" s="18">
        <v>15.482640502996151</v>
      </c>
      <c r="I227" s="18">
        <v>15.67939661850694</v>
      </c>
      <c r="J227" s="18">
        <v>15.835988231639314</v>
      </c>
      <c r="K227" s="21">
        <v>16.382261549987422</v>
      </c>
      <c r="N227" s="56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 spans="1:36">
      <c r="A228" s="89">
        <v>691</v>
      </c>
      <c r="B228" s="55" t="s">
        <v>233</v>
      </c>
      <c r="C228" s="18">
        <v>15.218474352872217</v>
      </c>
      <c r="D228" s="18">
        <v>15.271448118054746</v>
      </c>
      <c r="E228" s="18">
        <v>16.087115297190984</v>
      </c>
      <c r="F228" s="18">
        <v>15.920304163647319</v>
      </c>
      <c r="G228" s="18">
        <v>16.117736496304307</v>
      </c>
      <c r="H228" s="18">
        <v>16.059608011622984</v>
      </c>
      <c r="I228" s="18">
        <v>16.679460950281058</v>
      </c>
      <c r="J228" s="18">
        <v>16.952242106428503</v>
      </c>
      <c r="K228" s="21">
        <v>17.295514641384219</v>
      </c>
      <c r="N228" s="56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>
      <c r="A229" s="89">
        <v>694</v>
      </c>
      <c r="B229" s="55" t="s">
        <v>234</v>
      </c>
      <c r="C229" s="18">
        <v>15.505742470264705</v>
      </c>
      <c r="D229" s="18">
        <v>15.605356969637235</v>
      </c>
      <c r="E229" s="18">
        <v>16.223816599858516</v>
      </c>
      <c r="F229" s="18">
        <v>16.212457317588647</v>
      </c>
      <c r="G229" s="18">
        <v>16.208519951415163</v>
      </c>
      <c r="H229" s="18">
        <v>16.026631371622646</v>
      </c>
      <c r="I229" s="18">
        <v>16.050438916991027</v>
      </c>
      <c r="J229" s="18">
        <v>16.190487140187415</v>
      </c>
      <c r="K229" s="21">
        <v>16.441693784231671</v>
      </c>
      <c r="N229" s="56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>
      <c r="A230" s="89">
        <v>697</v>
      </c>
      <c r="B230" s="55" t="s">
        <v>235</v>
      </c>
      <c r="C230" s="18">
        <v>13.430343543734706</v>
      </c>
      <c r="D230" s="18">
        <v>14.507503344036245</v>
      </c>
      <c r="E230" s="18">
        <v>14.873588238289484</v>
      </c>
      <c r="F230" s="18">
        <v>15.342268445906127</v>
      </c>
      <c r="G230" s="18">
        <v>15.615887607202684</v>
      </c>
      <c r="H230" s="18">
        <v>15.608192851486807</v>
      </c>
      <c r="I230" s="18">
        <v>15.745207813570875</v>
      </c>
      <c r="J230" s="18">
        <v>15.98745285392938</v>
      </c>
      <c r="K230" s="21">
        <v>16.400770571759153</v>
      </c>
      <c r="N230" s="56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>
      <c r="A231" s="89">
        <v>698</v>
      </c>
      <c r="B231" s="61" t="s">
        <v>236</v>
      </c>
      <c r="C231" s="18">
        <v>15.711035164245207</v>
      </c>
      <c r="D231" s="18">
        <v>16.198322667162049</v>
      </c>
      <c r="E231" s="18">
        <v>16.567487675411467</v>
      </c>
      <c r="F231" s="18">
        <v>16.578430943079017</v>
      </c>
      <c r="G231" s="18">
        <v>16.572392353827393</v>
      </c>
      <c r="H231" s="18">
        <v>16.28983544083712</v>
      </c>
      <c r="I231" s="18">
        <v>16.311323437282187</v>
      </c>
      <c r="J231" s="18">
        <v>16.443786490021861</v>
      </c>
      <c r="K231" s="21">
        <v>17.065284292288101</v>
      </c>
      <c r="N231" s="56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 spans="1:36">
      <c r="A232" s="89">
        <v>700</v>
      </c>
      <c r="B232" s="61" t="s">
        <v>237</v>
      </c>
      <c r="C232" s="18">
        <v>13.985165565601841</v>
      </c>
      <c r="D232" s="18">
        <v>14.840208867565803</v>
      </c>
      <c r="E232" s="18">
        <v>14.901376868725638</v>
      </c>
      <c r="F232" s="18">
        <v>15.802047215435953</v>
      </c>
      <c r="G232" s="18">
        <v>15.899560031595097</v>
      </c>
      <c r="H232" s="18">
        <v>15.866403625261221</v>
      </c>
      <c r="I232" s="18">
        <v>15.939147769816127</v>
      </c>
      <c r="J232" s="18">
        <v>16.108890801282318</v>
      </c>
      <c r="K232" s="21">
        <v>16.402784508678991</v>
      </c>
      <c r="N232" s="56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>
      <c r="A233" s="89">
        <v>702</v>
      </c>
      <c r="B233" s="57" t="s">
        <v>238</v>
      </c>
      <c r="C233" s="18">
        <v>14.956033811595924</v>
      </c>
      <c r="D233" s="18">
        <v>15.418397360722597</v>
      </c>
      <c r="E233" s="18">
        <v>15.80825768722948</v>
      </c>
      <c r="F233" s="18">
        <v>16.407729210979625</v>
      </c>
      <c r="G233" s="18">
        <v>16.526152104339495</v>
      </c>
      <c r="H233" s="18">
        <v>16.32936883988959</v>
      </c>
      <c r="I233" s="18">
        <v>16.458127573116446</v>
      </c>
      <c r="J233" s="18">
        <v>16.690792506077287</v>
      </c>
      <c r="K233" s="21">
        <v>17.080937134574999</v>
      </c>
      <c r="N233" s="56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>
      <c r="A234" s="89">
        <v>704</v>
      </c>
      <c r="B234" s="55" t="s">
        <v>239</v>
      </c>
      <c r="C234" s="18">
        <v>14.2616096302038</v>
      </c>
      <c r="D234" s="18">
        <v>14.412053590938154</v>
      </c>
      <c r="E234" s="18">
        <v>15.007575612877465</v>
      </c>
      <c r="F234" s="18">
        <v>15.447645716921295</v>
      </c>
      <c r="G234" s="18">
        <v>15.692198010898254</v>
      </c>
      <c r="H234" s="18">
        <v>15.556476639418856</v>
      </c>
      <c r="I234" s="18">
        <v>15.498969261821406</v>
      </c>
      <c r="J234" s="18">
        <v>15.601987438890038</v>
      </c>
      <c r="K234" s="21">
        <v>15.75756502441789</v>
      </c>
      <c r="N234" s="56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>
      <c r="A235" s="89">
        <v>707</v>
      </c>
      <c r="B235" s="55" t="s">
        <v>240</v>
      </c>
      <c r="C235" s="18">
        <v>14.291756394445377</v>
      </c>
      <c r="D235" s="18">
        <v>14.32780245435959</v>
      </c>
      <c r="E235" s="18">
        <v>14.538433886300739</v>
      </c>
      <c r="F235" s="18">
        <v>14.602723581035017</v>
      </c>
      <c r="G235" s="18">
        <v>15.121071150333565</v>
      </c>
      <c r="H235" s="18">
        <v>15.347094635376596</v>
      </c>
      <c r="I235" s="18">
        <v>15.362146026697381</v>
      </c>
      <c r="J235" s="18">
        <v>15.688707055077071</v>
      </c>
      <c r="K235" s="21">
        <v>16.199612652193718</v>
      </c>
      <c r="N235" s="56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>
      <c r="A236" s="89">
        <v>729</v>
      </c>
      <c r="B236" s="55" t="s">
        <v>241</v>
      </c>
      <c r="C236" s="18">
        <v>14.304071596343627</v>
      </c>
      <c r="D236" s="18">
        <v>15.141737677182569</v>
      </c>
      <c r="E236" s="18">
        <v>15.267140549289591</v>
      </c>
      <c r="F236" s="18">
        <v>15.692176399128556</v>
      </c>
      <c r="G236" s="18">
        <v>15.867865852359074</v>
      </c>
      <c r="H236" s="18">
        <v>15.809422584565235</v>
      </c>
      <c r="I236" s="18">
        <v>15.898737936199462</v>
      </c>
      <c r="J236" s="18">
        <v>16.10988716844485</v>
      </c>
      <c r="K236" s="21">
        <v>16.534340915666352</v>
      </c>
      <c r="N236" s="56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>
      <c r="A237" s="89">
        <v>732</v>
      </c>
      <c r="B237" s="55" t="s">
        <v>242</v>
      </c>
      <c r="C237" s="18">
        <v>13.767054084769416</v>
      </c>
      <c r="D237" s="18">
        <v>14.154684174925855</v>
      </c>
      <c r="E237" s="18">
        <v>14.769803262132953</v>
      </c>
      <c r="F237" s="18">
        <v>14.862496989645777</v>
      </c>
      <c r="G237" s="18">
        <v>14.836954001340326</v>
      </c>
      <c r="H237" s="18">
        <v>14.883022333245677</v>
      </c>
      <c r="I237" s="18">
        <v>14.997498876907033</v>
      </c>
      <c r="J237" s="18">
        <v>15.217190870919845</v>
      </c>
      <c r="K237" s="21">
        <v>15.495259294357565</v>
      </c>
      <c r="N237" s="56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36">
      <c r="A238" s="89">
        <v>734</v>
      </c>
      <c r="B238" s="55" t="s">
        <v>243</v>
      </c>
      <c r="C238" s="18">
        <v>15.030110666252739</v>
      </c>
      <c r="D238" s="18">
        <v>15.144999630976702</v>
      </c>
      <c r="E238" s="18">
        <v>15.88196757659046</v>
      </c>
      <c r="F238" s="18">
        <v>15.921297138692578</v>
      </c>
      <c r="G238" s="18">
        <v>15.961198387658833</v>
      </c>
      <c r="H238" s="18">
        <v>15.664009114390932</v>
      </c>
      <c r="I238" s="18">
        <v>15.680633695971153</v>
      </c>
      <c r="J238" s="18">
        <v>15.849774183781797</v>
      </c>
      <c r="K238" s="21">
        <v>16.177742480449727</v>
      </c>
      <c r="N238" s="56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 spans="1:36">
      <c r="A239" s="89">
        <v>736</v>
      </c>
      <c r="B239" s="55" t="s">
        <v>244</v>
      </c>
      <c r="C239" s="18">
        <v>10.695711223996128</v>
      </c>
      <c r="D239" s="18">
        <v>11.026692187351854</v>
      </c>
      <c r="E239" s="18">
        <v>11.533915332539841</v>
      </c>
      <c r="F239" s="18">
        <v>11.550725084126864</v>
      </c>
      <c r="G239" s="18">
        <v>11.442225605552336</v>
      </c>
      <c r="H239" s="18">
        <v>11.074783193465683</v>
      </c>
      <c r="I239" s="18">
        <v>11.152940973056223</v>
      </c>
      <c r="J239" s="18">
        <v>11.32641583128586</v>
      </c>
      <c r="K239" s="21">
        <v>11.905883152065895</v>
      </c>
      <c r="N239" s="56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>
      <c r="A240" s="89">
        <v>790</v>
      </c>
      <c r="B240" s="55" t="s">
        <v>245</v>
      </c>
      <c r="C240" s="18">
        <v>14.807999786929413</v>
      </c>
      <c r="D240" s="18">
        <v>14.869177341325138</v>
      </c>
      <c r="E240" s="18">
        <v>14.902523985387111</v>
      </c>
      <c r="F240" s="18">
        <v>15.489190238678695</v>
      </c>
      <c r="G240" s="18">
        <v>15.571610890866218</v>
      </c>
      <c r="H240" s="18">
        <v>15.480845625599267</v>
      </c>
      <c r="I240" s="18">
        <v>15.542302039321768</v>
      </c>
      <c r="J240" s="18">
        <v>15.708956987410987</v>
      </c>
      <c r="K240" s="21">
        <v>16.014517371125816</v>
      </c>
      <c r="N240" s="56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>
      <c r="A241" s="89">
        <v>738</v>
      </c>
      <c r="B241" s="60" t="s">
        <v>246</v>
      </c>
      <c r="C241" s="18">
        <v>14.362214025187553</v>
      </c>
      <c r="D241" s="18">
        <v>14.838817039177906</v>
      </c>
      <c r="E241" s="18">
        <v>15.298696389497206</v>
      </c>
      <c r="F241" s="18">
        <v>15.572910572312722</v>
      </c>
      <c r="G241" s="18">
        <v>15.793784614570676</v>
      </c>
      <c r="H241" s="18">
        <v>15.976210037285021</v>
      </c>
      <c r="I241" s="18">
        <v>16.031594428297058</v>
      </c>
      <c r="J241" s="18">
        <v>16.190848315385765</v>
      </c>
      <c r="K241" s="21">
        <v>16.502945814701192</v>
      </c>
      <c r="N241" s="56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>
      <c r="A242" s="89">
        <v>739</v>
      </c>
      <c r="B242" s="55" t="s">
        <v>247</v>
      </c>
      <c r="C242" s="18">
        <v>14.531298639758491</v>
      </c>
      <c r="D242" s="18">
        <v>14.677691254114823</v>
      </c>
      <c r="E242" s="18">
        <v>15.366521686644333</v>
      </c>
      <c r="F242" s="18">
        <v>15.465065812964738</v>
      </c>
      <c r="G242" s="18">
        <v>15.539700681501552</v>
      </c>
      <c r="H242" s="18">
        <v>15.635099976906819</v>
      </c>
      <c r="I242" s="18">
        <v>15.983761320239243</v>
      </c>
      <c r="J242" s="18">
        <v>16.187124473630075</v>
      </c>
      <c r="K242" s="21">
        <v>16.561497744361265</v>
      </c>
      <c r="N242" s="56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>
      <c r="A243" s="89">
        <v>740</v>
      </c>
      <c r="B243" s="55" t="s">
        <v>248</v>
      </c>
      <c r="C243" s="18">
        <v>15.663166514147422</v>
      </c>
      <c r="D243" s="18">
        <v>16.100981304370105</v>
      </c>
      <c r="E243" s="18">
        <v>16.822600431619115</v>
      </c>
      <c r="F243" s="18">
        <v>16.866277341552525</v>
      </c>
      <c r="G243" s="18">
        <v>17.26513627390873</v>
      </c>
      <c r="H243" s="18">
        <v>17.102821349451613</v>
      </c>
      <c r="I243" s="18">
        <v>16.822175538110645</v>
      </c>
      <c r="J243" s="18">
        <v>17.236618625447608</v>
      </c>
      <c r="K243" s="21">
        <v>17.977993131487779</v>
      </c>
      <c r="N243" s="56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>
      <c r="A244" s="89">
        <v>742</v>
      </c>
      <c r="B244" s="55" t="s">
        <v>249</v>
      </c>
      <c r="C244" s="18">
        <v>14.377900221545637</v>
      </c>
      <c r="D244" s="18">
        <v>14.870164463907361</v>
      </c>
      <c r="E244" s="18">
        <v>15.725744748597609</v>
      </c>
      <c r="F244" s="18">
        <v>15.753919356878413</v>
      </c>
      <c r="G244" s="18">
        <v>15.908153443814907</v>
      </c>
      <c r="H244" s="18">
        <v>15.908303828034429</v>
      </c>
      <c r="I244" s="18">
        <v>16.163351241513151</v>
      </c>
      <c r="J244" s="18">
        <v>16.326371674813259</v>
      </c>
      <c r="K244" s="21">
        <v>16.773978057669957</v>
      </c>
      <c r="N244" s="56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>
      <c r="A245" s="89">
        <v>743</v>
      </c>
      <c r="B245" s="55" t="s">
        <v>250</v>
      </c>
      <c r="C245" s="18">
        <v>15.391754117074136</v>
      </c>
      <c r="D245" s="18">
        <v>15.502714884540158</v>
      </c>
      <c r="E245" s="18">
        <v>16.422976054913725</v>
      </c>
      <c r="F245" s="18">
        <v>16.443339546647071</v>
      </c>
      <c r="G245" s="18">
        <v>16.437391307990126</v>
      </c>
      <c r="H245" s="18">
        <v>16.21824443584951</v>
      </c>
      <c r="I245" s="18">
        <v>16.23312608811117</v>
      </c>
      <c r="J245" s="18">
        <v>16.357489275236127</v>
      </c>
      <c r="K245" s="21">
        <v>16.583279003179946</v>
      </c>
      <c r="N245" s="56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>
      <c r="A246" s="89">
        <v>746</v>
      </c>
      <c r="B246" s="55" t="s">
        <v>251</v>
      </c>
      <c r="C246" s="18">
        <v>15.531416639295019</v>
      </c>
      <c r="D246" s="18">
        <v>16.084122305237507</v>
      </c>
      <c r="E246" s="18">
        <v>16.218219058932906</v>
      </c>
      <c r="F246" s="18">
        <v>16.176022384726295</v>
      </c>
      <c r="G246" s="18">
        <v>16.186981254160649</v>
      </c>
      <c r="H246" s="18">
        <v>16.21005923184752</v>
      </c>
      <c r="I246" s="18">
        <v>16.259521927240058</v>
      </c>
      <c r="J246" s="18">
        <v>16.424921735662068</v>
      </c>
      <c r="K246" s="21">
        <v>16.737932399369804</v>
      </c>
      <c r="N246" s="56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 spans="1:36">
      <c r="A247" s="89">
        <v>747</v>
      </c>
      <c r="B247" s="55" t="s">
        <v>252</v>
      </c>
      <c r="C247" s="18">
        <v>13.761862971322637</v>
      </c>
      <c r="D247" s="18">
        <v>14.364539013228631</v>
      </c>
      <c r="E247" s="18">
        <v>14.61647436195344</v>
      </c>
      <c r="F247" s="18">
        <v>14.734767059145849</v>
      </c>
      <c r="G247" s="18">
        <v>15.008878838890404</v>
      </c>
      <c r="H247" s="18">
        <v>15.058063366703401</v>
      </c>
      <c r="I247" s="18">
        <v>15.883297833492639</v>
      </c>
      <c r="J247" s="18">
        <v>16.104414729129264</v>
      </c>
      <c r="K247" s="21">
        <v>16.570618745537558</v>
      </c>
      <c r="N247" s="56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>
      <c r="A248" s="89">
        <v>748</v>
      </c>
      <c r="B248" s="55" t="s">
        <v>253</v>
      </c>
      <c r="C248" s="18">
        <v>15.38485984710365</v>
      </c>
      <c r="D248" s="18">
        <v>15.628300050806754</v>
      </c>
      <c r="E248" s="18">
        <v>16.467380004289783</v>
      </c>
      <c r="F248" s="18">
        <v>16.47716013772461</v>
      </c>
      <c r="G248" s="18">
        <v>16.688312890323132</v>
      </c>
      <c r="H248" s="18">
        <v>16.441198542766713</v>
      </c>
      <c r="I248" s="18">
        <v>16.506011226605448</v>
      </c>
      <c r="J248" s="18">
        <v>16.709487669622803</v>
      </c>
      <c r="K248" s="21">
        <v>17.095964017343608</v>
      </c>
      <c r="N248" s="56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>
      <c r="A249" s="89">
        <v>791</v>
      </c>
      <c r="B249" s="55" t="s">
        <v>254</v>
      </c>
      <c r="C249" s="18">
        <v>15.312510666690294</v>
      </c>
      <c r="D249" s="18">
        <v>15.474295839229498</v>
      </c>
      <c r="E249" s="18">
        <v>15.625142568390743</v>
      </c>
      <c r="F249" s="18">
        <v>16.019714391448971</v>
      </c>
      <c r="G249" s="18">
        <v>16.110072881869158</v>
      </c>
      <c r="H249" s="18">
        <v>15.997497414835037</v>
      </c>
      <c r="I249" s="18">
        <v>16.22184316330285</v>
      </c>
      <c r="J249" s="18">
        <v>16.438055686868925</v>
      </c>
      <c r="K249" s="21">
        <v>16.885635021491467</v>
      </c>
      <c r="N249" s="56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>
      <c r="A250" s="89">
        <v>749</v>
      </c>
      <c r="B250" s="55" t="s">
        <v>255</v>
      </c>
      <c r="C250" s="18">
        <v>15.798490539817521</v>
      </c>
      <c r="D250" s="18">
        <v>15.942479505851031</v>
      </c>
      <c r="E250" s="18">
        <v>16.664752227797951</v>
      </c>
      <c r="F250" s="18">
        <v>16.689185891547311</v>
      </c>
      <c r="G250" s="18">
        <v>16.688077945838327</v>
      </c>
      <c r="H250" s="18">
        <v>16.520300574869179</v>
      </c>
      <c r="I250" s="18">
        <v>16.489281055600166</v>
      </c>
      <c r="J250" s="18">
        <v>16.630625752393456</v>
      </c>
      <c r="K250" s="21">
        <v>17.446454197335651</v>
      </c>
      <c r="N250" s="56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>
      <c r="A251" s="89">
        <v>751</v>
      </c>
      <c r="B251" s="55" t="s">
        <v>256</v>
      </c>
      <c r="C251" s="18">
        <v>15.42524332817629</v>
      </c>
      <c r="D251" s="18">
        <v>15.584896877351731</v>
      </c>
      <c r="E251" s="18">
        <v>16.020050219371729</v>
      </c>
      <c r="F251" s="18">
        <v>16.509802362851353</v>
      </c>
      <c r="G251" s="18">
        <v>16.825147195005385</v>
      </c>
      <c r="H251" s="18">
        <v>16.686698896771205</v>
      </c>
      <c r="I251" s="18">
        <v>16.82304071098002</v>
      </c>
      <c r="J251" s="18">
        <v>17.005929083545109</v>
      </c>
      <c r="K251" s="21">
        <v>17.361624470213659</v>
      </c>
      <c r="N251" s="56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>
      <c r="A252" s="89">
        <v>753</v>
      </c>
      <c r="B252" s="55" t="s">
        <v>257</v>
      </c>
      <c r="C252" s="18">
        <v>15.679296801105274</v>
      </c>
      <c r="D252" s="18">
        <v>15.767685303387712</v>
      </c>
      <c r="E252" s="18">
        <v>15.645139865369426</v>
      </c>
      <c r="F252" s="18">
        <v>15.657105387188235</v>
      </c>
      <c r="G252" s="18">
        <v>15.690513335381562</v>
      </c>
      <c r="H252" s="18">
        <v>15.459434767931393</v>
      </c>
      <c r="I252" s="18">
        <v>15.490635209417601</v>
      </c>
      <c r="J252" s="18">
        <v>15.562562450054353</v>
      </c>
      <c r="K252" s="21">
        <v>15.683464450315377</v>
      </c>
      <c r="N252" s="56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>
      <c r="A253" s="89">
        <v>755</v>
      </c>
      <c r="B253" s="57" t="s">
        <v>258</v>
      </c>
      <c r="C253" s="18">
        <v>16.670291324608563</v>
      </c>
      <c r="D253" s="18">
        <v>16.794069103302032</v>
      </c>
      <c r="E253" s="18">
        <v>17.034190465604055</v>
      </c>
      <c r="F253" s="18">
        <v>17.121716695546276</v>
      </c>
      <c r="G253" s="18">
        <v>17.159673458781839</v>
      </c>
      <c r="H253" s="18">
        <v>17.014514402732498</v>
      </c>
      <c r="I253" s="18">
        <v>17.050919087288818</v>
      </c>
      <c r="J253" s="18">
        <v>17.171508523382357</v>
      </c>
      <c r="K253" s="21">
        <v>17.397844426030662</v>
      </c>
      <c r="N253" s="56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>
      <c r="A254" s="89">
        <v>758</v>
      </c>
      <c r="B254" s="55" t="s">
        <v>259</v>
      </c>
      <c r="C254" s="18">
        <v>14.596867486257015</v>
      </c>
      <c r="D254" s="18">
        <v>14.79271981266389</v>
      </c>
      <c r="E254" s="18">
        <v>15.23814678824939</v>
      </c>
      <c r="F254" s="18">
        <v>15.308241657348153</v>
      </c>
      <c r="G254" s="18">
        <v>15.278609988417216</v>
      </c>
      <c r="H254" s="18">
        <v>15.109436218513469</v>
      </c>
      <c r="I254" s="18">
        <v>15.106434241915458</v>
      </c>
      <c r="J254" s="18">
        <v>15.288365506288665</v>
      </c>
      <c r="K254" s="21">
        <v>16.32988233891238</v>
      </c>
      <c r="N254" s="56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>
      <c r="A255" s="89">
        <v>759</v>
      </c>
      <c r="B255" s="55" t="s">
        <v>260</v>
      </c>
      <c r="C255" s="18">
        <v>14.225641950068198</v>
      </c>
      <c r="D255" s="18">
        <v>14.570004138376767</v>
      </c>
      <c r="E255" s="18">
        <v>14.730439970545673</v>
      </c>
      <c r="F255" s="18">
        <v>15.106832281901916</v>
      </c>
      <c r="G255" s="18">
        <v>15.515956069654527</v>
      </c>
      <c r="H255" s="18">
        <v>15.590692318922287</v>
      </c>
      <c r="I255" s="18">
        <v>15.781909579451375</v>
      </c>
      <c r="J255" s="18">
        <v>15.96952973919962</v>
      </c>
      <c r="K255" s="21">
        <v>16.38500394996414</v>
      </c>
      <c r="N255" s="56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>
      <c r="A256" s="89">
        <v>761</v>
      </c>
      <c r="B256" s="55" t="s">
        <v>261</v>
      </c>
      <c r="C256" s="18">
        <v>13.577401904690934</v>
      </c>
      <c r="D256" s="18">
        <v>13.994473384237576</v>
      </c>
      <c r="E256" s="18">
        <v>14.482964707140241</v>
      </c>
      <c r="F256" s="18">
        <v>14.533001852402297</v>
      </c>
      <c r="G256" s="18">
        <v>14.720973778792793</v>
      </c>
      <c r="H256" s="18">
        <v>14.712355291244197</v>
      </c>
      <c r="I256" s="18">
        <v>15.109108038745577</v>
      </c>
      <c r="J256" s="18">
        <v>15.282898040679896</v>
      </c>
      <c r="K256" s="21">
        <v>15.953595319187315</v>
      </c>
      <c r="N256" s="56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>
      <c r="A257" s="89">
        <v>762</v>
      </c>
      <c r="B257" s="55" t="s">
        <v>262</v>
      </c>
      <c r="C257" s="18">
        <v>13.967699922672438</v>
      </c>
      <c r="D257" s="18">
        <v>14.611890312660892</v>
      </c>
      <c r="E257" s="18">
        <v>14.783589180194125</v>
      </c>
      <c r="F257" s="18">
        <v>14.675740688665643</v>
      </c>
      <c r="G257" s="18">
        <v>14.794617294523167</v>
      </c>
      <c r="H257" s="18">
        <v>14.780543630103434</v>
      </c>
      <c r="I257" s="18">
        <v>14.995831748327976</v>
      </c>
      <c r="J257" s="18">
        <v>15.189867904845542</v>
      </c>
      <c r="K257" s="21">
        <v>16.128393819596926</v>
      </c>
      <c r="N257" s="56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>
      <c r="A258" s="89">
        <v>765</v>
      </c>
      <c r="B258" s="55" t="s">
        <v>263</v>
      </c>
      <c r="C258" s="18">
        <v>14.509196415912843</v>
      </c>
      <c r="D258" s="18">
        <v>15.436699583142978</v>
      </c>
      <c r="E258" s="18">
        <v>15.887652648181572</v>
      </c>
      <c r="F258" s="18">
        <v>15.925079397203502</v>
      </c>
      <c r="G258" s="18">
        <v>16.035660576559238</v>
      </c>
      <c r="H258" s="18">
        <v>15.889044045826745</v>
      </c>
      <c r="I258" s="18">
        <v>15.966987075778075</v>
      </c>
      <c r="J258" s="18">
        <v>16.117387477507719</v>
      </c>
      <c r="K258" s="21">
        <v>15.310068990184039</v>
      </c>
      <c r="N258" s="56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>
      <c r="A259" s="89">
        <v>766</v>
      </c>
      <c r="B259" s="55" t="s">
        <v>264</v>
      </c>
      <c r="C259" s="18">
        <v>12.721932588751496</v>
      </c>
      <c r="D259" s="18">
        <v>13.280557515337424</v>
      </c>
      <c r="E259" s="18">
        <v>12.835591013601485</v>
      </c>
      <c r="F259" s="18">
        <v>13.125306459993705</v>
      </c>
      <c r="G259" s="18">
        <v>13.199188066273054</v>
      </c>
      <c r="H259" s="18">
        <v>12.760969861765165</v>
      </c>
      <c r="I259" s="18">
        <v>12.891115346628357</v>
      </c>
      <c r="J259" s="18">
        <v>12.783086226977735</v>
      </c>
      <c r="K259" s="21">
        <v>12.790877671593316</v>
      </c>
      <c r="N259" s="56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>
      <c r="A260" s="89">
        <v>768</v>
      </c>
      <c r="B260" s="55" t="s">
        <v>265</v>
      </c>
      <c r="C260" s="18">
        <v>14.225721253543394</v>
      </c>
      <c r="D260" s="18">
        <v>14.805339340263584</v>
      </c>
      <c r="E260" s="18">
        <v>15.062856164238543</v>
      </c>
      <c r="F260" s="18">
        <v>15.191428848382293</v>
      </c>
      <c r="G260" s="18">
        <v>15.492255756010593</v>
      </c>
      <c r="H260" s="18">
        <v>15.43451832708363</v>
      </c>
      <c r="I260" s="18">
        <v>15.48844893991618</v>
      </c>
      <c r="J260" s="18">
        <v>15.73899180742349</v>
      </c>
      <c r="K260" s="21">
        <v>16.160633640555996</v>
      </c>
      <c r="N260" s="56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>
      <c r="A261" s="89">
        <v>771</v>
      </c>
      <c r="B261" s="55" t="s">
        <v>266</v>
      </c>
      <c r="C261" s="18">
        <v>12.517742137000566</v>
      </c>
      <c r="D261" s="18">
        <v>12.748717312323958</v>
      </c>
      <c r="E261" s="18">
        <v>13.148881534853416</v>
      </c>
      <c r="F261" s="18">
        <v>13.392755234852958</v>
      </c>
      <c r="G261" s="18">
        <v>13.38421786791455</v>
      </c>
      <c r="H261" s="18">
        <v>12.81849017937615</v>
      </c>
      <c r="I261" s="18">
        <v>12.58850989417366</v>
      </c>
      <c r="J261" s="18">
        <v>12.541935446491895</v>
      </c>
      <c r="K261" s="21">
        <v>12.543982890681116</v>
      </c>
      <c r="N261" s="56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>
      <c r="A262" s="89">
        <v>777</v>
      </c>
      <c r="B262" s="55" t="s">
        <v>267</v>
      </c>
      <c r="C262" s="18">
        <v>13.885424513921667</v>
      </c>
      <c r="D262" s="18">
        <v>14.001153750147916</v>
      </c>
      <c r="E262" s="18">
        <v>14.789533458031606</v>
      </c>
      <c r="F262" s="18">
        <v>14.877082971118455</v>
      </c>
      <c r="G262" s="18">
        <v>14.891643816394243</v>
      </c>
      <c r="H262" s="18">
        <v>14.865981517408098</v>
      </c>
      <c r="I262" s="18">
        <v>14.931899598112935</v>
      </c>
      <c r="J262" s="18">
        <v>15.836708017747007</v>
      </c>
      <c r="K262" s="21">
        <v>16.288009185753403</v>
      </c>
      <c r="N262" s="56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>
      <c r="A263" s="89">
        <v>778</v>
      </c>
      <c r="B263" s="55" t="s">
        <v>268</v>
      </c>
      <c r="C263" s="18">
        <v>14.457819756108625</v>
      </c>
      <c r="D263" s="18">
        <v>14.936584614914342</v>
      </c>
      <c r="E263" s="18">
        <v>15.698517767726365</v>
      </c>
      <c r="F263" s="18">
        <v>16.134086581991113</v>
      </c>
      <c r="G263" s="18">
        <v>16.196962594057617</v>
      </c>
      <c r="H263" s="18">
        <v>15.960417073005743</v>
      </c>
      <c r="I263" s="18">
        <v>16.166160791885297</v>
      </c>
      <c r="J263" s="18">
        <v>16.353603747616404</v>
      </c>
      <c r="K263" s="21">
        <v>16.685583762883375</v>
      </c>
      <c r="N263" s="56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>
      <c r="A264" s="89">
        <v>781</v>
      </c>
      <c r="B264" s="55" t="s">
        <v>269</v>
      </c>
      <c r="C264" s="18">
        <v>13.489942578079612</v>
      </c>
      <c r="D264" s="18">
        <v>13.557209035214584</v>
      </c>
      <c r="E264" s="18">
        <v>13.620368940782042</v>
      </c>
      <c r="F264" s="18">
        <v>13.631724522955146</v>
      </c>
      <c r="G264" s="18">
        <v>13.802312734032901</v>
      </c>
      <c r="H264" s="18">
        <v>13.875678498528377</v>
      </c>
      <c r="I264" s="18">
        <v>14.00253590343595</v>
      </c>
      <c r="J264" s="18">
        <v>14.250128150492491</v>
      </c>
      <c r="K264" s="21">
        <v>14.624923497182333</v>
      </c>
      <c r="N264" s="56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>
      <c r="A265" s="89">
        <v>783</v>
      </c>
      <c r="B265" s="55" t="s">
        <v>270</v>
      </c>
      <c r="C265" s="18">
        <v>15.284209520578925</v>
      </c>
      <c r="D265" s="18">
        <v>15.500265990167531</v>
      </c>
      <c r="E265" s="18">
        <v>15.90153479908955</v>
      </c>
      <c r="F265" s="18">
        <v>15.903596176972087</v>
      </c>
      <c r="G265" s="18">
        <v>16.753262847894732</v>
      </c>
      <c r="H265" s="18">
        <v>16.688804231655354</v>
      </c>
      <c r="I265" s="18">
        <v>16.66162992010581</v>
      </c>
      <c r="J265" s="18">
        <v>16.840414276858535</v>
      </c>
      <c r="K265" s="21">
        <v>17.144898940514736</v>
      </c>
      <c r="N265" s="56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>
      <c r="A266" s="89">
        <v>831</v>
      </c>
      <c r="B266" s="55" t="s">
        <v>271</v>
      </c>
      <c r="C266" s="18">
        <v>15.514775251421115</v>
      </c>
      <c r="D266" s="18">
        <v>15.635290415943304</v>
      </c>
      <c r="E266" s="18">
        <v>15.641073554393499</v>
      </c>
      <c r="F266" s="18">
        <v>15.872974128631567</v>
      </c>
      <c r="G266" s="18">
        <v>15.930516880035945</v>
      </c>
      <c r="H266" s="18">
        <v>16.149035296358083</v>
      </c>
      <c r="I266" s="18">
        <v>16.135349859138849</v>
      </c>
      <c r="J266" s="18">
        <v>16.656278472154352</v>
      </c>
      <c r="K266" s="21">
        <v>16.915214348381333</v>
      </c>
      <c r="N266" s="56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>
      <c r="A267" s="89">
        <v>832</v>
      </c>
      <c r="B267" s="55" t="s">
        <v>272</v>
      </c>
      <c r="C267" s="18">
        <v>13.976699441777701</v>
      </c>
      <c r="D267" s="18">
        <v>14.543602558182453</v>
      </c>
      <c r="E267" s="18">
        <v>14.631686755967355</v>
      </c>
      <c r="F267" s="18">
        <v>14.833172923510629</v>
      </c>
      <c r="G267" s="18">
        <v>14.890365218428041</v>
      </c>
      <c r="H267" s="18">
        <v>14.766598058154987</v>
      </c>
      <c r="I267" s="18">
        <v>14.864169552870464</v>
      </c>
      <c r="J267" s="18">
        <v>15.053799168607069</v>
      </c>
      <c r="K267" s="21">
        <v>15.415575723178666</v>
      </c>
      <c r="N267" s="56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>
      <c r="A268" s="89">
        <v>833</v>
      </c>
      <c r="B268" s="55" t="s">
        <v>273</v>
      </c>
      <c r="C268" s="18">
        <v>14.584014479423084</v>
      </c>
      <c r="D268" s="18">
        <v>14.604167054809732</v>
      </c>
      <c r="E268" s="18">
        <v>14.507486523169572</v>
      </c>
      <c r="F268" s="18">
        <v>14.95751012524639</v>
      </c>
      <c r="G268" s="18">
        <v>15.301738086620524</v>
      </c>
      <c r="H268" s="18">
        <v>15.402343023251362</v>
      </c>
      <c r="I268" s="18">
        <v>15.388571899040343</v>
      </c>
      <c r="J268" s="18">
        <v>15.537370685648924</v>
      </c>
      <c r="K268" s="21">
        <v>15.835218805796972</v>
      </c>
      <c r="N268" s="56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>
      <c r="A269" s="89">
        <v>834</v>
      </c>
      <c r="B269" s="90" t="s">
        <v>274</v>
      </c>
      <c r="C269" s="18">
        <v>13.855302096427815</v>
      </c>
      <c r="D269" s="18">
        <v>13.973100668777752</v>
      </c>
      <c r="E269" s="18">
        <v>14.766054972048188</v>
      </c>
      <c r="F269" s="18">
        <v>14.817164767908825</v>
      </c>
      <c r="G269" s="18">
        <v>14.951789114772104</v>
      </c>
      <c r="H269" s="18">
        <v>15.377256191572766</v>
      </c>
      <c r="I269" s="18">
        <v>15.453620445072353</v>
      </c>
      <c r="J269" s="18">
        <v>15.624345887020482</v>
      </c>
      <c r="K269" s="21">
        <v>16.306836262641685</v>
      </c>
      <c r="N269" s="56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 spans="1:36">
      <c r="A270" s="89">
        <v>837</v>
      </c>
      <c r="B270" s="55" t="s">
        <v>275</v>
      </c>
      <c r="C270" s="18">
        <v>15.18056950538735</v>
      </c>
      <c r="D270" s="18">
        <v>15.259136850949423</v>
      </c>
      <c r="E270" s="18">
        <v>15.777954060387525</v>
      </c>
      <c r="F270" s="18">
        <v>15.796686041031055</v>
      </c>
      <c r="G270" s="18">
        <v>15.789443493307401</v>
      </c>
      <c r="H270" s="18">
        <v>15.518141865766877</v>
      </c>
      <c r="I270" s="18">
        <v>15.528624699437218</v>
      </c>
      <c r="J270" s="18">
        <v>15.638527701760829</v>
      </c>
      <c r="K270" s="21">
        <v>16.234085012769139</v>
      </c>
      <c r="N270" s="56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 spans="1:36">
      <c r="A271" s="89">
        <v>844</v>
      </c>
      <c r="B271" s="55" t="s">
        <v>276</v>
      </c>
      <c r="C271" s="18">
        <v>13.141252716252499</v>
      </c>
      <c r="D271" s="18">
        <v>13.303425178981085</v>
      </c>
      <c r="E271" s="18">
        <v>13.380049169686457</v>
      </c>
      <c r="F271" s="18">
        <v>13.578392628384513</v>
      </c>
      <c r="G271" s="18">
        <v>14.51612736293726</v>
      </c>
      <c r="H271" s="18">
        <v>14.368452852767218</v>
      </c>
      <c r="I271" s="18">
        <v>14.490935840584534</v>
      </c>
      <c r="J271" s="18">
        <v>14.819498959406298</v>
      </c>
      <c r="K271" s="21">
        <v>15.72575540760427</v>
      </c>
      <c r="N271" s="56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 spans="1:36">
      <c r="A272" s="89">
        <v>845</v>
      </c>
      <c r="B272" s="55" t="s">
        <v>277</v>
      </c>
      <c r="C272" s="18">
        <v>14.184669164042118</v>
      </c>
      <c r="D272" s="18">
        <v>14.430747427199689</v>
      </c>
      <c r="E272" s="18">
        <v>14.449740479977624</v>
      </c>
      <c r="F272" s="18">
        <v>14.566269890294993</v>
      </c>
      <c r="G272" s="18">
        <v>14.662467888300288</v>
      </c>
      <c r="H272" s="18">
        <v>14.617370438859172</v>
      </c>
      <c r="I272" s="18">
        <v>14.653801858667652</v>
      </c>
      <c r="J272" s="18">
        <v>14.770328561774832</v>
      </c>
      <c r="K272" s="21">
        <v>15.472223923441408</v>
      </c>
      <c r="N272" s="56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 spans="1:36">
      <c r="A273" s="89">
        <v>846</v>
      </c>
      <c r="B273" s="55" t="s">
        <v>278</v>
      </c>
      <c r="C273" s="18">
        <v>14.843486988764941</v>
      </c>
      <c r="D273" s="18">
        <v>15.614870743111901</v>
      </c>
      <c r="E273" s="18">
        <v>15.994146059724883</v>
      </c>
      <c r="F273" s="18">
        <v>16.030479403179523</v>
      </c>
      <c r="G273" s="18">
        <v>16.264043382260169</v>
      </c>
      <c r="H273" s="18">
        <v>16.098824524303932</v>
      </c>
      <c r="I273" s="18">
        <v>16.626846236341692</v>
      </c>
      <c r="J273" s="18">
        <v>16.84520879975182</v>
      </c>
      <c r="K273" s="21">
        <v>17.236300225158661</v>
      </c>
      <c r="N273" s="56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 spans="1:36">
      <c r="A274" s="89">
        <v>848</v>
      </c>
      <c r="B274" s="55" t="s">
        <v>279</v>
      </c>
      <c r="C274" s="18">
        <v>15.391588907407154</v>
      </c>
      <c r="D274" s="18">
        <v>15.722657884546177</v>
      </c>
      <c r="E274" s="18">
        <v>15.820104536502555</v>
      </c>
      <c r="F274" s="18">
        <v>15.833287421080152</v>
      </c>
      <c r="G274" s="18">
        <v>15.938411178940449</v>
      </c>
      <c r="H274" s="18">
        <v>15.836421508981411</v>
      </c>
      <c r="I274" s="18">
        <v>15.980843296283282</v>
      </c>
      <c r="J274" s="18">
        <v>16.224961130137416</v>
      </c>
      <c r="K274" s="21">
        <v>16.723699683091009</v>
      </c>
      <c r="N274" s="56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 spans="1:36">
      <c r="A275" s="89">
        <v>849</v>
      </c>
      <c r="B275" s="60" t="s">
        <v>280</v>
      </c>
      <c r="C275" s="18">
        <v>15.103672319182635</v>
      </c>
      <c r="D275" s="18">
        <v>15.620350248652066</v>
      </c>
      <c r="E275" s="18">
        <v>16.092602424853602</v>
      </c>
      <c r="F275" s="18">
        <v>16.015611710034335</v>
      </c>
      <c r="G275" s="18">
        <v>16.058718924610016</v>
      </c>
      <c r="H275" s="18">
        <v>15.985354800762615</v>
      </c>
      <c r="I275" s="18">
        <v>16.31900706409435</v>
      </c>
      <c r="J275" s="18">
        <v>16.529728596365963</v>
      </c>
      <c r="K275" s="21">
        <v>16.940761004036485</v>
      </c>
      <c r="N275" s="56"/>
      <c r="AB275" s="19"/>
      <c r="AC275" s="19"/>
      <c r="AD275" s="19"/>
      <c r="AE275" s="19"/>
      <c r="AF275" s="19"/>
      <c r="AG275" s="19"/>
      <c r="AH275" s="19"/>
      <c r="AI275" s="19"/>
      <c r="AJ275" s="19"/>
    </row>
    <row r="276" spans="1:36">
      <c r="A276" s="89">
        <v>850</v>
      </c>
      <c r="B276" s="55" t="s">
        <v>281</v>
      </c>
      <c r="C276" s="18">
        <v>14.985493088113312</v>
      </c>
      <c r="D276" s="18">
        <v>15.039004955664677</v>
      </c>
      <c r="E276" s="18">
        <v>15.075237916399884</v>
      </c>
      <c r="F276" s="18">
        <v>15.183294800747593</v>
      </c>
      <c r="G276" s="18">
        <v>15.316475804981293</v>
      </c>
      <c r="H276" s="18">
        <v>15.499004203269685</v>
      </c>
      <c r="I276" s="18">
        <v>15.608078056887893</v>
      </c>
      <c r="J276" s="18">
        <v>15.741574759256283</v>
      </c>
      <c r="K276" s="21">
        <v>16.061478197492821</v>
      </c>
      <c r="N276" s="56"/>
      <c r="AB276" s="19"/>
      <c r="AC276" s="19"/>
      <c r="AD276" s="19"/>
      <c r="AE276" s="19"/>
      <c r="AF276" s="19"/>
      <c r="AG276" s="19"/>
      <c r="AH276" s="19"/>
      <c r="AI276" s="19"/>
      <c r="AJ276" s="19"/>
    </row>
    <row r="277" spans="1:36">
      <c r="A277" s="89">
        <v>851</v>
      </c>
      <c r="B277" s="55" t="s">
        <v>282</v>
      </c>
      <c r="C277" s="18">
        <v>15.516958519675441</v>
      </c>
      <c r="D277" s="18">
        <v>15.601276760781154</v>
      </c>
      <c r="E277" s="18">
        <v>16.014060563285376</v>
      </c>
      <c r="F277" s="18">
        <v>16.036645685991068</v>
      </c>
      <c r="G277" s="18">
        <v>16.071834468511391</v>
      </c>
      <c r="H277" s="18">
        <v>16.322487243703993</v>
      </c>
      <c r="I277" s="18">
        <v>16.385685857897148</v>
      </c>
      <c r="J277" s="18">
        <v>16.521761468316559</v>
      </c>
      <c r="K277" s="21">
        <v>16.789379040122881</v>
      </c>
      <c r="N277" s="56"/>
      <c r="AB277" s="19"/>
      <c r="AC277" s="19"/>
      <c r="AD277" s="19"/>
      <c r="AE277" s="19"/>
      <c r="AF277" s="19"/>
      <c r="AG277" s="19"/>
      <c r="AH277" s="19"/>
      <c r="AI277" s="19"/>
      <c r="AJ277" s="19"/>
    </row>
    <row r="278" spans="1:36">
      <c r="A278" s="89">
        <v>853</v>
      </c>
      <c r="B278" s="55" t="s">
        <v>283</v>
      </c>
      <c r="C278" s="18">
        <v>14.759681365653666</v>
      </c>
      <c r="D278" s="18">
        <v>14.854363795278873</v>
      </c>
      <c r="E278" s="18">
        <v>15.39332450954033</v>
      </c>
      <c r="F278" s="18">
        <v>15.409150537666925</v>
      </c>
      <c r="G278" s="18">
        <v>15.399885338753689</v>
      </c>
      <c r="H278" s="18">
        <v>15.15087188647113</v>
      </c>
      <c r="I278" s="18">
        <v>15.192066079460412</v>
      </c>
      <c r="J278" s="18">
        <v>15.322257516686236</v>
      </c>
      <c r="K278" s="21">
        <v>15.5351067088588</v>
      </c>
      <c r="N278" s="56"/>
      <c r="AB278" s="19"/>
      <c r="AC278" s="19"/>
      <c r="AD278" s="19"/>
      <c r="AE278" s="19"/>
      <c r="AF278" s="19"/>
      <c r="AG278" s="19"/>
      <c r="AH278" s="19"/>
      <c r="AI278" s="19"/>
      <c r="AJ278" s="19"/>
    </row>
    <row r="279" spans="1:36">
      <c r="A279" s="89">
        <v>857</v>
      </c>
      <c r="B279" s="55" t="s">
        <v>284</v>
      </c>
      <c r="C279" s="18">
        <v>13.612940019235793</v>
      </c>
      <c r="D279" s="18">
        <v>13.867381973374552</v>
      </c>
      <c r="E279" s="18">
        <v>14.573158253697803</v>
      </c>
      <c r="F279" s="18">
        <v>15.466445599816497</v>
      </c>
      <c r="G279" s="18">
        <v>15.646646257517977</v>
      </c>
      <c r="H279" s="18">
        <v>15.505553506219437</v>
      </c>
      <c r="I279" s="18">
        <v>15.643637315767506</v>
      </c>
      <c r="J279" s="18">
        <v>15.841480469241512</v>
      </c>
      <c r="K279" s="21">
        <v>16.303696721561906</v>
      </c>
      <c r="N279" s="56"/>
      <c r="AB279" s="19"/>
      <c r="AC279" s="19"/>
      <c r="AD279" s="19"/>
      <c r="AE279" s="19"/>
      <c r="AF279" s="19"/>
      <c r="AG279" s="19"/>
      <c r="AH279" s="19"/>
      <c r="AI279" s="19"/>
      <c r="AJ279" s="19"/>
    </row>
    <row r="280" spans="1:36">
      <c r="A280" s="89">
        <v>858</v>
      </c>
      <c r="B280" s="55" t="s">
        <v>285</v>
      </c>
      <c r="C280" s="18">
        <v>14.847479390143482</v>
      </c>
      <c r="D280" s="18">
        <v>15.782453736033446</v>
      </c>
      <c r="E280" s="18">
        <v>15.703768990888209</v>
      </c>
      <c r="F280" s="18">
        <v>15.918116450787306</v>
      </c>
      <c r="G280" s="18">
        <v>15.890186834671105</v>
      </c>
      <c r="H280" s="18">
        <v>15.693233040859656</v>
      </c>
      <c r="I280" s="18">
        <v>15.705071780755997</v>
      </c>
      <c r="J280" s="18">
        <v>15.808332484729819</v>
      </c>
      <c r="K280" s="21">
        <v>15.973140660218524</v>
      </c>
      <c r="N280" s="56"/>
      <c r="AB280" s="19"/>
      <c r="AC280" s="19"/>
      <c r="AD280" s="19"/>
      <c r="AE280" s="19"/>
      <c r="AF280" s="19"/>
      <c r="AG280" s="19"/>
      <c r="AH280" s="19"/>
      <c r="AI280" s="19"/>
      <c r="AJ280" s="19"/>
    </row>
    <row r="281" spans="1:36">
      <c r="A281" s="89">
        <v>859</v>
      </c>
      <c r="B281" s="55" t="s">
        <v>286</v>
      </c>
      <c r="C281" s="18">
        <v>15.493811523495044</v>
      </c>
      <c r="D281" s="18">
        <v>15.543316475366964</v>
      </c>
      <c r="E281" s="18">
        <v>15.482047019575466</v>
      </c>
      <c r="F281" s="18">
        <v>15.510200042809942</v>
      </c>
      <c r="G281" s="18">
        <v>15.580672676948842</v>
      </c>
      <c r="H281" s="18">
        <v>15.317544167264435</v>
      </c>
      <c r="I281" s="18">
        <v>15.710966553738995</v>
      </c>
      <c r="J281" s="18">
        <v>16.583746593393908</v>
      </c>
      <c r="K281" s="21">
        <v>16.86733362013365</v>
      </c>
      <c r="N281" s="56"/>
      <c r="AB281" s="19"/>
      <c r="AC281" s="19"/>
      <c r="AD281" s="19"/>
      <c r="AE281" s="19"/>
      <c r="AF281" s="19"/>
      <c r="AG281" s="19"/>
      <c r="AH281" s="19"/>
      <c r="AI281" s="19"/>
      <c r="AJ281" s="19"/>
    </row>
    <row r="282" spans="1:36">
      <c r="A282" s="89">
        <v>886</v>
      </c>
      <c r="B282" s="55" t="s">
        <v>287</v>
      </c>
      <c r="C282" s="18">
        <v>15.387442124905135</v>
      </c>
      <c r="D282" s="18">
        <v>16.097847904524365</v>
      </c>
      <c r="E282" s="18">
        <v>16.034369858900632</v>
      </c>
      <c r="F282" s="18">
        <v>16.082138973942694</v>
      </c>
      <c r="G282" s="18">
        <v>16.100820571117076</v>
      </c>
      <c r="H282" s="18">
        <v>16.326286372449768</v>
      </c>
      <c r="I282" s="18">
        <v>16.332118264404301</v>
      </c>
      <c r="J282" s="18">
        <v>16.476582354734301</v>
      </c>
      <c r="K282" s="21">
        <v>17.098660971409991</v>
      </c>
      <c r="N282" s="56"/>
      <c r="AB282" s="19"/>
      <c r="AC282" s="19"/>
      <c r="AD282" s="19"/>
      <c r="AE282" s="19"/>
      <c r="AF282" s="19"/>
      <c r="AG282" s="19"/>
      <c r="AH282" s="19"/>
      <c r="AI282" s="19"/>
      <c r="AJ282" s="19"/>
    </row>
    <row r="283" spans="1:36">
      <c r="A283" s="89">
        <v>887</v>
      </c>
      <c r="B283" s="55" t="s">
        <v>288</v>
      </c>
      <c r="C283" s="18">
        <v>15.222018281716434</v>
      </c>
      <c r="D283" s="18">
        <v>15.677561994616589</v>
      </c>
      <c r="E283" s="18">
        <v>16.127643826712241</v>
      </c>
      <c r="F283" s="18">
        <v>16.215320398432034</v>
      </c>
      <c r="G283" s="18">
        <v>16.261340826076022</v>
      </c>
      <c r="H283" s="18">
        <v>16.001947172551848</v>
      </c>
      <c r="I283" s="18">
        <v>16.128356456247158</v>
      </c>
      <c r="J283" s="18">
        <v>16.481961519314812</v>
      </c>
      <c r="K283" s="21">
        <v>16.874501056634177</v>
      </c>
      <c r="N283" s="56"/>
      <c r="AB283" s="19"/>
      <c r="AC283" s="19"/>
      <c r="AD283" s="19"/>
      <c r="AE283" s="19"/>
      <c r="AF283" s="19"/>
      <c r="AG283" s="19"/>
      <c r="AH283" s="19"/>
      <c r="AI283" s="19"/>
      <c r="AJ283" s="19"/>
    </row>
    <row r="284" spans="1:36">
      <c r="A284" s="89">
        <v>889</v>
      </c>
      <c r="B284" s="55" t="s">
        <v>289</v>
      </c>
      <c r="C284" s="18">
        <v>13.732252075024761</v>
      </c>
      <c r="D284" s="18">
        <v>13.866758423357126</v>
      </c>
      <c r="E284" s="18">
        <v>13.950608078659357</v>
      </c>
      <c r="F284" s="18">
        <v>14.78042849265986</v>
      </c>
      <c r="G284" s="18">
        <v>15.027697130191967</v>
      </c>
      <c r="H284" s="18">
        <v>14.799834174829614</v>
      </c>
      <c r="I284" s="18">
        <v>14.77997956372867</v>
      </c>
      <c r="J284" s="18">
        <v>14.986092238958925</v>
      </c>
      <c r="K284" s="21">
        <v>15.371932742012836</v>
      </c>
      <c r="N284" s="56"/>
      <c r="AB284" s="19"/>
      <c r="AC284" s="19"/>
      <c r="AD284" s="19"/>
      <c r="AE284" s="19"/>
      <c r="AF284" s="19"/>
      <c r="AG284" s="19"/>
      <c r="AH284" s="19"/>
      <c r="AI284" s="19"/>
      <c r="AJ284" s="19"/>
    </row>
    <row r="285" spans="1:36">
      <c r="A285" s="89">
        <v>890</v>
      </c>
      <c r="B285" s="55" t="s">
        <v>290</v>
      </c>
      <c r="C285" s="18">
        <v>15.608599766072096</v>
      </c>
      <c r="D285" s="18">
        <v>15.556588707096935</v>
      </c>
      <c r="E285" s="18">
        <v>15.504178299349563</v>
      </c>
      <c r="F285" s="18">
        <v>15.410656090339133</v>
      </c>
      <c r="G285" s="18">
        <v>15.700807277319459</v>
      </c>
      <c r="H285" s="18">
        <v>15.576291058721496</v>
      </c>
      <c r="I285" s="18">
        <v>16.237743895408496</v>
      </c>
      <c r="J285" s="18">
        <v>16.321681968497725</v>
      </c>
      <c r="K285" s="21">
        <v>16.629842606849799</v>
      </c>
      <c r="N285" s="56"/>
      <c r="AB285" s="19"/>
      <c r="AC285" s="19"/>
      <c r="AD285" s="19"/>
      <c r="AE285" s="19"/>
      <c r="AF285" s="19"/>
      <c r="AG285" s="19"/>
      <c r="AH285" s="19"/>
      <c r="AI285" s="19"/>
      <c r="AJ285" s="19"/>
    </row>
    <row r="286" spans="1:36">
      <c r="A286" s="89">
        <v>892</v>
      </c>
      <c r="B286" s="55" t="s">
        <v>291</v>
      </c>
      <c r="C286" s="18">
        <v>14.197960673105687</v>
      </c>
      <c r="D286" s="18">
        <v>14.351940613456845</v>
      </c>
      <c r="E286" s="18">
        <v>15.116438415262097</v>
      </c>
      <c r="F286" s="18">
        <v>15.262343406647599</v>
      </c>
      <c r="G286" s="18">
        <v>15.348449005507231</v>
      </c>
      <c r="H286" s="18">
        <v>15.087857106322888</v>
      </c>
      <c r="I286" s="18">
        <v>15.132564553351763</v>
      </c>
      <c r="J286" s="18">
        <v>15.985311286745725</v>
      </c>
      <c r="K286" s="21">
        <v>16.277488186783017</v>
      </c>
      <c r="N286" s="56"/>
      <c r="AB286" s="19"/>
      <c r="AC286" s="19"/>
      <c r="AD286" s="19"/>
      <c r="AE286" s="19"/>
      <c r="AF286" s="19"/>
      <c r="AG286" s="19"/>
      <c r="AH286" s="19"/>
      <c r="AI286" s="19"/>
      <c r="AJ286" s="19"/>
    </row>
    <row r="287" spans="1:36">
      <c r="A287" s="89">
        <v>893</v>
      </c>
      <c r="B287" s="55" t="s">
        <v>292</v>
      </c>
      <c r="C287" s="18">
        <v>14.811292511114509</v>
      </c>
      <c r="D287" s="18">
        <v>15.180562967147694</v>
      </c>
      <c r="E287" s="18">
        <v>15.050011353287212</v>
      </c>
      <c r="F287" s="18">
        <v>15.415475678763356</v>
      </c>
      <c r="G287" s="18">
        <v>15.846388556130831</v>
      </c>
      <c r="H287" s="18">
        <v>15.759430081334861</v>
      </c>
      <c r="I287" s="18">
        <v>16.018111044616834</v>
      </c>
      <c r="J287" s="18">
        <v>16.204595177744764</v>
      </c>
      <c r="K287" s="21">
        <v>16.490792232326246</v>
      </c>
      <c r="N287" s="56"/>
      <c r="AB287" s="19"/>
      <c r="AC287" s="19"/>
      <c r="AD287" s="19"/>
      <c r="AE287" s="19"/>
      <c r="AF287" s="19"/>
      <c r="AG287" s="19"/>
      <c r="AH287" s="19"/>
      <c r="AI287" s="19"/>
      <c r="AJ287" s="19"/>
    </row>
    <row r="288" spans="1:36">
      <c r="A288" s="89">
        <v>895</v>
      </c>
      <c r="B288" s="55" t="s">
        <v>293</v>
      </c>
      <c r="C288" s="112">
        <v>15.537313523811623</v>
      </c>
      <c r="D288" s="18">
        <v>15.703754571906092</v>
      </c>
      <c r="E288" s="18">
        <v>15.94628484930891</v>
      </c>
      <c r="F288" s="18">
        <v>16.15278866531721</v>
      </c>
      <c r="G288" s="18">
        <v>16.16891084544466</v>
      </c>
      <c r="H288" s="18">
        <v>16.059991199718066</v>
      </c>
      <c r="I288" s="18">
        <v>16.049746463307262</v>
      </c>
      <c r="J288" s="18">
        <v>16.181735398854546</v>
      </c>
      <c r="K288" s="21">
        <v>16.419568865554421</v>
      </c>
      <c r="N288" s="56"/>
      <c r="AB288" s="19"/>
      <c r="AC288" s="19"/>
      <c r="AD288" s="19"/>
      <c r="AE288" s="19"/>
      <c r="AF288" s="19"/>
      <c r="AG288" s="19"/>
      <c r="AH288" s="19"/>
      <c r="AI288" s="19"/>
      <c r="AJ288" s="19"/>
    </row>
    <row r="289" spans="1:36">
      <c r="A289" s="89">
        <v>785</v>
      </c>
      <c r="B289" s="55" t="s">
        <v>294</v>
      </c>
      <c r="C289" s="112">
        <v>14.959107387642623</v>
      </c>
      <c r="D289" s="18">
        <v>15.432011985165417</v>
      </c>
      <c r="E289" s="18">
        <v>15.655797543573962</v>
      </c>
      <c r="F289" s="18">
        <v>15.655147656928929</v>
      </c>
      <c r="G289" s="18">
        <v>15.784390478193345</v>
      </c>
      <c r="H289" s="18">
        <v>15.73693743347193</v>
      </c>
      <c r="I289" s="18">
        <v>15.848189229627238</v>
      </c>
      <c r="J289" s="18">
        <v>16.118694091115874</v>
      </c>
      <c r="K289" s="21">
        <v>16.546952930034905</v>
      </c>
      <c r="N289" s="56"/>
      <c r="AB289" s="19"/>
      <c r="AC289" s="19"/>
      <c r="AD289" s="19"/>
      <c r="AE289" s="19"/>
      <c r="AF289" s="19"/>
      <c r="AG289" s="19"/>
      <c r="AH289" s="19"/>
      <c r="AI289" s="19"/>
      <c r="AJ289" s="19"/>
    </row>
    <row r="290" spans="1:36">
      <c r="A290" s="89">
        <v>905</v>
      </c>
      <c r="B290" s="55" t="s">
        <v>295</v>
      </c>
      <c r="C290" s="112">
        <v>15.557309225093491</v>
      </c>
      <c r="D290" s="18">
        <v>15.591007464762569</v>
      </c>
      <c r="E290" s="18">
        <v>15.552026729571649</v>
      </c>
      <c r="F290" s="18">
        <v>15.558889645772249</v>
      </c>
      <c r="G290" s="18">
        <v>15.942718337405374</v>
      </c>
      <c r="H290" s="18">
        <v>15.689074601767851</v>
      </c>
      <c r="I290" s="18">
        <v>15.724824205327565</v>
      </c>
      <c r="J290" s="18">
        <v>16.245064597984982</v>
      </c>
      <c r="K290" s="21">
        <v>16.871819308855965</v>
      </c>
      <c r="N290" s="56"/>
      <c r="AB290" s="19"/>
      <c r="AC290" s="19"/>
      <c r="AD290" s="19"/>
      <c r="AE290" s="19"/>
      <c r="AF290" s="19"/>
      <c r="AG290" s="19"/>
      <c r="AH290" s="19"/>
      <c r="AI290" s="19"/>
      <c r="AJ290" s="19"/>
    </row>
    <row r="291" spans="1:36">
      <c r="A291" s="89">
        <v>908</v>
      </c>
      <c r="B291" s="55" t="s">
        <v>296</v>
      </c>
      <c r="C291" s="112">
        <v>14.715724379151689</v>
      </c>
      <c r="D291" s="18">
        <v>15.609429020194288</v>
      </c>
      <c r="E291" s="18">
        <v>15.608746394346005</v>
      </c>
      <c r="F291" s="18">
        <v>15.64461901025296</v>
      </c>
      <c r="G291" s="18">
        <v>15.649626305677602</v>
      </c>
      <c r="H291" s="18">
        <v>15.45878792833237</v>
      </c>
      <c r="I291" s="18">
        <v>15.457353942424453</v>
      </c>
      <c r="J291" s="18">
        <v>15.980192247671162</v>
      </c>
      <c r="K291" s="21">
        <v>16.222304840935873</v>
      </c>
      <c r="N291" s="56"/>
      <c r="AB291" s="19"/>
      <c r="AC291" s="19"/>
      <c r="AD291" s="19"/>
      <c r="AE291" s="19"/>
      <c r="AF291" s="19"/>
      <c r="AG291" s="19"/>
      <c r="AH291" s="19"/>
      <c r="AI291" s="19"/>
      <c r="AJ291" s="19"/>
    </row>
    <row r="292" spans="1:36">
      <c r="A292" s="89">
        <v>92</v>
      </c>
      <c r="B292" s="55" t="s">
        <v>297</v>
      </c>
      <c r="C292" s="112">
        <v>15.585155065102093</v>
      </c>
      <c r="D292" s="18">
        <v>15.66011842198647</v>
      </c>
      <c r="E292" s="18">
        <v>15.580366872480122</v>
      </c>
      <c r="F292" s="18">
        <v>15.589514552701061</v>
      </c>
      <c r="G292" s="18">
        <v>15.544392703460334</v>
      </c>
      <c r="H292" s="18">
        <v>15.254498300087747</v>
      </c>
      <c r="I292" s="18">
        <v>15.219498736401988</v>
      </c>
      <c r="J292" s="18">
        <v>15.296301175282871</v>
      </c>
      <c r="K292" s="21">
        <v>15.453664886346379</v>
      </c>
      <c r="N292" s="56"/>
      <c r="AB292" s="19"/>
      <c r="AC292" s="19"/>
      <c r="AD292" s="19"/>
      <c r="AE292" s="19"/>
      <c r="AF292" s="19"/>
      <c r="AG292" s="19"/>
      <c r="AH292" s="19"/>
      <c r="AI292" s="19"/>
      <c r="AJ292" s="19"/>
    </row>
    <row r="293" spans="1:36">
      <c r="A293" s="89">
        <v>915</v>
      </c>
      <c r="B293" s="55" t="s">
        <v>298</v>
      </c>
      <c r="C293" s="112">
        <v>15.505454007747931</v>
      </c>
      <c r="D293" s="18">
        <v>15.629550284413025</v>
      </c>
      <c r="E293" s="18">
        <v>15.996726347541102</v>
      </c>
      <c r="F293" s="18">
        <v>16.281046178184202</v>
      </c>
      <c r="G293" s="18">
        <v>16.284558759460023</v>
      </c>
      <c r="H293" s="18">
        <v>16.297926599515261</v>
      </c>
      <c r="I293" s="18">
        <v>16.330210642352796</v>
      </c>
      <c r="J293" s="18">
        <v>16.501327841223741</v>
      </c>
      <c r="K293" s="21">
        <v>16.810622508386</v>
      </c>
      <c r="N293" s="56"/>
      <c r="AB293" s="19"/>
      <c r="AC293" s="19"/>
      <c r="AD293" s="19"/>
      <c r="AE293" s="19"/>
      <c r="AF293" s="19"/>
      <c r="AG293" s="19"/>
      <c r="AH293" s="19"/>
      <c r="AI293" s="19"/>
      <c r="AJ293" s="19"/>
    </row>
    <row r="294" spans="1:36">
      <c r="A294" s="89">
        <v>918</v>
      </c>
      <c r="B294" s="55" t="s">
        <v>299</v>
      </c>
      <c r="C294" s="112">
        <v>14.711214704122701</v>
      </c>
      <c r="D294" s="18">
        <v>14.867019394393356</v>
      </c>
      <c r="E294" s="18">
        <v>15.484112962590849</v>
      </c>
      <c r="F294" s="18">
        <v>15.555546434299941</v>
      </c>
      <c r="G294" s="18">
        <v>15.846158100250994</v>
      </c>
      <c r="H294" s="18">
        <v>16.40390377872405</v>
      </c>
      <c r="I294" s="18">
        <v>16.430063414216928</v>
      </c>
      <c r="J294" s="18">
        <v>16.644495853093666</v>
      </c>
      <c r="K294" s="21">
        <v>16.984274815999097</v>
      </c>
      <c r="N294" s="56"/>
      <c r="AB294" s="19"/>
      <c r="AC294" s="19"/>
      <c r="AD294" s="19"/>
      <c r="AE294" s="19"/>
      <c r="AF294" s="19"/>
      <c r="AG294" s="19"/>
      <c r="AH294" s="19"/>
      <c r="AI294" s="19"/>
      <c r="AJ294" s="19"/>
    </row>
    <row r="295" spans="1:36">
      <c r="A295" s="89">
        <v>921</v>
      </c>
      <c r="B295" s="55" t="s">
        <v>300</v>
      </c>
      <c r="C295" s="112">
        <v>13.663942397328299</v>
      </c>
      <c r="D295" s="18">
        <v>13.870235855986737</v>
      </c>
      <c r="E295" s="18">
        <v>14.253210475941577</v>
      </c>
      <c r="F295" s="18">
        <v>14.713186562584994</v>
      </c>
      <c r="G295" s="18">
        <v>14.809025159794441</v>
      </c>
      <c r="H295" s="18">
        <v>14.947241289663395</v>
      </c>
      <c r="I295" s="18">
        <v>15.270275805046124</v>
      </c>
      <c r="J295" s="18">
        <v>15.521174024069406</v>
      </c>
      <c r="K295" s="21">
        <v>15.958479369668789</v>
      </c>
      <c r="N295" s="56"/>
      <c r="AB295" s="19"/>
      <c r="AC295" s="19"/>
      <c r="AD295" s="19"/>
      <c r="AE295" s="19"/>
      <c r="AF295" s="19"/>
      <c r="AG295" s="19"/>
      <c r="AH295" s="19"/>
      <c r="AI295" s="19"/>
      <c r="AJ295" s="19"/>
    </row>
    <row r="296" spans="1:36">
      <c r="A296" s="89">
        <v>922</v>
      </c>
      <c r="B296" s="55" t="s">
        <v>301</v>
      </c>
      <c r="C296" s="18">
        <v>15.370464769564224</v>
      </c>
      <c r="D296" s="18">
        <v>15.519542275538321</v>
      </c>
      <c r="E296" s="18">
        <v>16.219297593893298</v>
      </c>
      <c r="F296" s="18">
        <v>16.341905550804238</v>
      </c>
      <c r="G296" s="18">
        <v>16.460340096277978</v>
      </c>
      <c r="H296" s="18">
        <v>16.20665865592381</v>
      </c>
      <c r="I296" s="18">
        <v>16.274870290295425</v>
      </c>
      <c r="J296" s="18">
        <v>16.431542277566109</v>
      </c>
      <c r="K296" s="21">
        <v>17.064089824899632</v>
      </c>
      <c r="N296" s="56"/>
      <c r="AB296" s="19"/>
      <c r="AC296" s="19"/>
      <c r="AD296" s="19"/>
      <c r="AE296" s="19"/>
      <c r="AF296" s="19"/>
      <c r="AG296" s="19"/>
      <c r="AH296" s="19"/>
      <c r="AI296" s="19"/>
      <c r="AJ296" s="19"/>
    </row>
    <row r="297" spans="1:36">
      <c r="A297" s="89">
        <v>924</v>
      </c>
      <c r="B297" s="55" t="s">
        <v>302</v>
      </c>
      <c r="C297" s="18">
        <v>15.037394029652567</v>
      </c>
      <c r="D297" s="18">
        <v>15.221623799048679</v>
      </c>
      <c r="E297" s="18">
        <v>16.037410727905229</v>
      </c>
      <c r="F297" s="18">
        <v>16.174869434077547</v>
      </c>
      <c r="G297" s="18">
        <v>16.241761217192938</v>
      </c>
      <c r="H297" s="18">
        <v>16.258569370933515</v>
      </c>
      <c r="I297" s="18">
        <v>16.34292707242135</v>
      </c>
      <c r="J297" s="18">
        <v>16.522251246716596</v>
      </c>
      <c r="K297" s="21">
        <v>17.253660750050791</v>
      </c>
      <c r="N297" s="56"/>
      <c r="AB297" s="19"/>
      <c r="AC297" s="19"/>
      <c r="AD297" s="19"/>
      <c r="AE297" s="19"/>
      <c r="AF297" s="19"/>
      <c r="AG297" s="19"/>
      <c r="AH297" s="19"/>
      <c r="AI297" s="19"/>
      <c r="AJ297" s="19"/>
    </row>
    <row r="298" spans="1:36">
      <c r="A298" s="89">
        <v>925</v>
      </c>
      <c r="B298" s="55" t="s">
        <v>303</v>
      </c>
      <c r="C298" s="18">
        <v>14.316022383133229</v>
      </c>
      <c r="D298" s="18">
        <v>14.330272339930429</v>
      </c>
      <c r="E298" s="18">
        <v>15.088639375973386</v>
      </c>
      <c r="F298" s="18">
        <v>15.148274956146381</v>
      </c>
      <c r="G298" s="18">
        <v>15.459799071973748</v>
      </c>
      <c r="H298" s="18">
        <v>15.387331669190168</v>
      </c>
      <c r="I298" s="18">
        <v>15.653390874337555</v>
      </c>
      <c r="J298" s="18">
        <v>15.789819304285681</v>
      </c>
      <c r="K298" s="21">
        <v>16.123874746759025</v>
      </c>
      <c r="N298" s="56"/>
      <c r="AB298" s="19"/>
      <c r="AC298" s="19"/>
      <c r="AD298" s="19"/>
      <c r="AE298" s="19"/>
      <c r="AF298" s="19"/>
      <c r="AG298" s="19"/>
      <c r="AH298" s="19"/>
      <c r="AI298" s="19"/>
      <c r="AJ298" s="19"/>
    </row>
    <row r="299" spans="1:36">
      <c r="A299" s="89">
        <v>927</v>
      </c>
      <c r="B299" s="55" t="s">
        <v>304</v>
      </c>
      <c r="C299" s="18">
        <v>15.368349574081135</v>
      </c>
      <c r="D299" s="18">
        <v>15.569512819882901</v>
      </c>
      <c r="E299" s="18">
        <v>15.859379884239775</v>
      </c>
      <c r="F299" s="18">
        <v>16.298850301656554</v>
      </c>
      <c r="G299" s="18">
        <v>16.326081287035251</v>
      </c>
      <c r="H299" s="18">
        <v>16.075965957649913</v>
      </c>
      <c r="I299" s="18">
        <v>16.042181166351234</v>
      </c>
      <c r="J299" s="18">
        <v>16.158347695514358</v>
      </c>
      <c r="K299" s="21">
        <v>16.393408824818096</v>
      </c>
      <c r="N299" s="56"/>
      <c r="AB299" s="19"/>
      <c r="AC299" s="19"/>
      <c r="AD299" s="19"/>
      <c r="AE299" s="19"/>
      <c r="AF299" s="19"/>
      <c r="AG299" s="19"/>
      <c r="AH299" s="19"/>
      <c r="AI299" s="19"/>
      <c r="AJ299" s="19"/>
    </row>
    <row r="300" spans="1:36">
      <c r="A300" s="89">
        <v>931</v>
      </c>
      <c r="B300" s="55" t="s">
        <v>305</v>
      </c>
      <c r="C300" s="18">
        <v>14.182427766508988</v>
      </c>
      <c r="D300" s="18">
        <v>15.007524071715491</v>
      </c>
      <c r="E300" s="18">
        <v>15.12704778857483</v>
      </c>
      <c r="F300" s="18">
        <v>15.147702071690357</v>
      </c>
      <c r="G300" s="18">
        <v>15.384587218149807</v>
      </c>
      <c r="H300" s="18">
        <v>15.241857383748124</v>
      </c>
      <c r="I300" s="18">
        <v>15.383753085587525</v>
      </c>
      <c r="J300" s="18">
        <v>15.602345749715738</v>
      </c>
      <c r="K300" s="21">
        <v>16.001185396090147</v>
      </c>
      <c r="N300" s="56"/>
      <c r="AB300" s="19"/>
      <c r="AC300" s="19"/>
      <c r="AD300" s="19"/>
      <c r="AE300" s="19"/>
      <c r="AF300" s="19"/>
      <c r="AG300" s="19"/>
      <c r="AH300" s="19"/>
      <c r="AI300" s="19"/>
      <c r="AJ300" s="19"/>
    </row>
    <row r="301" spans="1:36">
      <c r="A301" s="89">
        <v>934</v>
      </c>
      <c r="B301" s="55" t="s">
        <v>306</v>
      </c>
      <c r="C301" s="18">
        <v>15.209229986686932</v>
      </c>
      <c r="D301" s="18">
        <v>15.644748957257859</v>
      </c>
      <c r="E301" s="18">
        <v>16.14567322858376</v>
      </c>
      <c r="F301" s="18">
        <v>16.512401875720613</v>
      </c>
      <c r="G301" s="18">
        <v>16.772332416554786</v>
      </c>
      <c r="H301" s="18">
        <v>16.572199126276441</v>
      </c>
      <c r="I301" s="18">
        <v>16.87362369405496</v>
      </c>
      <c r="J301" s="18">
        <v>17.07402945481158</v>
      </c>
      <c r="K301" s="21">
        <v>17.385603406698767</v>
      </c>
      <c r="N301" s="56"/>
      <c r="AB301" s="19"/>
      <c r="AC301" s="19"/>
      <c r="AD301" s="19"/>
      <c r="AE301" s="19"/>
      <c r="AF301" s="19"/>
      <c r="AG301" s="19"/>
      <c r="AH301" s="19"/>
      <c r="AI301" s="19"/>
      <c r="AJ301" s="19"/>
    </row>
    <row r="302" spans="1:36">
      <c r="A302" s="89">
        <v>935</v>
      </c>
      <c r="B302" s="55" t="s">
        <v>307</v>
      </c>
      <c r="C302" s="18">
        <v>14.513520623283265</v>
      </c>
      <c r="D302" s="18">
        <v>14.744740552758849</v>
      </c>
      <c r="E302" s="18">
        <v>14.550230913533898</v>
      </c>
      <c r="F302" s="18">
        <v>14.583718707556182</v>
      </c>
      <c r="G302" s="18">
        <v>14.750996687625959</v>
      </c>
      <c r="H302" s="18">
        <v>14.746421466674143</v>
      </c>
      <c r="I302" s="18">
        <v>14.89886062335338</v>
      </c>
      <c r="J302" s="18">
        <v>15.417420688581013</v>
      </c>
      <c r="K302" s="21">
        <v>15.810124285120772</v>
      </c>
      <c r="N302" s="56"/>
      <c r="AB302" s="19"/>
      <c r="AC302" s="19"/>
      <c r="AD302" s="19"/>
      <c r="AE302" s="19"/>
      <c r="AF302" s="19"/>
      <c r="AG302" s="19"/>
      <c r="AH302" s="19"/>
      <c r="AI302" s="19"/>
      <c r="AJ302" s="19"/>
    </row>
    <row r="303" spans="1:36">
      <c r="A303" s="89">
        <v>936</v>
      </c>
      <c r="B303" s="55" t="s">
        <v>308</v>
      </c>
      <c r="C303" s="18">
        <v>14.229704135022947</v>
      </c>
      <c r="D303" s="18">
        <v>14.686726508903828</v>
      </c>
      <c r="E303" s="18">
        <v>14.781072121853194</v>
      </c>
      <c r="F303" s="18">
        <v>14.891423921514479</v>
      </c>
      <c r="G303" s="18">
        <v>15.017497385302079</v>
      </c>
      <c r="H303" s="18">
        <v>15.359641288069952</v>
      </c>
      <c r="I303" s="18">
        <v>15.470446634200197</v>
      </c>
      <c r="J303" s="18">
        <v>16.028863478148214</v>
      </c>
      <c r="K303" s="21">
        <v>16.410707868312329</v>
      </c>
      <c r="N303" s="56"/>
      <c r="AB303" s="19"/>
      <c r="AC303" s="19"/>
      <c r="AD303" s="19"/>
      <c r="AE303" s="19"/>
      <c r="AF303" s="19"/>
      <c r="AG303" s="19"/>
      <c r="AH303" s="19"/>
      <c r="AI303" s="19"/>
      <c r="AJ303" s="19"/>
    </row>
    <row r="304" spans="1:36">
      <c r="A304" s="89">
        <v>941</v>
      </c>
      <c r="B304" s="55" t="s">
        <v>309</v>
      </c>
      <c r="C304" s="18">
        <v>10.802562166285279</v>
      </c>
      <c r="D304" s="18">
        <v>11.094874199743916</v>
      </c>
      <c r="E304" s="18">
        <v>11.616067758165604</v>
      </c>
      <c r="F304" s="18">
        <v>11.950034238164248</v>
      </c>
      <c r="G304" s="18">
        <v>12.113289295567602</v>
      </c>
      <c r="H304" s="18">
        <v>11.794485521508408</v>
      </c>
      <c r="I304" s="18">
        <v>11.656275496064316</v>
      </c>
      <c r="J304" s="18">
        <v>11.867666986349814</v>
      </c>
      <c r="K304" s="21">
        <v>11.887567672418299</v>
      </c>
      <c r="N304" s="56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 spans="1:36">
      <c r="A305" s="89">
        <v>946</v>
      </c>
      <c r="B305" s="55" t="s">
        <v>310</v>
      </c>
      <c r="C305" s="18">
        <v>13.891765979898661</v>
      </c>
      <c r="D305" s="18">
        <v>14.133505799020236</v>
      </c>
      <c r="E305" s="18">
        <v>14.789555490054122</v>
      </c>
      <c r="F305" s="18">
        <v>15.525733875107575</v>
      </c>
      <c r="G305" s="18">
        <v>15.667912106601804</v>
      </c>
      <c r="H305" s="18">
        <v>15.609980642355882</v>
      </c>
      <c r="I305" s="18">
        <v>15.698267691071319</v>
      </c>
      <c r="J305" s="18">
        <v>15.861388306569646</v>
      </c>
      <c r="K305" s="21">
        <v>16.553784341272308</v>
      </c>
      <c r="N305" s="56"/>
      <c r="AB305" s="19"/>
      <c r="AC305" s="19"/>
      <c r="AD305" s="19"/>
      <c r="AE305" s="19"/>
      <c r="AF305" s="19"/>
      <c r="AG305" s="19"/>
      <c r="AH305" s="19"/>
      <c r="AI305" s="19"/>
      <c r="AJ305" s="19"/>
    </row>
    <row r="306" spans="1:36">
      <c r="A306" s="89">
        <v>976</v>
      </c>
      <c r="B306" s="55" t="s">
        <v>311</v>
      </c>
      <c r="C306" s="18">
        <v>13.936363355677793</v>
      </c>
      <c r="D306" s="18">
        <v>13.883208179623054</v>
      </c>
      <c r="E306" s="18">
        <v>13.823953208251442</v>
      </c>
      <c r="F306" s="18">
        <v>13.889547348091758</v>
      </c>
      <c r="G306" s="18">
        <v>14.015524589428919</v>
      </c>
      <c r="H306" s="18">
        <v>13.957544140485815</v>
      </c>
      <c r="I306" s="18">
        <v>14.588217199364255</v>
      </c>
      <c r="J306" s="18">
        <v>14.770954913252565</v>
      </c>
      <c r="K306" s="21">
        <v>15.19039977416732</v>
      </c>
      <c r="N306" s="56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 spans="1:36">
      <c r="A307" s="89">
        <v>977</v>
      </c>
      <c r="B307" s="55" t="s">
        <v>312</v>
      </c>
      <c r="C307" s="18">
        <v>17.092485686390205</v>
      </c>
      <c r="D307" s="18">
        <v>16.998787760769417</v>
      </c>
      <c r="E307" s="18">
        <v>16.537222592743181</v>
      </c>
      <c r="F307" s="18">
        <v>16.564416153123261</v>
      </c>
      <c r="G307" s="18">
        <v>16.578075890801806</v>
      </c>
      <c r="H307" s="18">
        <v>16.358111271928966</v>
      </c>
      <c r="I307" s="18">
        <v>16.363952899377523</v>
      </c>
      <c r="J307" s="18">
        <v>16.906809871740609</v>
      </c>
      <c r="K307" s="21">
        <v>17.175865941839071</v>
      </c>
      <c r="N307" s="56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 spans="1:36">
      <c r="A308" s="89">
        <v>980</v>
      </c>
      <c r="B308" s="55" t="s">
        <v>313</v>
      </c>
      <c r="C308" s="18">
        <v>16.182335829231828</v>
      </c>
      <c r="D308" s="18">
        <v>16.447933490160402</v>
      </c>
      <c r="E308" s="18">
        <v>16.194066068987645</v>
      </c>
      <c r="F308" s="18">
        <v>16.226482388036406</v>
      </c>
      <c r="G308" s="18">
        <v>16.252605486710532</v>
      </c>
      <c r="H308" s="18">
        <v>16.019133920637874</v>
      </c>
      <c r="I308" s="18">
        <v>16.006482486118827</v>
      </c>
      <c r="J308" s="18">
        <v>16.109754731092544</v>
      </c>
      <c r="K308" s="21">
        <v>16.294562360169639</v>
      </c>
      <c r="N308" s="56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 spans="1:36">
      <c r="A309" s="89">
        <v>981</v>
      </c>
      <c r="B309" s="60" t="s">
        <v>314</v>
      </c>
      <c r="C309" s="18">
        <v>14.863406488585285</v>
      </c>
      <c r="D309" s="18">
        <v>14.831269997080051</v>
      </c>
      <c r="E309" s="18">
        <v>14.906913128213647</v>
      </c>
      <c r="F309" s="18">
        <v>15.451463494679119</v>
      </c>
      <c r="G309" s="18">
        <v>15.689550265220667</v>
      </c>
      <c r="H309" s="18">
        <v>15.980170630829514</v>
      </c>
      <c r="I309" s="18">
        <v>16.200571605794405</v>
      </c>
      <c r="J309" s="18">
        <v>16.391081930828491</v>
      </c>
      <c r="K309" s="21">
        <v>17.049306023383881</v>
      </c>
      <c r="N309" s="56"/>
      <c r="AB309" s="19"/>
      <c r="AC309" s="19"/>
      <c r="AD309" s="19"/>
      <c r="AE309" s="19"/>
      <c r="AF309" s="19"/>
      <c r="AG309" s="19"/>
      <c r="AH309" s="19"/>
      <c r="AI309" s="19"/>
      <c r="AJ309" s="19"/>
    </row>
    <row r="310" spans="1:36">
      <c r="A310" s="89">
        <v>989</v>
      </c>
      <c r="B310" s="55" t="s">
        <v>315</v>
      </c>
      <c r="C310" s="18">
        <v>16.078749885890275</v>
      </c>
      <c r="D310" s="18">
        <v>15.999125262217026</v>
      </c>
      <c r="E310" s="18">
        <v>15.865058803464878</v>
      </c>
      <c r="F310" s="18">
        <v>15.909850679444199</v>
      </c>
      <c r="G310" s="18">
        <v>16.545826464795933</v>
      </c>
      <c r="H310" s="18">
        <v>16.512886876548635</v>
      </c>
      <c r="I310" s="18">
        <v>16.585018594660884</v>
      </c>
      <c r="J310" s="18">
        <v>16.825027144818296</v>
      </c>
      <c r="K310" s="21">
        <v>17.201066933374044</v>
      </c>
      <c r="N310" s="56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 spans="1:36">
      <c r="A311" s="113">
        <v>992</v>
      </c>
      <c r="B311" s="114" t="s">
        <v>316</v>
      </c>
      <c r="C311" s="23">
        <v>16.318840509444264</v>
      </c>
      <c r="D311" s="23">
        <v>16.288077746107181</v>
      </c>
      <c r="E311" s="23">
        <v>16.176604014884838</v>
      </c>
      <c r="F311" s="23">
        <v>16.651760095180983</v>
      </c>
      <c r="G311" s="23">
        <v>16.597393382602515</v>
      </c>
      <c r="H311" s="23">
        <v>16.260978612858171</v>
      </c>
      <c r="I311" s="23">
        <v>16.432176321095838</v>
      </c>
      <c r="J311" s="23">
        <v>16.592446325649306</v>
      </c>
      <c r="K311" s="24">
        <v>16.921742334549322</v>
      </c>
      <c r="N311" s="56"/>
      <c r="AB311" s="19"/>
      <c r="AC311" s="19"/>
      <c r="AD311" s="19"/>
      <c r="AE311" s="19"/>
      <c r="AF311" s="19"/>
      <c r="AG311" s="19"/>
      <c r="AH311" s="19"/>
      <c r="AI311" s="19"/>
      <c r="AJ31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7734375" defaultRowHeight="13.8"/>
  <cols>
    <col min="1" max="1" width="8.77734375" style="13"/>
    <col min="2" max="2" width="11.109375" style="13" customWidth="1"/>
    <col min="3" max="16384" width="8.77734375" style="13"/>
  </cols>
  <sheetData>
    <row r="1" spans="1:14" ht="14.4" thickBot="1">
      <c r="A1" s="105" t="s">
        <v>328</v>
      </c>
      <c r="B1" s="106" t="s">
        <v>9</v>
      </c>
      <c r="C1" s="107">
        <v>2012</v>
      </c>
      <c r="D1" s="107" t="s">
        <v>322</v>
      </c>
      <c r="E1" s="107" t="s">
        <v>323</v>
      </c>
      <c r="F1" s="107" t="s">
        <v>324</v>
      </c>
      <c r="G1" s="107" t="s">
        <v>325</v>
      </c>
      <c r="H1" s="107" t="s">
        <v>326</v>
      </c>
      <c r="I1" s="107" t="s">
        <v>327</v>
      </c>
      <c r="J1" s="107" t="s">
        <v>320</v>
      </c>
      <c r="K1" s="107" t="s">
        <v>321</v>
      </c>
    </row>
    <row r="2" spans="1:14">
      <c r="A2" s="54">
        <v>20</v>
      </c>
      <c r="B2" s="55" t="s">
        <v>10</v>
      </c>
      <c r="C2" s="17">
        <v>0.77184232061912539</v>
      </c>
      <c r="D2" s="17">
        <v>0.76463909124117535</v>
      </c>
      <c r="E2" s="17">
        <v>0.79187901846311881</v>
      </c>
      <c r="F2" s="17">
        <v>0.90234613849727729</v>
      </c>
      <c r="G2" s="17">
        <v>1.1253775880922756</v>
      </c>
      <c r="H2" s="17">
        <v>1.4829836896163044</v>
      </c>
      <c r="I2" s="17">
        <v>1.5370842358058034</v>
      </c>
      <c r="J2" s="17">
        <v>1.690571475756359</v>
      </c>
      <c r="K2" s="17">
        <v>1.9429650361716639</v>
      </c>
      <c r="L2" s="78"/>
      <c r="M2" s="56"/>
      <c r="N2" s="19"/>
    </row>
    <row r="3" spans="1:14">
      <c r="A3" s="54">
        <v>5</v>
      </c>
      <c r="B3" s="55" t="s">
        <v>11</v>
      </c>
      <c r="C3" s="17">
        <v>1.2566224263203232</v>
      </c>
      <c r="D3" s="17">
        <v>1.2674354641486012</v>
      </c>
      <c r="E3" s="17">
        <v>1.3230210133230464</v>
      </c>
      <c r="F3" s="17">
        <v>1.5440232173949706</v>
      </c>
      <c r="G3" s="17">
        <v>1.8697461148319814</v>
      </c>
      <c r="H3" s="17">
        <v>2.321420697329156</v>
      </c>
      <c r="I3" s="17">
        <v>2.4117506471401207</v>
      </c>
      <c r="J3" s="17">
        <v>2.638200299208588</v>
      </c>
      <c r="K3" s="17">
        <v>3.0661293030939163</v>
      </c>
      <c r="L3" s="78"/>
      <c r="M3" s="56"/>
    </row>
    <row r="4" spans="1:14">
      <c r="A4" s="54">
        <v>9</v>
      </c>
      <c r="B4" s="55" t="s">
        <v>1</v>
      </c>
      <c r="C4" s="17">
        <v>1.2146944881280035</v>
      </c>
      <c r="D4" s="17">
        <v>1.2204990326902276</v>
      </c>
      <c r="E4" s="17">
        <v>1.2184481400152016</v>
      </c>
      <c r="F4" s="17">
        <v>1.4399373179933015</v>
      </c>
      <c r="G4" s="17">
        <v>1.7678853217771735</v>
      </c>
      <c r="H4" s="17">
        <v>2.264181121926292</v>
      </c>
      <c r="I4" s="17">
        <v>2.3232250403506711</v>
      </c>
      <c r="J4" s="17">
        <v>2.5884622906877706</v>
      </c>
      <c r="K4" s="17">
        <v>3.0134028626895137</v>
      </c>
      <c r="L4" s="78"/>
      <c r="M4" s="56"/>
    </row>
    <row r="5" spans="1:14">
      <c r="A5" s="54">
        <v>10</v>
      </c>
      <c r="B5" s="55" t="s">
        <v>12</v>
      </c>
      <c r="C5" s="17">
        <v>1.2445845084834986</v>
      </c>
      <c r="D5" s="17">
        <v>1.2404575532758102</v>
      </c>
      <c r="E5" s="17">
        <v>1.2771364743280973</v>
      </c>
      <c r="F5" s="17">
        <v>1.4967311078879781</v>
      </c>
      <c r="G5" s="17">
        <v>1.819965919151084</v>
      </c>
      <c r="H5" s="17">
        <v>2.2991854098323934</v>
      </c>
      <c r="I5" s="17">
        <v>2.4150848827875731</v>
      </c>
      <c r="J5" s="17">
        <v>2.6497220824650238</v>
      </c>
      <c r="K5" s="17">
        <v>3.0444705824673921</v>
      </c>
      <c r="L5" s="78"/>
      <c r="M5" s="56"/>
    </row>
    <row r="6" spans="1:14">
      <c r="A6" s="54">
        <v>16</v>
      </c>
      <c r="B6" s="55" t="s">
        <v>13</v>
      </c>
      <c r="C6" s="17">
        <v>0.87908312359988372</v>
      </c>
      <c r="D6" s="17">
        <v>0.87825513885491979</v>
      </c>
      <c r="E6" s="17">
        <v>0.87733538031438485</v>
      </c>
      <c r="F6" s="17">
        <v>1.0009665985509191</v>
      </c>
      <c r="G6" s="17">
        <v>1.2418743422517462</v>
      </c>
      <c r="H6" s="17">
        <v>1.6334379077225094</v>
      </c>
      <c r="I6" s="17">
        <v>1.7207184632088772</v>
      </c>
      <c r="J6" s="17">
        <v>1.8445204968505582</v>
      </c>
      <c r="K6" s="17">
        <v>2.1284945721532544</v>
      </c>
      <c r="L6" s="78"/>
      <c r="M6" s="56"/>
    </row>
    <row r="7" spans="1:14">
      <c r="A7" s="54">
        <v>18</v>
      </c>
      <c r="B7" s="55" t="s">
        <v>14</v>
      </c>
      <c r="C7" s="17">
        <v>0.76400867643692649</v>
      </c>
      <c r="D7" s="17">
        <v>0.74209203560547721</v>
      </c>
      <c r="E7" s="17">
        <v>0.74841318693064984</v>
      </c>
      <c r="F7" s="17">
        <v>0.79195183587436624</v>
      </c>
      <c r="G7" s="17">
        <v>1.0228349971680935</v>
      </c>
      <c r="H7" s="17">
        <v>1.365643017816458</v>
      </c>
      <c r="I7" s="17">
        <v>1.4274202287983222</v>
      </c>
      <c r="J7" s="17">
        <v>1.5535775802693266</v>
      </c>
      <c r="K7" s="17">
        <v>1.7850137315334891</v>
      </c>
      <c r="L7" s="78"/>
      <c r="M7" s="56"/>
    </row>
    <row r="8" spans="1:14">
      <c r="A8" s="54">
        <v>19</v>
      </c>
      <c r="B8" s="55" t="s">
        <v>15</v>
      </c>
      <c r="C8" s="17">
        <v>0.74504656347779452</v>
      </c>
      <c r="D8" s="17">
        <v>0.73986201486808589</v>
      </c>
      <c r="E8" s="17">
        <v>0.75291085137386382</v>
      </c>
      <c r="F8" s="17">
        <v>0.83696932850422101</v>
      </c>
      <c r="G8" s="17">
        <v>1.0522433762776622</v>
      </c>
      <c r="H8" s="17">
        <v>1.4610807205013607</v>
      </c>
      <c r="I8" s="17">
        <v>1.5211559343607437</v>
      </c>
      <c r="J8" s="17">
        <v>1.6234583956707667</v>
      </c>
      <c r="K8" s="17">
        <v>1.8866356880018422</v>
      </c>
      <c r="L8" s="78"/>
      <c r="M8" s="56"/>
    </row>
    <row r="9" spans="1:14">
      <c r="A9" s="54">
        <v>35</v>
      </c>
      <c r="B9" s="55" t="s">
        <v>16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78"/>
      <c r="M9" s="56"/>
    </row>
    <row r="10" spans="1:14">
      <c r="A10" s="54">
        <v>43</v>
      </c>
      <c r="B10" s="55" t="s">
        <v>17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78"/>
      <c r="M10" s="56"/>
    </row>
    <row r="11" spans="1:14">
      <c r="A11" s="54">
        <v>46</v>
      </c>
      <c r="B11" s="55" t="s">
        <v>18</v>
      </c>
      <c r="C11" s="17">
        <v>1.3395023250150686</v>
      </c>
      <c r="D11" s="17">
        <v>1.3698649501849367</v>
      </c>
      <c r="E11" s="17">
        <v>1.3354432775422396</v>
      </c>
      <c r="F11" s="17">
        <v>1.5804725112194991</v>
      </c>
      <c r="G11" s="17">
        <v>1.8830948154486062</v>
      </c>
      <c r="H11" s="17">
        <v>2.3983719773325785</v>
      </c>
      <c r="I11" s="17">
        <v>2.497434765952276</v>
      </c>
      <c r="J11" s="17">
        <v>2.7388800714188193</v>
      </c>
      <c r="K11" s="17">
        <v>3.1699433055501007</v>
      </c>
      <c r="L11" s="78"/>
      <c r="M11" s="56"/>
    </row>
    <row r="12" spans="1:14">
      <c r="A12" s="54">
        <v>47</v>
      </c>
      <c r="B12" s="55" t="s">
        <v>19</v>
      </c>
      <c r="C12" s="17">
        <v>1.2193110611467404</v>
      </c>
      <c r="D12" s="17">
        <v>1.2164196533884972</v>
      </c>
      <c r="E12" s="17">
        <v>1.2348276254731481</v>
      </c>
      <c r="F12" s="17">
        <v>1.3992044292530501</v>
      </c>
      <c r="G12" s="17">
        <v>1.7330599944080394</v>
      </c>
      <c r="H12" s="17">
        <v>2.0794186286295169</v>
      </c>
      <c r="I12" s="17">
        <v>2.2162023481029642</v>
      </c>
      <c r="J12" s="17">
        <v>2.5019004597247996</v>
      </c>
      <c r="K12" s="17">
        <v>2.8665981048558109</v>
      </c>
      <c r="L12" s="78"/>
      <c r="M12" s="56"/>
    </row>
    <row r="13" spans="1:14">
      <c r="A13" s="54">
        <v>49</v>
      </c>
      <c r="B13" s="55" t="s">
        <v>20</v>
      </c>
      <c r="C13" s="17">
        <v>0.37037771399851316</v>
      </c>
      <c r="D13" s="17">
        <v>0.36216670710764376</v>
      </c>
      <c r="E13" s="17">
        <v>0.31142604022663711</v>
      </c>
      <c r="F13" s="17">
        <v>0.34596264633198537</v>
      </c>
      <c r="G13" s="17">
        <v>0.46222734942567989</v>
      </c>
      <c r="H13" s="17">
        <v>0.61461885877355016</v>
      </c>
      <c r="I13" s="17">
        <v>0.65562671872158163</v>
      </c>
      <c r="J13" s="17">
        <v>0.72542201397725314</v>
      </c>
      <c r="K13" s="17">
        <v>0.85410919525339857</v>
      </c>
      <c r="L13" s="78"/>
      <c r="M13" s="56"/>
    </row>
    <row r="14" spans="1:14">
      <c r="A14" s="54">
        <v>50</v>
      </c>
      <c r="B14" s="55" t="s">
        <v>21</v>
      </c>
      <c r="C14" s="17">
        <v>0.788419264800158</v>
      </c>
      <c r="D14" s="17">
        <v>0.7897549088227187</v>
      </c>
      <c r="E14" s="17">
        <v>0.81629047228959273</v>
      </c>
      <c r="F14" s="17">
        <v>0.95613484413148875</v>
      </c>
      <c r="G14" s="17">
        <v>1.1773803635247049</v>
      </c>
      <c r="H14" s="17">
        <v>1.5548407076405724</v>
      </c>
      <c r="I14" s="17">
        <v>1.6406500024939312</v>
      </c>
      <c r="J14" s="17">
        <v>1.792823290399344</v>
      </c>
      <c r="K14" s="17">
        <v>2.0555643415787959</v>
      </c>
      <c r="L14" s="78"/>
      <c r="M14" s="56"/>
    </row>
    <row r="15" spans="1:14">
      <c r="A15" s="54">
        <v>51</v>
      </c>
      <c r="B15" s="55" t="s">
        <v>22</v>
      </c>
      <c r="C15" s="17">
        <v>0.93800090692007032</v>
      </c>
      <c r="D15" s="17">
        <v>0.94895913109045971</v>
      </c>
      <c r="E15" s="17">
        <v>1.0288174336678786</v>
      </c>
      <c r="F15" s="17">
        <v>1.1237573621004096</v>
      </c>
      <c r="G15" s="17">
        <v>1.2807597168230842</v>
      </c>
      <c r="H15" s="17">
        <v>1.5604132447879113</v>
      </c>
      <c r="I15" s="17">
        <v>1.636856397440388</v>
      </c>
      <c r="J15" s="17">
        <v>1.8279085435403211</v>
      </c>
      <c r="K15" s="17">
        <v>2.110448447859202</v>
      </c>
      <c r="L15" s="78"/>
      <c r="M15" s="56"/>
    </row>
    <row r="16" spans="1:14">
      <c r="A16" s="54">
        <v>52</v>
      </c>
      <c r="B16" s="55" t="s">
        <v>23</v>
      </c>
      <c r="C16" s="17">
        <v>1.2284843860882226</v>
      </c>
      <c r="D16" s="17">
        <v>1.2234326549463148</v>
      </c>
      <c r="E16" s="17">
        <v>1.2424297787901111</v>
      </c>
      <c r="F16" s="17">
        <v>1.4263678450661086</v>
      </c>
      <c r="G16" s="17">
        <v>1.7823818609406263</v>
      </c>
      <c r="H16" s="17">
        <v>2.3186968822337857</v>
      </c>
      <c r="I16" s="17">
        <v>2.457744496562233</v>
      </c>
      <c r="J16" s="17">
        <v>2.6889816295500015</v>
      </c>
      <c r="K16" s="17">
        <v>3.1467838707245868</v>
      </c>
      <c r="L16" s="78"/>
      <c r="M16" s="56"/>
    </row>
    <row r="17" spans="1:13">
      <c r="A17" s="54">
        <v>60</v>
      </c>
      <c r="B17" s="55" t="s">
        <v>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78"/>
      <c r="M17" s="56"/>
    </row>
    <row r="18" spans="1:13">
      <c r="A18" s="54">
        <v>61</v>
      </c>
      <c r="B18" s="55" t="s">
        <v>25</v>
      </c>
      <c r="C18" s="17">
        <v>0.8397279407270819</v>
      </c>
      <c r="D18" s="17">
        <v>0.84469499356741018</v>
      </c>
      <c r="E18" s="17">
        <v>0.87448043877893689</v>
      </c>
      <c r="F18" s="17">
        <v>1.02503617675284</v>
      </c>
      <c r="G18" s="17">
        <v>1.2677583957423071</v>
      </c>
      <c r="H18" s="17">
        <v>1.640139556130519</v>
      </c>
      <c r="I18" s="17">
        <v>1.7406887391788235</v>
      </c>
      <c r="J18" s="17">
        <v>1.922556338231562</v>
      </c>
      <c r="K18" s="17">
        <v>2.193909735908683</v>
      </c>
      <c r="L18" s="78"/>
      <c r="M18" s="56"/>
    </row>
    <row r="19" spans="1:13">
      <c r="A19" s="54">
        <v>62</v>
      </c>
      <c r="B19" s="57" t="s">
        <v>26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78"/>
      <c r="M19" s="56"/>
    </row>
    <row r="20" spans="1:13">
      <c r="A20" s="54">
        <v>65</v>
      </c>
      <c r="B20" s="55" t="s">
        <v>27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78"/>
      <c r="M20" s="56"/>
    </row>
    <row r="21" spans="1:13">
      <c r="A21" s="54">
        <v>69</v>
      </c>
      <c r="B21" s="55" t="s">
        <v>28</v>
      </c>
      <c r="C21" s="17">
        <v>1.0894286123779722</v>
      </c>
      <c r="D21" s="17">
        <v>1.0758764672304331</v>
      </c>
      <c r="E21" s="17">
        <v>1.0690761737167289</v>
      </c>
      <c r="F21" s="17">
        <v>1.2795614661137211</v>
      </c>
      <c r="G21" s="17">
        <v>1.5732620928855408</v>
      </c>
      <c r="H21" s="17">
        <v>2.0444431630540834</v>
      </c>
      <c r="I21" s="17">
        <v>2.1316640475379636</v>
      </c>
      <c r="J21" s="17">
        <v>2.3599677891448927</v>
      </c>
      <c r="K21" s="17">
        <v>2.7532854439644971</v>
      </c>
      <c r="L21" s="78"/>
      <c r="M21" s="56"/>
    </row>
    <row r="22" spans="1:13">
      <c r="A22" s="54">
        <v>71</v>
      </c>
      <c r="B22" s="55" t="s">
        <v>29</v>
      </c>
      <c r="C22" s="17">
        <v>1.1153720259130893</v>
      </c>
      <c r="D22" s="17">
        <v>1.1241001243800461</v>
      </c>
      <c r="E22" s="17">
        <v>1.1582385839399922</v>
      </c>
      <c r="F22" s="17">
        <v>1.392787029438475</v>
      </c>
      <c r="G22" s="17">
        <v>1.692554525350193</v>
      </c>
      <c r="H22" s="17">
        <v>2.1758687323978059</v>
      </c>
      <c r="I22" s="17">
        <v>2.2712301725742208</v>
      </c>
      <c r="J22" s="17">
        <v>2.4711609113272957</v>
      </c>
      <c r="K22" s="17">
        <v>2.8505261164004612</v>
      </c>
      <c r="L22" s="78"/>
      <c r="M22" s="56"/>
    </row>
    <row r="23" spans="1:13">
      <c r="A23" s="54">
        <v>72</v>
      </c>
      <c r="B23" s="55" t="s">
        <v>30</v>
      </c>
      <c r="C23" s="17">
        <v>0.92688856843623135</v>
      </c>
      <c r="D23" s="17">
        <v>0.92427345496613889</v>
      </c>
      <c r="E23" s="17">
        <v>0.90470022455951948</v>
      </c>
      <c r="F23" s="17">
        <v>1.0643246998845317</v>
      </c>
      <c r="G23" s="17">
        <v>1.2126445200479612</v>
      </c>
      <c r="H23" s="17">
        <v>1.5877873577517931</v>
      </c>
      <c r="I23" s="17">
        <v>1.6956734125967063</v>
      </c>
      <c r="J23" s="17">
        <v>1.8494662249494578</v>
      </c>
      <c r="K23" s="17">
        <v>2.1118254264637883</v>
      </c>
      <c r="L23" s="78"/>
      <c r="M23" s="56"/>
    </row>
    <row r="24" spans="1:13">
      <c r="A24" s="54">
        <v>74</v>
      </c>
      <c r="B24" s="55" t="s">
        <v>31</v>
      </c>
      <c r="C24" s="17">
        <v>1.3307536184311317</v>
      </c>
      <c r="D24" s="17">
        <v>1.305538993024733</v>
      </c>
      <c r="E24" s="17">
        <v>1.2170929084543367</v>
      </c>
      <c r="F24" s="17">
        <v>1.4738119664149174</v>
      </c>
      <c r="G24" s="17">
        <v>1.8520251311427423</v>
      </c>
      <c r="H24" s="17">
        <v>2.4502211685817787</v>
      </c>
      <c r="I24" s="17">
        <v>2.5891291838798054</v>
      </c>
      <c r="J24" s="17">
        <v>2.7923446450827729</v>
      </c>
      <c r="K24" s="17">
        <v>3.3500169702231037</v>
      </c>
      <c r="L24" s="78"/>
      <c r="M24" s="56"/>
    </row>
    <row r="25" spans="1:13">
      <c r="A25" s="54">
        <v>75</v>
      </c>
      <c r="B25" s="55" t="s">
        <v>32</v>
      </c>
      <c r="C25" s="17">
        <v>0.72065717853894284</v>
      </c>
      <c r="D25" s="17">
        <v>0.71569497455920228</v>
      </c>
      <c r="E25" s="17">
        <v>0.72291065098096574</v>
      </c>
      <c r="F25" s="17">
        <v>0.84795886243479224</v>
      </c>
      <c r="G25" s="17">
        <v>1.0511411774490771</v>
      </c>
      <c r="H25" s="17">
        <v>1.3919127125397619</v>
      </c>
      <c r="I25" s="17">
        <v>1.4504992265197973</v>
      </c>
      <c r="J25" s="17">
        <v>1.5847685028111282</v>
      </c>
      <c r="K25" s="17">
        <v>1.8216048592062002</v>
      </c>
      <c r="L25" s="78"/>
      <c r="M25" s="56"/>
    </row>
    <row r="26" spans="1:13">
      <c r="A26" s="54">
        <v>76</v>
      </c>
      <c r="B26" s="55" t="s">
        <v>33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78"/>
      <c r="M26" s="56"/>
    </row>
    <row r="27" spans="1:13">
      <c r="A27" s="54">
        <v>77</v>
      </c>
      <c r="B27" s="55" t="s">
        <v>34</v>
      </c>
      <c r="C27" s="17">
        <v>1.2493626233809305</v>
      </c>
      <c r="D27" s="17">
        <v>1.2491220423323455</v>
      </c>
      <c r="E27" s="17">
        <v>1.3160665734592651</v>
      </c>
      <c r="F27" s="17">
        <v>1.5337929592343915</v>
      </c>
      <c r="G27" s="17">
        <v>1.8532079376109287</v>
      </c>
      <c r="H27" s="17">
        <v>2.3652002183165184</v>
      </c>
      <c r="I27" s="17">
        <v>2.4767911325653937</v>
      </c>
      <c r="J27" s="17">
        <v>2.7111716953027702</v>
      </c>
      <c r="K27" s="17">
        <v>3.0952003642186963</v>
      </c>
      <c r="L27" s="78"/>
      <c r="M27" s="56"/>
    </row>
    <row r="28" spans="1:13">
      <c r="A28" s="54">
        <v>78</v>
      </c>
      <c r="B28" s="55" t="s">
        <v>35</v>
      </c>
      <c r="C28" s="17">
        <v>0.61013280408095127</v>
      </c>
      <c r="D28" s="17">
        <v>0.61975784190458327</v>
      </c>
      <c r="E28" s="17">
        <v>0.62704162585463408</v>
      </c>
      <c r="F28" s="17">
        <v>0.74370601241646384</v>
      </c>
      <c r="G28" s="17">
        <v>0.89396979221341155</v>
      </c>
      <c r="H28" s="17">
        <v>1.2347278282389915</v>
      </c>
      <c r="I28" s="17">
        <v>1.3067975318760396</v>
      </c>
      <c r="J28" s="17">
        <v>1.4386792747369341</v>
      </c>
      <c r="K28" s="17">
        <v>1.6430844206594841</v>
      </c>
      <c r="L28" s="78"/>
      <c r="M28" s="56"/>
    </row>
    <row r="29" spans="1:13">
      <c r="A29" s="54">
        <v>79</v>
      </c>
      <c r="B29" s="55" t="s">
        <v>36</v>
      </c>
      <c r="C29" s="17">
        <v>0.65369464550313872</v>
      </c>
      <c r="D29" s="17">
        <v>0.6499056408337136</v>
      </c>
      <c r="E29" s="17">
        <v>0.69635131912267845</v>
      </c>
      <c r="F29" s="17">
        <v>0.8222798083724534</v>
      </c>
      <c r="G29" s="17">
        <v>1.0188254312088674</v>
      </c>
      <c r="H29" s="17">
        <v>1.3664086991712274</v>
      </c>
      <c r="I29" s="17">
        <v>1.4391802338073418</v>
      </c>
      <c r="J29" s="17">
        <v>1.6149190599273062</v>
      </c>
      <c r="K29" s="17">
        <v>1.8402805671490921</v>
      </c>
      <c r="L29" s="78"/>
      <c r="M29" s="56"/>
    </row>
    <row r="30" spans="1:13">
      <c r="A30" s="54">
        <v>81</v>
      </c>
      <c r="B30" s="55" t="s">
        <v>37</v>
      </c>
      <c r="C30" s="17">
        <v>1.4056427812145245</v>
      </c>
      <c r="D30" s="17">
        <v>1.4290312724934982</v>
      </c>
      <c r="E30" s="17">
        <v>1.3900740217481911</v>
      </c>
      <c r="F30" s="17">
        <v>1.6504642639076081</v>
      </c>
      <c r="G30" s="17">
        <v>1.9892853563824477</v>
      </c>
      <c r="H30" s="17">
        <v>2.4891451691709126</v>
      </c>
      <c r="I30" s="17">
        <v>2.6667356857821414</v>
      </c>
      <c r="J30" s="17">
        <v>2.8678041771241034</v>
      </c>
      <c r="K30" s="17">
        <v>3.3074518548062137</v>
      </c>
      <c r="L30" s="78"/>
      <c r="M30" s="56"/>
    </row>
    <row r="31" spans="1:13">
      <c r="A31" s="54">
        <v>82</v>
      </c>
      <c r="B31" s="55" t="s">
        <v>38</v>
      </c>
      <c r="C31" s="17">
        <v>0.64196550923997542</v>
      </c>
      <c r="D31" s="17">
        <v>0.63378050529811603</v>
      </c>
      <c r="E31" s="17">
        <v>0.64866739944663188</v>
      </c>
      <c r="F31" s="17">
        <v>0.72727439331313448</v>
      </c>
      <c r="G31" s="17">
        <v>0.91115380809679714</v>
      </c>
      <c r="H31" s="17">
        <v>1.2277412291186227</v>
      </c>
      <c r="I31" s="17">
        <v>1.2965665179268875</v>
      </c>
      <c r="J31" s="17">
        <v>1.4219593109894451</v>
      </c>
      <c r="K31" s="17">
        <v>1.6428110711367143</v>
      </c>
      <c r="L31" s="78"/>
      <c r="M31" s="56"/>
    </row>
    <row r="32" spans="1:13">
      <c r="A32" s="54">
        <v>86</v>
      </c>
      <c r="B32" s="55" t="s">
        <v>39</v>
      </c>
      <c r="C32" s="17">
        <v>0.73897341896064539</v>
      </c>
      <c r="D32" s="17">
        <v>0.72492328991148725</v>
      </c>
      <c r="E32" s="17">
        <v>0.76313420213425154</v>
      </c>
      <c r="F32" s="17">
        <v>0.84848884664431701</v>
      </c>
      <c r="G32" s="17">
        <v>1.0760708020079441</v>
      </c>
      <c r="H32" s="17">
        <v>1.4452218372425936</v>
      </c>
      <c r="I32" s="17">
        <v>1.5070558931819953</v>
      </c>
      <c r="J32" s="17">
        <v>1.6481740476026001</v>
      </c>
      <c r="K32" s="17">
        <v>1.9079681948558047</v>
      </c>
      <c r="L32" s="78"/>
      <c r="M32" s="56"/>
    </row>
    <row r="33" spans="1:13">
      <c r="A33" s="54">
        <v>111</v>
      </c>
      <c r="B33" s="55" t="s">
        <v>40</v>
      </c>
      <c r="C33" s="17">
        <v>0.75020025288338488</v>
      </c>
      <c r="D33" s="17">
        <v>0.7485901800434398</v>
      </c>
      <c r="E33" s="17">
        <v>0.78398649418319621</v>
      </c>
      <c r="F33" s="17">
        <v>0.93008063734582613</v>
      </c>
      <c r="G33" s="17">
        <v>1.1514086133311334</v>
      </c>
      <c r="H33" s="17">
        <v>1.5301470841134925</v>
      </c>
      <c r="I33" s="17">
        <v>1.6244927846854686</v>
      </c>
      <c r="J33" s="17">
        <v>1.7608305632693</v>
      </c>
      <c r="K33" s="17">
        <v>2.0113022795021003</v>
      </c>
      <c r="L33" s="78"/>
      <c r="M33" s="56"/>
    </row>
    <row r="34" spans="1:13">
      <c r="A34" s="54">
        <v>90</v>
      </c>
      <c r="B34" s="55" t="s">
        <v>41</v>
      </c>
      <c r="C34" s="17">
        <v>1.2929456089888021</v>
      </c>
      <c r="D34" s="17">
        <v>1.3072552183608863</v>
      </c>
      <c r="E34" s="17">
        <v>1.4079827804029694</v>
      </c>
      <c r="F34" s="17">
        <v>1.6327721754521054</v>
      </c>
      <c r="G34" s="17">
        <v>1.9269182576330142</v>
      </c>
      <c r="H34" s="17">
        <v>2.3946053190870238</v>
      </c>
      <c r="I34" s="17">
        <v>2.4948081624081553</v>
      </c>
      <c r="J34" s="17">
        <v>2.771428670554938</v>
      </c>
      <c r="K34" s="17">
        <v>3.1844663428273758</v>
      </c>
      <c r="L34" s="78"/>
      <c r="M34" s="56"/>
    </row>
    <row r="35" spans="1:13">
      <c r="A35" s="54">
        <v>91</v>
      </c>
      <c r="B35" s="55" t="s">
        <v>42</v>
      </c>
      <c r="C35" s="17">
        <v>0.50700923799422348</v>
      </c>
      <c r="D35" s="17">
        <v>0.50077544645153615</v>
      </c>
      <c r="E35" s="17">
        <v>0.45431075775831076</v>
      </c>
      <c r="F35" s="17">
        <v>0.50382478739654424</v>
      </c>
      <c r="G35" s="17">
        <v>0.6562858991559537</v>
      </c>
      <c r="H35" s="17">
        <v>0.84926111399281723</v>
      </c>
      <c r="I35" s="17">
        <v>0.90424620180969661</v>
      </c>
      <c r="J35" s="17">
        <v>0.99530404827800467</v>
      </c>
      <c r="K35" s="17">
        <v>1.2023866833003751</v>
      </c>
      <c r="L35" s="78"/>
      <c r="M35" s="56"/>
    </row>
    <row r="36" spans="1:13">
      <c r="A36" s="54">
        <v>97</v>
      </c>
      <c r="B36" s="57" t="s">
        <v>43</v>
      </c>
      <c r="C36" s="17">
        <v>1.311436946851245</v>
      </c>
      <c r="D36" s="17">
        <v>1.2803775880167532</v>
      </c>
      <c r="E36" s="17">
        <v>1.3498698884203542</v>
      </c>
      <c r="F36" s="17">
        <v>1.5353628716641623</v>
      </c>
      <c r="G36" s="17">
        <v>1.8001112845189358</v>
      </c>
      <c r="H36" s="17">
        <v>2.2298037189382587</v>
      </c>
      <c r="I36" s="17">
        <v>2.3546645493898062</v>
      </c>
      <c r="J36" s="17">
        <v>2.6174907586995797</v>
      </c>
      <c r="K36" s="17">
        <v>2.9739221757328043</v>
      </c>
      <c r="L36" s="78"/>
      <c r="M36" s="56"/>
    </row>
    <row r="37" spans="1:13">
      <c r="A37" s="54">
        <v>98</v>
      </c>
      <c r="B37" s="55" t="s">
        <v>44</v>
      </c>
      <c r="C37" s="17">
        <v>0.69787001296396234</v>
      </c>
      <c r="D37" s="17">
        <v>0.69177485352826373</v>
      </c>
      <c r="E37" s="17">
        <v>0.68168746820881587</v>
      </c>
      <c r="F37" s="17">
        <v>0.78200067977025967</v>
      </c>
      <c r="G37" s="17">
        <v>0.97085196176673882</v>
      </c>
      <c r="H37" s="17">
        <v>1.3062391357677949</v>
      </c>
      <c r="I37" s="17">
        <v>1.3569668718323431</v>
      </c>
      <c r="J37" s="17">
        <v>1.4601172270699898</v>
      </c>
      <c r="K37" s="17">
        <v>1.6804407594143367</v>
      </c>
      <c r="L37" s="78"/>
      <c r="M37" s="56"/>
    </row>
    <row r="38" spans="1:13">
      <c r="A38" s="54">
        <v>99</v>
      </c>
      <c r="B38" s="55" t="s">
        <v>45</v>
      </c>
      <c r="C38" s="17">
        <v>1.4610975897846696</v>
      </c>
      <c r="D38" s="17">
        <v>1.467561362676733</v>
      </c>
      <c r="E38" s="17">
        <v>1.5603530738078071</v>
      </c>
      <c r="F38" s="17">
        <v>1.7969852794813423</v>
      </c>
      <c r="G38" s="17">
        <v>2.1671499496922824</v>
      </c>
      <c r="H38" s="17">
        <v>2.8092354971247051</v>
      </c>
      <c r="I38" s="17">
        <v>2.9654149938741323</v>
      </c>
      <c r="J38" s="17">
        <v>3.2637203666132368</v>
      </c>
      <c r="K38" s="17">
        <v>3.7728860307667276</v>
      </c>
      <c r="L38" s="78"/>
      <c r="M38" s="56"/>
    </row>
    <row r="39" spans="1:13">
      <c r="A39" s="54">
        <v>102</v>
      </c>
      <c r="B39" s="55" t="s">
        <v>46</v>
      </c>
      <c r="C39" s="17">
        <v>1.0374231786929649</v>
      </c>
      <c r="D39" s="17">
        <v>1.0232008175962672</v>
      </c>
      <c r="E39" s="17">
        <v>1.0334253457630815</v>
      </c>
      <c r="F39" s="17">
        <v>1.2022177387785966</v>
      </c>
      <c r="G39" s="17">
        <v>1.4610214424161683</v>
      </c>
      <c r="H39" s="17">
        <v>1.9022405259461905</v>
      </c>
      <c r="I39" s="17">
        <v>2.0384243950012522</v>
      </c>
      <c r="J39" s="17">
        <v>2.1999943735593011</v>
      </c>
      <c r="K39" s="17">
        <v>2.5422171979997135</v>
      </c>
      <c r="L39" s="78"/>
      <c r="M39" s="56"/>
    </row>
    <row r="40" spans="1:13">
      <c r="A40" s="54">
        <v>103</v>
      </c>
      <c r="B40" s="55" t="s">
        <v>47</v>
      </c>
      <c r="C40" s="17">
        <v>1.1083453561878525</v>
      </c>
      <c r="D40" s="17">
        <v>1.12010691656908</v>
      </c>
      <c r="E40" s="17">
        <v>1.1612033955597738</v>
      </c>
      <c r="F40" s="17">
        <v>1.3378674491052269</v>
      </c>
      <c r="G40" s="17">
        <v>1.632236239344083</v>
      </c>
      <c r="H40" s="17">
        <v>2.1204211056165079</v>
      </c>
      <c r="I40" s="17">
        <v>2.2118245426913781</v>
      </c>
      <c r="J40" s="17">
        <v>2.4599540382318796</v>
      </c>
      <c r="K40" s="17">
        <v>2.857750142938567</v>
      </c>
      <c r="L40" s="78"/>
      <c r="M40" s="56"/>
    </row>
    <row r="41" spans="1:13">
      <c r="A41" s="54">
        <v>105</v>
      </c>
      <c r="B41" s="55" t="s">
        <v>48</v>
      </c>
      <c r="C41" s="17">
        <v>1.240455847293898</v>
      </c>
      <c r="D41" s="17">
        <v>1.2606714138215747</v>
      </c>
      <c r="E41" s="17">
        <v>1.3320081708033751</v>
      </c>
      <c r="F41" s="17">
        <v>1.6116280033650803</v>
      </c>
      <c r="G41" s="17">
        <v>1.9047064947474723</v>
      </c>
      <c r="H41" s="17">
        <v>2.3637174289095508</v>
      </c>
      <c r="I41" s="17">
        <v>2.5044763393595773</v>
      </c>
      <c r="J41" s="17">
        <v>2.7473258703317747</v>
      </c>
      <c r="K41" s="17">
        <v>3.0721207649997631</v>
      </c>
      <c r="L41" s="78"/>
      <c r="M41" s="56"/>
    </row>
    <row r="42" spans="1:13">
      <c r="A42" s="54">
        <v>106</v>
      </c>
      <c r="B42" s="55" t="s">
        <v>49</v>
      </c>
      <c r="C42" s="17">
        <v>0.56291757938904219</v>
      </c>
      <c r="D42" s="17">
        <v>0.55522020726711041</v>
      </c>
      <c r="E42" s="17">
        <v>0.5588913239462947</v>
      </c>
      <c r="F42" s="17">
        <v>0.62527514279587493</v>
      </c>
      <c r="G42" s="17">
        <v>0.79545764721552992</v>
      </c>
      <c r="H42" s="17">
        <v>1.0555031343210963</v>
      </c>
      <c r="I42" s="17">
        <v>1.1195619472154075</v>
      </c>
      <c r="J42" s="17">
        <v>1.2272193307024395</v>
      </c>
      <c r="K42" s="17">
        <v>1.4073430956158415</v>
      </c>
      <c r="L42" s="78"/>
      <c r="M42" s="56"/>
    </row>
    <row r="43" spans="1:13">
      <c r="A43" s="54">
        <v>108</v>
      </c>
      <c r="B43" s="55" t="s">
        <v>50</v>
      </c>
      <c r="C43" s="17">
        <v>0.80511604338752818</v>
      </c>
      <c r="D43" s="17">
        <v>0.79876075271053182</v>
      </c>
      <c r="E43" s="17">
        <v>0.79112774070587299</v>
      </c>
      <c r="F43" s="17">
        <v>0.90014636507747881</v>
      </c>
      <c r="G43" s="17">
        <v>1.1203000689912699</v>
      </c>
      <c r="H43" s="17">
        <v>1.4828998522337038</v>
      </c>
      <c r="I43" s="17">
        <v>1.5754592485774275</v>
      </c>
      <c r="J43" s="17">
        <v>1.7423029813463238</v>
      </c>
      <c r="K43" s="17">
        <v>2.0229257014163622</v>
      </c>
      <c r="L43" s="78"/>
      <c r="M43" s="56"/>
    </row>
    <row r="44" spans="1:13">
      <c r="A44" s="54">
        <v>109</v>
      </c>
      <c r="B44" s="55" t="s">
        <v>51</v>
      </c>
      <c r="C44" s="17">
        <v>0.65423650432419223</v>
      </c>
      <c r="D44" s="17">
        <v>0.64491651326658328</v>
      </c>
      <c r="E44" s="17">
        <v>0.65127577143336524</v>
      </c>
      <c r="F44" s="17">
        <v>0.74754961409039922</v>
      </c>
      <c r="G44" s="17">
        <v>0.94679953160407671</v>
      </c>
      <c r="H44" s="17">
        <v>1.2639950307311807</v>
      </c>
      <c r="I44" s="17">
        <v>1.3383989974966504</v>
      </c>
      <c r="J44" s="17">
        <v>1.4669709546527425</v>
      </c>
      <c r="K44" s="17">
        <v>1.6844298814939638</v>
      </c>
      <c r="L44" s="78"/>
      <c r="M44" s="56"/>
    </row>
    <row r="45" spans="1:13">
      <c r="A45" s="54">
        <v>139</v>
      </c>
      <c r="B45" s="55" t="s">
        <v>52</v>
      </c>
      <c r="C45" s="17">
        <v>0.88185638733670402</v>
      </c>
      <c r="D45" s="17">
        <v>0.86541632860617845</v>
      </c>
      <c r="E45" s="17">
        <v>0.84409424339891359</v>
      </c>
      <c r="F45" s="17">
        <v>0.98322052448531849</v>
      </c>
      <c r="G45" s="17">
        <v>1.2189010781900222</v>
      </c>
      <c r="H45" s="17">
        <v>1.5641653554230022</v>
      </c>
      <c r="I45" s="17">
        <v>1.6145613628935731</v>
      </c>
      <c r="J45" s="17">
        <v>1.7183807729739993</v>
      </c>
      <c r="K45" s="17">
        <v>1.9787948388492005</v>
      </c>
      <c r="L45" s="78"/>
      <c r="M45" s="56"/>
    </row>
    <row r="46" spans="1:13">
      <c r="A46" s="54">
        <v>140</v>
      </c>
      <c r="B46" s="55" t="s">
        <v>53</v>
      </c>
      <c r="C46" s="17">
        <v>0.833254644341066</v>
      </c>
      <c r="D46" s="17">
        <v>0.82775653637413704</v>
      </c>
      <c r="E46" s="17">
        <v>0.86683726286334561</v>
      </c>
      <c r="F46" s="17">
        <v>1.0185369368640185</v>
      </c>
      <c r="G46" s="17">
        <v>1.2619119175172759</v>
      </c>
      <c r="H46" s="17">
        <v>1.6458901476652397</v>
      </c>
      <c r="I46" s="17">
        <v>1.7196487655667241</v>
      </c>
      <c r="J46" s="17">
        <v>1.8967117960301181</v>
      </c>
      <c r="K46" s="17">
        <v>2.1676953063401676</v>
      </c>
      <c r="L46" s="78"/>
      <c r="M46" s="56"/>
    </row>
    <row r="47" spans="1:13">
      <c r="A47" s="54">
        <v>142</v>
      </c>
      <c r="B47" s="55" t="s">
        <v>54</v>
      </c>
      <c r="C47" s="17">
        <v>0.8643363993948352</v>
      </c>
      <c r="D47" s="17">
        <v>0.86985416194257859</v>
      </c>
      <c r="E47" s="17">
        <v>0.87798548540615151</v>
      </c>
      <c r="F47" s="17">
        <v>1.012195085925514</v>
      </c>
      <c r="G47" s="17">
        <v>1.2442927536525659</v>
      </c>
      <c r="H47" s="17">
        <v>1.6550647752234138</v>
      </c>
      <c r="I47" s="17">
        <v>1.7501385781958003</v>
      </c>
      <c r="J47" s="17">
        <v>1.9246084317797916</v>
      </c>
      <c r="K47" s="17">
        <v>2.2259548521235413</v>
      </c>
      <c r="L47" s="78"/>
      <c r="M47" s="56"/>
    </row>
    <row r="48" spans="1:13">
      <c r="A48" s="54">
        <v>143</v>
      </c>
      <c r="B48" s="55" t="s">
        <v>55</v>
      </c>
      <c r="C48" s="17">
        <v>0.99760070600464701</v>
      </c>
      <c r="D48" s="17">
        <v>1.007732285188494</v>
      </c>
      <c r="E48" s="17">
        <v>1.0555341025892115</v>
      </c>
      <c r="F48" s="17">
        <v>1.2178102228419636</v>
      </c>
      <c r="G48" s="17">
        <v>1.4912876799710499</v>
      </c>
      <c r="H48" s="17">
        <v>1.9190542220888478</v>
      </c>
      <c r="I48" s="17">
        <v>2.028663910186923</v>
      </c>
      <c r="J48" s="17">
        <v>2.2407907668345111</v>
      </c>
      <c r="K48" s="17">
        <v>2.565781070785107</v>
      </c>
      <c r="L48" s="78"/>
      <c r="M48" s="56"/>
    </row>
    <row r="49" spans="1:13">
      <c r="A49" s="54">
        <v>145</v>
      </c>
      <c r="B49" s="55" t="s">
        <v>56</v>
      </c>
      <c r="C49" s="17">
        <v>0.89694112262109726</v>
      </c>
      <c r="D49" s="17">
        <v>0.88045808366838507</v>
      </c>
      <c r="E49" s="17">
        <v>0.90007759772873719</v>
      </c>
      <c r="F49" s="17">
        <v>1.0278088314928748</v>
      </c>
      <c r="G49" s="17">
        <v>1.2800298285375593</v>
      </c>
      <c r="H49" s="17">
        <v>1.6817337442429316</v>
      </c>
      <c r="I49" s="17">
        <v>1.7382110877059169</v>
      </c>
      <c r="J49" s="17">
        <v>1.8756559066472516</v>
      </c>
      <c r="K49" s="17">
        <v>2.1569416881127985</v>
      </c>
      <c r="L49" s="78"/>
      <c r="M49" s="56"/>
    </row>
    <row r="50" spans="1:13">
      <c r="A50" s="54">
        <v>146</v>
      </c>
      <c r="B50" s="55" t="s">
        <v>57</v>
      </c>
      <c r="C50" s="17">
        <v>1.1672750558452343</v>
      </c>
      <c r="D50" s="17">
        <v>1.1682046918994544</v>
      </c>
      <c r="E50" s="17">
        <v>1.2194036069900012</v>
      </c>
      <c r="F50" s="17">
        <v>1.4526607527482618</v>
      </c>
      <c r="G50" s="17">
        <v>1.7430056945696393</v>
      </c>
      <c r="H50" s="17">
        <v>2.2271988416868229</v>
      </c>
      <c r="I50" s="17">
        <v>2.3656179611509032</v>
      </c>
      <c r="J50" s="17">
        <v>2.6249011309825523</v>
      </c>
      <c r="K50" s="17">
        <v>2.9621843705963471</v>
      </c>
      <c r="L50" s="78"/>
      <c r="M50" s="56"/>
    </row>
    <row r="51" spans="1:13">
      <c r="A51" s="54">
        <v>153</v>
      </c>
      <c r="B51" s="55" t="s">
        <v>58</v>
      </c>
      <c r="C51" s="17">
        <v>0.62383571994069342</v>
      </c>
      <c r="D51" s="17">
        <v>0.6215996686950902</v>
      </c>
      <c r="E51" s="17">
        <v>0.64289279231806162</v>
      </c>
      <c r="F51" s="17">
        <v>0.76595106321992823</v>
      </c>
      <c r="G51" s="17">
        <v>0.95989930860142181</v>
      </c>
      <c r="H51" s="17">
        <v>1.2893539857625758</v>
      </c>
      <c r="I51" s="17">
        <v>1.3628170227269543</v>
      </c>
      <c r="J51" s="17">
        <v>1.5190630236014933</v>
      </c>
      <c r="K51" s="17">
        <v>1.7036891193249009</v>
      </c>
      <c r="L51" s="78"/>
      <c r="M51" s="56"/>
    </row>
    <row r="52" spans="1:13">
      <c r="A52" s="54">
        <v>148</v>
      </c>
      <c r="B52" s="55" t="s">
        <v>59</v>
      </c>
      <c r="C52" s="17">
        <v>0.88633116289648406</v>
      </c>
      <c r="D52" s="17">
        <v>0.87598439601746136</v>
      </c>
      <c r="E52" s="17">
        <v>0.87599619874357515</v>
      </c>
      <c r="F52" s="17">
        <v>0.96815798583579316</v>
      </c>
      <c r="G52" s="17">
        <v>1.1908817792166086</v>
      </c>
      <c r="H52" s="17">
        <v>1.4535116883302077</v>
      </c>
      <c r="I52" s="17">
        <v>1.5444861979192908</v>
      </c>
      <c r="J52" s="17">
        <v>1.6994759779194109</v>
      </c>
      <c r="K52" s="17">
        <v>1.9648389119778553</v>
      </c>
      <c r="L52" s="78"/>
      <c r="M52" s="56"/>
    </row>
    <row r="53" spans="1:13">
      <c r="A53" s="54">
        <v>149</v>
      </c>
      <c r="B53" s="55" t="s">
        <v>60</v>
      </c>
      <c r="C53" s="17">
        <v>0.6870741612183302</v>
      </c>
      <c r="D53" s="17">
        <v>0.68210839688530278</v>
      </c>
      <c r="E53" s="17">
        <v>0.64232367568510007</v>
      </c>
      <c r="F53" s="17">
        <v>0.68922586203239611</v>
      </c>
      <c r="G53" s="17">
        <v>0.8696187481613844</v>
      </c>
      <c r="H53" s="17">
        <v>1.1266691820962151</v>
      </c>
      <c r="I53" s="17">
        <v>1.1988762031548585</v>
      </c>
      <c r="J53" s="17">
        <v>1.3198014977451873</v>
      </c>
      <c r="K53" s="17">
        <v>1.5326510338648305</v>
      </c>
      <c r="L53" s="78"/>
      <c r="M53" s="56"/>
    </row>
    <row r="54" spans="1:13">
      <c r="A54" s="54">
        <v>151</v>
      </c>
      <c r="B54" s="55" t="s">
        <v>61</v>
      </c>
      <c r="C54" s="17">
        <v>1.4260107860455218</v>
      </c>
      <c r="D54" s="17">
        <v>1.4504025074118339</v>
      </c>
      <c r="E54" s="17">
        <v>1.5221355132734846</v>
      </c>
      <c r="F54" s="17">
        <v>1.8040959212360352</v>
      </c>
      <c r="G54" s="17">
        <v>2.1534173436568995</v>
      </c>
      <c r="H54" s="17">
        <v>2.6947287068125565</v>
      </c>
      <c r="I54" s="17">
        <v>2.9008964683969669</v>
      </c>
      <c r="J54" s="17">
        <v>3.0907979392973512</v>
      </c>
      <c r="K54" s="17">
        <v>3.553735633090545</v>
      </c>
      <c r="L54" s="78"/>
      <c r="M54" s="56"/>
    </row>
    <row r="55" spans="1:13">
      <c r="A55" s="54">
        <v>152</v>
      </c>
      <c r="B55" s="58" t="s">
        <v>62</v>
      </c>
      <c r="C55" s="17">
        <v>1.032144625423296</v>
      </c>
      <c r="D55" s="17">
        <v>1.0303847364200749</v>
      </c>
      <c r="E55" s="17">
        <v>1.0643993969238679</v>
      </c>
      <c r="F55" s="17">
        <v>1.2106707448705993</v>
      </c>
      <c r="G55" s="17">
        <v>1.4985159201037046</v>
      </c>
      <c r="H55" s="17">
        <v>1.9789379580856057</v>
      </c>
      <c r="I55" s="17">
        <v>2.0687742951821146</v>
      </c>
      <c r="J55" s="17">
        <v>2.2669270980548948</v>
      </c>
      <c r="K55" s="17">
        <v>2.6265160568052295</v>
      </c>
      <c r="L55" s="78"/>
      <c r="M55" s="56"/>
    </row>
    <row r="56" spans="1:13">
      <c r="A56" s="54">
        <v>165</v>
      </c>
      <c r="B56" s="55" t="s">
        <v>63</v>
      </c>
      <c r="C56" s="17">
        <v>0.66061930375194677</v>
      </c>
      <c r="D56" s="17">
        <v>0.65195465053453461</v>
      </c>
      <c r="E56" s="17">
        <v>0.66242321820909034</v>
      </c>
      <c r="F56" s="17">
        <v>0.75169004585226951</v>
      </c>
      <c r="G56" s="17">
        <v>0.94052556581118552</v>
      </c>
      <c r="H56" s="17">
        <v>1.2737617284294203</v>
      </c>
      <c r="I56" s="17">
        <v>1.3417798505876437</v>
      </c>
      <c r="J56" s="17">
        <v>1.4634299577054044</v>
      </c>
      <c r="K56" s="17">
        <v>1.6651630154679431</v>
      </c>
      <c r="L56" s="78"/>
      <c r="M56" s="56"/>
    </row>
    <row r="57" spans="1:13">
      <c r="A57" s="54">
        <v>167</v>
      </c>
      <c r="B57" s="55" t="s">
        <v>64</v>
      </c>
      <c r="C57" s="17">
        <v>0.85051784531854047</v>
      </c>
      <c r="D57" s="17">
        <v>0.84180041186039034</v>
      </c>
      <c r="E57" s="17">
        <v>0.85305398012745037</v>
      </c>
      <c r="F57" s="17">
        <v>0.97475640819410181</v>
      </c>
      <c r="G57" s="17">
        <v>1.223103475139764</v>
      </c>
      <c r="H57" s="17">
        <v>1.5532234619127969</v>
      </c>
      <c r="I57" s="17">
        <v>1.6340003882895857</v>
      </c>
      <c r="J57" s="17">
        <v>1.8025548249446217</v>
      </c>
      <c r="K57" s="17">
        <v>2.0505018886591682</v>
      </c>
      <c r="L57" s="78"/>
      <c r="M57" s="56"/>
    </row>
    <row r="58" spans="1:13">
      <c r="A58" s="54">
        <v>169</v>
      </c>
      <c r="B58" s="55" t="s">
        <v>65</v>
      </c>
      <c r="C58" s="17">
        <v>0.80027621491484702</v>
      </c>
      <c r="D58" s="17">
        <v>0.79717485156506562</v>
      </c>
      <c r="E58" s="17">
        <v>0.80996872665749287</v>
      </c>
      <c r="F58" s="17">
        <v>0.95704566311569117</v>
      </c>
      <c r="G58" s="17">
        <v>1.1930640844378111</v>
      </c>
      <c r="H58" s="17">
        <v>1.6007410856830759</v>
      </c>
      <c r="I58" s="17">
        <v>1.6662218961298656</v>
      </c>
      <c r="J58" s="17">
        <v>1.8156837001789068</v>
      </c>
      <c r="K58" s="17">
        <v>2.0809429106351054</v>
      </c>
      <c r="L58" s="78"/>
      <c r="M58" s="56"/>
    </row>
    <row r="59" spans="1:13">
      <c r="A59" s="54">
        <v>170</v>
      </c>
      <c r="B59" s="55" t="s">
        <v>66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78"/>
      <c r="M59" s="56"/>
    </row>
    <row r="60" spans="1:13">
      <c r="A60" s="54">
        <v>171</v>
      </c>
      <c r="B60" s="55" t="s">
        <v>67</v>
      </c>
      <c r="C60" s="17">
        <v>0.96592563218326788</v>
      </c>
      <c r="D60" s="17">
        <v>0.96490511264333101</v>
      </c>
      <c r="E60" s="17">
        <v>1.0204858831227597</v>
      </c>
      <c r="F60" s="17">
        <v>1.1972726221409076</v>
      </c>
      <c r="G60" s="17">
        <v>1.4473414006318119</v>
      </c>
      <c r="H60" s="17">
        <v>1.8771473868965263</v>
      </c>
      <c r="I60" s="17">
        <v>1.9798417462062901</v>
      </c>
      <c r="J60" s="17">
        <v>2.1810247809490999</v>
      </c>
      <c r="K60" s="17">
        <v>2.5103671647283008</v>
      </c>
      <c r="L60" s="78"/>
      <c r="M60" s="56"/>
    </row>
    <row r="61" spans="1:13">
      <c r="A61" s="54">
        <v>172</v>
      </c>
      <c r="B61" s="57" t="s">
        <v>68</v>
      </c>
      <c r="C61" s="17">
        <v>1.2141279605989759</v>
      </c>
      <c r="D61" s="17">
        <v>1.2162478092530336</v>
      </c>
      <c r="E61" s="17">
        <v>1.2604354745570276</v>
      </c>
      <c r="F61" s="17">
        <v>1.4725645209927389</v>
      </c>
      <c r="G61" s="17">
        <v>1.7768163996672577</v>
      </c>
      <c r="H61" s="17">
        <v>2.2159051787367989</v>
      </c>
      <c r="I61" s="17">
        <v>2.3131316419947847</v>
      </c>
      <c r="J61" s="17">
        <v>2.593402353116721</v>
      </c>
      <c r="K61" s="17">
        <v>2.9893390868910501</v>
      </c>
      <c r="L61" s="78"/>
      <c r="M61" s="56"/>
    </row>
    <row r="62" spans="1:13">
      <c r="A62" s="54">
        <v>176</v>
      </c>
      <c r="B62" s="55" t="s">
        <v>69</v>
      </c>
      <c r="C62" s="17">
        <v>1.2688808165669094</v>
      </c>
      <c r="D62" s="17">
        <v>1.2781126638591775</v>
      </c>
      <c r="E62" s="17">
        <v>1.3328992912436615</v>
      </c>
      <c r="F62" s="17">
        <v>1.6015028047286268</v>
      </c>
      <c r="G62" s="17">
        <v>1.8962067254322683</v>
      </c>
      <c r="H62" s="17">
        <v>2.3869674682595701</v>
      </c>
      <c r="I62" s="17">
        <v>2.5428161091268056</v>
      </c>
      <c r="J62" s="17">
        <v>2.8208927689036347</v>
      </c>
      <c r="K62" s="17">
        <v>3.1816609118620605</v>
      </c>
      <c r="L62" s="78"/>
      <c r="M62" s="56"/>
    </row>
    <row r="63" spans="1:13">
      <c r="A63" s="54">
        <v>177</v>
      </c>
      <c r="B63" s="55" t="s">
        <v>70</v>
      </c>
      <c r="C63" s="17">
        <v>1.0042373003295406</v>
      </c>
      <c r="D63" s="17">
        <v>1.0059545328691293</v>
      </c>
      <c r="E63" s="17">
        <v>1.0155603222038909</v>
      </c>
      <c r="F63" s="17">
        <v>1.1777351669092919</v>
      </c>
      <c r="G63" s="17">
        <v>1.4345103763810911</v>
      </c>
      <c r="H63" s="17">
        <v>1.9132745215549143</v>
      </c>
      <c r="I63" s="17">
        <v>2.0343717073486385</v>
      </c>
      <c r="J63" s="17">
        <v>2.1454874444685625</v>
      </c>
      <c r="K63" s="17">
        <v>2.486507140971753</v>
      </c>
      <c r="L63" s="78"/>
      <c r="M63" s="56"/>
    </row>
    <row r="64" spans="1:13">
      <c r="A64" s="54">
        <v>178</v>
      </c>
      <c r="B64" s="55" t="s">
        <v>71</v>
      </c>
      <c r="C64" s="17">
        <v>1.2475202378580335</v>
      </c>
      <c r="D64" s="17">
        <v>1.2625007055544906</v>
      </c>
      <c r="E64" s="17">
        <v>1.3025436658244853</v>
      </c>
      <c r="F64" s="17">
        <v>1.5103960023141614</v>
      </c>
      <c r="G64" s="17">
        <v>1.8061295981590924</v>
      </c>
      <c r="H64" s="17">
        <v>2.2855884959421271</v>
      </c>
      <c r="I64" s="17">
        <v>2.4174041667669197</v>
      </c>
      <c r="J64" s="17">
        <v>2.6567458166552651</v>
      </c>
      <c r="K64" s="17">
        <v>3.0687849392903548</v>
      </c>
      <c r="L64" s="78"/>
      <c r="M64" s="56"/>
    </row>
    <row r="65" spans="1:13">
      <c r="A65" s="54">
        <v>179</v>
      </c>
      <c r="B65" s="55" t="s">
        <v>72</v>
      </c>
      <c r="C65" s="17">
        <v>0.72034234076754444</v>
      </c>
      <c r="D65" s="17">
        <v>0.71316573811111006</v>
      </c>
      <c r="E65" s="17">
        <v>0.70958413729982439</v>
      </c>
      <c r="F65" s="17">
        <v>0.8100909172927615</v>
      </c>
      <c r="G65" s="17">
        <v>1.0207130694229019</v>
      </c>
      <c r="H65" s="17">
        <v>1.3015985956066096</v>
      </c>
      <c r="I65" s="17">
        <v>1.3751968227050941</v>
      </c>
      <c r="J65" s="17">
        <v>1.5105122751543387</v>
      </c>
      <c r="K65" s="17">
        <v>1.7325893100783425</v>
      </c>
      <c r="L65" s="78"/>
      <c r="M65" s="56"/>
    </row>
    <row r="66" spans="1:13">
      <c r="A66" s="54">
        <v>181</v>
      </c>
      <c r="B66" s="55" t="s">
        <v>73</v>
      </c>
      <c r="C66" s="17">
        <v>1.2505580817386583</v>
      </c>
      <c r="D66" s="17">
        <v>1.2606422826679395</v>
      </c>
      <c r="E66" s="17">
        <v>1.3036541752997142</v>
      </c>
      <c r="F66" s="17">
        <v>1.5531851110672505</v>
      </c>
      <c r="G66" s="17">
        <v>1.9285830660185077</v>
      </c>
      <c r="H66" s="17">
        <v>2.4746787315533805</v>
      </c>
      <c r="I66" s="17">
        <v>2.5970832175136334</v>
      </c>
      <c r="J66" s="17">
        <v>2.8495630053396983</v>
      </c>
      <c r="K66" s="17">
        <v>3.3156930317953979</v>
      </c>
      <c r="L66" s="78"/>
      <c r="M66" s="56"/>
    </row>
    <row r="67" spans="1:13">
      <c r="A67" s="54">
        <v>182</v>
      </c>
      <c r="B67" s="55" t="s">
        <v>74</v>
      </c>
      <c r="C67" s="17">
        <v>0.75954863923287697</v>
      </c>
      <c r="D67" s="17">
        <v>0.75665971004458399</v>
      </c>
      <c r="E67" s="17">
        <v>0.7746889047917076</v>
      </c>
      <c r="F67" s="17">
        <v>0.91833204863554485</v>
      </c>
      <c r="G67" s="17">
        <v>1.1256616086414226</v>
      </c>
      <c r="H67" s="17">
        <v>1.4563694553239639</v>
      </c>
      <c r="I67" s="17">
        <v>1.5495155001226646</v>
      </c>
      <c r="J67" s="17">
        <v>1.7109812846402317</v>
      </c>
      <c r="K67" s="17">
        <v>1.9526661558455789</v>
      </c>
      <c r="L67" s="78"/>
      <c r="M67" s="56"/>
    </row>
    <row r="68" spans="1:13">
      <c r="A68" s="54">
        <v>186</v>
      </c>
      <c r="B68" s="55" t="s">
        <v>75</v>
      </c>
      <c r="C68" s="17">
        <v>0.48678770557201645</v>
      </c>
      <c r="D68" s="17">
        <v>0.47317780537951748</v>
      </c>
      <c r="E68" s="17">
        <v>0.46013933693953923</v>
      </c>
      <c r="F68" s="17">
        <v>0.50283023900258783</v>
      </c>
      <c r="G68" s="17">
        <v>0.65766723611100097</v>
      </c>
      <c r="H68" s="17">
        <v>0.8787166701053799</v>
      </c>
      <c r="I68" s="17">
        <v>0.90981484218122866</v>
      </c>
      <c r="J68" s="17">
        <v>0.98730764538148286</v>
      </c>
      <c r="K68" s="17">
        <v>1.1370774377590358</v>
      </c>
      <c r="L68" s="78"/>
      <c r="M68" s="56"/>
    </row>
    <row r="69" spans="1:13">
      <c r="A69" s="54">
        <v>202</v>
      </c>
      <c r="B69" s="55" t="s">
        <v>76</v>
      </c>
      <c r="C69" s="17">
        <v>0.49113228558108091</v>
      </c>
      <c r="D69" s="17">
        <v>0.47935695069256212</v>
      </c>
      <c r="E69" s="17">
        <v>0.40056788497114759</v>
      </c>
      <c r="F69" s="17">
        <v>0.45424584348279495</v>
      </c>
      <c r="G69" s="17">
        <v>0.58887381473503631</v>
      </c>
      <c r="H69" s="17">
        <v>0.84983206668824529</v>
      </c>
      <c r="I69" s="17">
        <v>0.88034633494562087</v>
      </c>
      <c r="J69" s="17">
        <v>0.9707642473291429</v>
      </c>
      <c r="K69" s="17">
        <v>1.1229473608027352</v>
      </c>
      <c r="L69" s="78"/>
      <c r="M69" s="56"/>
    </row>
    <row r="70" spans="1:13">
      <c r="A70" s="54">
        <v>204</v>
      </c>
      <c r="B70" s="55" t="s">
        <v>77</v>
      </c>
      <c r="C70" s="17">
        <v>1.2817476670919437</v>
      </c>
      <c r="D70" s="17">
        <v>1.2841302620356689</v>
      </c>
      <c r="E70" s="17">
        <v>1.3428750919257979</v>
      </c>
      <c r="F70" s="17">
        <v>1.6074627105586146</v>
      </c>
      <c r="G70" s="17">
        <v>1.9141777468525234</v>
      </c>
      <c r="H70" s="17">
        <v>2.3477677040053422</v>
      </c>
      <c r="I70" s="17">
        <v>2.4796120482269259</v>
      </c>
      <c r="J70" s="17">
        <v>2.7171598454111621</v>
      </c>
      <c r="K70" s="17">
        <v>3.1231492950036728</v>
      </c>
      <c r="L70" s="78"/>
      <c r="M70" s="56"/>
    </row>
    <row r="71" spans="1:13">
      <c r="A71" s="54">
        <v>205</v>
      </c>
      <c r="B71" s="55" t="s">
        <v>78</v>
      </c>
      <c r="C71" s="17">
        <v>0.70401924036715435</v>
      </c>
      <c r="D71" s="17">
        <v>0.70144022143061768</v>
      </c>
      <c r="E71" s="17">
        <v>0.73768739775455039</v>
      </c>
      <c r="F71" s="17">
        <v>0.86327997631572373</v>
      </c>
      <c r="G71" s="17">
        <v>1.0725808590790624</v>
      </c>
      <c r="H71" s="17">
        <v>1.4118909054982378</v>
      </c>
      <c r="I71" s="17">
        <v>1.4844220743631666</v>
      </c>
      <c r="J71" s="17">
        <v>1.6383007649585366</v>
      </c>
      <c r="K71" s="17">
        <v>1.8694387496855871</v>
      </c>
      <c r="L71" s="78"/>
      <c r="M71" s="56"/>
    </row>
    <row r="72" spans="1:13">
      <c r="A72" s="54">
        <v>208</v>
      </c>
      <c r="B72" s="55" t="s">
        <v>79</v>
      </c>
      <c r="C72" s="17">
        <v>1.0306637063176662</v>
      </c>
      <c r="D72" s="17">
        <v>1.0247587104536109</v>
      </c>
      <c r="E72" s="17">
        <v>0.99735944605747839</v>
      </c>
      <c r="F72" s="17">
        <v>1.1389681718811389</v>
      </c>
      <c r="G72" s="17">
        <v>1.4146185738660115</v>
      </c>
      <c r="H72" s="17">
        <v>1.8360557047781327</v>
      </c>
      <c r="I72" s="17">
        <v>1.9349143781037537</v>
      </c>
      <c r="J72" s="17">
        <v>2.1202066431741464</v>
      </c>
      <c r="K72" s="17">
        <v>2.4705376460192099</v>
      </c>
      <c r="L72" s="78"/>
      <c r="M72" s="56"/>
    </row>
    <row r="73" spans="1:13">
      <c r="A73" s="54">
        <v>211</v>
      </c>
      <c r="B73" s="55" t="s">
        <v>80</v>
      </c>
      <c r="C73" s="17">
        <v>0.6066647430675598</v>
      </c>
      <c r="D73" s="17">
        <v>0.59717647774673033</v>
      </c>
      <c r="E73" s="17">
        <v>0.59242296632125857</v>
      </c>
      <c r="F73" s="17">
        <v>0.6771542985944059</v>
      </c>
      <c r="G73" s="17">
        <v>0.845056627636664</v>
      </c>
      <c r="H73" s="17">
        <v>1.1367668250018035</v>
      </c>
      <c r="I73" s="17">
        <v>1.1685302294179536</v>
      </c>
      <c r="J73" s="17">
        <v>1.2626103158189128</v>
      </c>
      <c r="K73" s="17">
        <v>1.4473126217118839</v>
      </c>
      <c r="L73" s="78"/>
      <c r="M73" s="56"/>
    </row>
    <row r="74" spans="1:13">
      <c r="A74" s="54">
        <v>213</v>
      </c>
      <c r="B74" s="55" t="s">
        <v>81</v>
      </c>
      <c r="C74" s="17">
        <v>1.2489630931447859</v>
      </c>
      <c r="D74" s="17">
        <v>1.2332006642144293</v>
      </c>
      <c r="E74" s="17">
        <v>1.2642264120604469</v>
      </c>
      <c r="F74" s="17">
        <v>1.4970258227148783</v>
      </c>
      <c r="G74" s="17">
        <v>1.7928911808109156</v>
      </c>
      <c r="H74" s="17">
        <v>2.233065413526873</v>
      </c>
      <c r="I74" s="17">
        <v>2.3298209529297278</v>
      </c>
      <c r="J74" s="17">
        <v>2.5490896878014357</v>
      </c>
      <c r="K74" s="17">
        <v>2.9348116817911833</v>
      </c>
      <c r="L74" s="78"/>
      <c r="M74" s="56"/>
    </row>
    <row r="75" spans="1:13">
      <c r="A75" s="54">
        <v>214</v>
      </c>
      <c r="B75" s="55" t="s">
        <v>82</v>
      </c>
      <c r="C75" s="17">
        <v>1.0080263490476948</v>
      </c>
      <c r="D75" s="17">
        <v>1.0092061278402689</v>
      </c>
      <c r="E75" s="17">
        <v>1.0261537708186399</v>
      </c>
      <c r="F75" s="17">
        <v>1.1917383963868158</v>
      </c>
      <c r="G75" s="17">
        <v>1.4696880912431638</v>
      </c>
      <c r="H75" s="17">
        <v>1.8795255033138378</v>
      </c>
      <c r="I75" s="17">
        <v>1.9853269961584523</v>
      </c>
      <c r="J75" s="17">
        <v>2.1931757600830526</v>
      </c>
      <c r="K75" s="17">
        <v>2.518883340827994</v>
      </c>
      <c r="L75" s="78"/>
      <c r="M75" s="56"/>
    </row>
    <row r="76" spans="1:13">
      <c r="A76" s="54">
        <v>216</v>
      </c>
      <c r="B76" s="55" t="s">
        <v>83</v>
      </c>
      <c r="C76" s="17">
        <v>1.3035821243062582</v>
      </c>
      <c r="D76" s="17">
        <v>1.3018617346637278</v>
      </c>
      <c r="E76" s="17">
        <v>1.3873754282547921</v>
      </c>
      <c r="F76" s="17">
        <v>1.6969017868069791</v>
      </c>
      <c r="G76" s="17">
        <v>2.0029122107117132</v>
      </c>
      <c r="H76" s="17">
        <v>2.5329627793871197</v>
      </c>
      <c r="I76" s="17">
        <v>2.6134858044511269</v>
      </c>
      <c r="J76" s="17">
        <v>2.9261671311725213</v>
      </c>
      <c r="K76" s="17">
        <v>3.3566459611784634</v>
      </c>
      <c r="L76" s="78"/>
      <c r="M76" s="56"/>
    </row>
    <row r="77" spans="1:13">
      <c r="A77" s="54">
        <v>217</v>
      </c>
      <c r="B77" s="55" t="s">
        <v>84</v>
      </c>
      <c r="C77" s="17">
        <v>0.95025449611180335</v>
      </c>
      <c r="D77" s="17">
        <v>0.94027989190922057</v>
      </c>
      <c r="E77" s="17">
        <v>0.99290444942424827</v>
      </c>
      <c r="F77" s="17">
        <v>1.1722286868141385</v>
      </c>
      <c r="G77" s="17">
        <v>1.4441937511983163</v>
      </c>
      <c r="H77" s="17">
        <v>1.8747405340543626</v>
      </c>
      <c r="I77" s="17">
        <v>1.9798769114767403</v>
      </c>
      <c r="J77" s="17">
        <v>2.1375180041953357</v>
      </c>
      <c r="K77" s="17">
        <v>2.4826934838319765</v>
      </c>
      <c r="L77" s="78"/>
      <c r="M77" s="56"/>
    </row>
    <row r="78" spans="1:13">
      <c r="A78" s="54">
        <v>218</v>
      </c>
      <c r="B78" s="55" t="s">
        <v>85</v>
      </c>
      <c r="C78" s="17">
        <v>1.2632678950937262</v>
      </c>
      <c r="D78" s="17">
        <v>1.242513796631858</v>
      </c>
      <c r="E78" s="17">
        <v>1.3636816355104937</v>
      </c>
      <c r="F78" s="17">
        <v>1.6372610096744111</v>
      </c>
      <c r="G78" s="17">
        <v>1.9870593483178407</v>
      </c>
      <c r="H78" s="17">
        <v>2.5566272510584724</v>
      </c>
      <c r="I78" s="17">
        <v>2.7733943304955666</v>
      </c>
      <c r="J78" s="17">
        <v>3.041424891200295</v>
      </c>
      <c r="K78" s="17">
        <v>3.5605698448882634</v>
      </c>
      <c r="L78" s="78"/>
      <c r="M78" s="56"/>
    </row>
    <row r="79" spans="1:13">
      <c r="A79" s="54">
        <v>224</v>
      </c>
      <c r="B79" s="55" t="s">
        <v>86</v>
      </c>
      <c r="C79" s="17">
        <v>0.72747567250500644</v>
      </c>
      <c r="D79" s="17">
        <v>0.73267226469461022</v>
      </c>
      <c r="E79" s="17">
        <v>0.7625907510408183</v>
      </c>
      <c r="F79" s="17">
        <v>0.86278341491424548</v>
      </c>
      <c r="G79" s="17">
        <v>1.0761890490186712</v>
      </c>
      <c r="H79" s="17">
        <v>1.4523546605797524</v>
      </c>
      <c r="I79" s="17">
        <v>1.5241854288119985</v>
      </c>
      <c r="J79" s="17">
        <v>1.685287024780159</v>
      </c>
      <c r="K79" s="17">
        <v>1.9319183057182041</v>
      </c>
      <c r="L79" s="78"/>
      <c r="M79" s="56"/>
    </row>
    <row r="80" spans="1:13">
      <c r="A80" s="54">
        <v>226</v>
      </c>
      <c r="B80" s="55" t="s">
        <v>87</v>
      </c>
      <c r="C80" s="17">
        <v>1.1664886800338081</v>
      </c>
      <c r="D80" s="17">
        <v>1.1671076120274293</v>
      </c>
      <c r="E80" s="17">
        <v>1.2041384194227263</v>
      </c>
      <c r="F80" s="17">
        <v>1.4334400151806737</v>
      </c>
      <c r="G80" s="17">
        <v>1.7100344878919529</v>
      </c>
      <c r="H80" s="17">
        <v>2.1963751954590389</v>
      </c>
      <c r="I80" s="17">
        <v>2.3317253058975407</v>
      </c>
      <c r="J80" s="17">
        <v>2.610739426230511</v>
      </c>
      <c r="K80" s="17">
        <v>2.995743627929901</v>
      </c>
      <c r="L80" s="78"/>
      <c r="M80" s="56"/>
    </row>
    <row r="81" spans="1:13">
      <c r="A81" s="54">
        <v>230</v>
      </c>
      <c r="B81" s="55" t="s">
        <v>88</v>
      </c>
      <c r="C81" s="17">
        <v>1.4836361933462587</v>
      </c>
      <c r="D81" s="17">
        <v>1.5117036816024623</v>
      </c>
      <c r="E81" s="17">
        <v>1.555521339134458</v>
      </c>
      <c r="F81" s="17">
        <v>1.8137276279116339</v>
      </c>
      <c r="G81" s="17">
        <v>2.1609942254292349</v>
      </c>
      <c r="H81" s="17">
        <v>2.7148520272924372</v>
      </c>
      <c r="I81" s="17">
        <v>2.8910227504074619</v>
      </c>
      <c r="J81" s="17">
        <v>3.0963950008980667</v>
      </c>
      <c r="K81" s="17">
        <v>3.5785450363498708</v>
      </c>
      <c r="L81" s="78"/>
      <c r="M81" s="56"/>
    </row>
    <row r="82" spans="1:13">
      <c r="A82" s="54">
        <v>231</v>
      </c>
      <c r="B82" s="55" t="s">
        <v>89</v>
      </c>
      <c r="C82" s="17">
        <v>0.70440920991422296</v>
      </c>
      <c r="D82" s="17">
        <v>0.71994276165657389</v>
      </c>
      <c r="E82" s="17">
        <v>0.77172357549137516</v>
      </c>
      <c r="F82" s="17">
        <v>0.88510556344974134</v>
      </c>
      <c r="G82" s="17">
        <v>1.1258999968074921</v>
      </c>
      <c r="H82" s="17">
        <v>1.443460639297566</v>
      </c>
      <c r="I82" s="17">
        <v>1.5541356083984841</v>
      </c>
      <c r="J82" s="17">
        <v>1.7288363330796717</v>
      </c>
      <c r="K82" s="17">
        <v>1.9486963748308597</v>
      </c>
      <c r="L82" s="78"/>
      <c r="M82" s="56"/>
    </row>
    <row r="83" spans="1:13">
      <c r="A83" s="54">
        <v>232</v>
      </c>
      <c r="B83" s="55" t="s">
        <v>90</v>
      </c>
      <c r="C83" s="17">
        <v>1.1531666600658603</v>
      </c>
      <c r="D83" s="17">
        <v>1.1529710066891443</v>
      </c>
      <c r="E83" s="17">
        <v>1.1887063813685561</v>
      </c>
      <c r="F83" s="17">
        <v>1.3853148776587449</v>
      </c>
      <c r="G83" s="17">
        <v>1.6897450806803374</v>
      </c>
      <c r="H83" s="17">
        <v>2.1528775585741826</v>
      </c>
      <c r="I83" s="17">
        <v>2.2746549472197124</v>
      </c>
      <c r="J83" s="17">
        <v>2.4907883404598721</v>
      </c>
      <c r="K83" s="17">
        <v>2.879984944337048</v>
      </c>
      <c r="L83" s="78"/>
      <c r="M83" s="56"/>
    </row>
    <row r="84" spans="1:13">
      <c r="A84" s="54">
        <v>233</v>
      </c>
      <c r="B84" s="55" t="s">
        <v>91</v>
      </c>
      <c r="C84" s="17">
        <v>1.0658132383601995</v>
      </c>
      <c r="D84" s="17">
        <v>1.0636966725375121</v>
      </c>
      <c r="E84" s="17">
        <v>1.104300023661569</v>
      </c>
      <c r="F84" s="17">
        <v>1.2938993151928937</v>
      </c>
      <c r="G84" s="17">
        <v>1.5901511309041947</v>
      </c>
      <c r="H84" s="17">
        <v>2.0879734970246098</v>
      </c>
      <c r="I84" s="17">
        <v>2.1973661074305522</v>
      </c>
      <c r="J84" s="17">
        <v>2.4084566107040501</v>
      </c>
      <c r="K84" s="17">
        <v>2.7950404950876546</v>
      </c>
      <c r="L84" s="78"/>
      <c r="M84" s="56"/>
    </row>
    <row r="85" spans="1:13">
      <c r="A85" s="54">
        <v>235</v>
      </c>
      <c r="B85" s="55" t="s">
        <v>92</v>
      </c>
      <c r="C85" s="17">
        <v>0.22802359361403468</v>
      </c>
      <c r="D85" s="17">
        <v>0.21843653800854135</v>
      </c>
      <c r="E85" s="17">
        <v>8.3834753378946303E-2</v>
      </c>
      <c r="F85" s="17">
        <v>7.0186393042311224E-2</v>
      </c>
      <c r="G85" s="17">
        <v>0.12416466581735541</v>
      </c>
      <c r="H85" s="17">
        <v>0.21899717516349426</v>
      </c>
      <c r="I85" s="17">
        <v>0.24482908006205584</v>
      </c>
      <c r="J85" s="17">
        <v>0.29784292682832358</v>
      </c>
      <c r="K85" s="17">
        <v>0.37358009985858232</v>
      </c>
      <c r="L85" s="78"/>
      <c r="M85" s="56"/>
    </row>
    <row r="86" spans="1:13">
      <c r="A86" s="54">
        <v>236</v>
      </c>
      <c r="B86" s="55" t="s">
        <v>93</v>
      </c>
      <c r="C86" s="17">
        <v>1.0242750514589805</v>
      </c>
      <c r="D86" s="17">
        <v>1.0031704031325237</v>
      </c>
      <c r="E86" s="17">
        <v>1.0349492735123302</v>
      </c>
      <c r="F86" s="17">
        <v>1.1998374775951408</v>
      </c>
      <c r="G86" s="17">
        <v>1.5121839433599344</v>
      </c>
      <c r="H86" s="17">
        <v>1.9768694385969123</v>
      </c>
      <c r="I86" s="17">
        <v>2.0822352276573906</v>
      </c>
      <c r="J86" s="17">
        <v>2.2791644874421593</v>
      </c>
      <c r="K86" s="17">
        <v>2.6344367051654647</v>
      </c>
      <c r="L86" s="78"/>
      <c r="M86" s="56"/>
    </row>
    <row r="87" spans="1:13">
      <c r="A87" s="54">
        <v>239</v>
      </c>
      <c r="B87" s="55" t="s">
        <v>94</v>
      </c>
      <c r="C87" s="17">
        <v>1.0479636130600927</v>
      </c>
      <c r="D87" s="17">
        <v>1.0583625171692841</v>
      </c>
      <c r="E87" s="17">
        <v>1.1217344015489541</v>
      </c>
      <c r="F87" s="17">
        <v>1.3478312034364137</v>
      </c>
      <c r="G87" s="17">
        <v>1.6282945472424206</v>
      </c>
      <c r="H87" s="17">
        <v>2.1311895381564483</v>
      </c>
      <c r="I87" s="17">
        <v>2.2548032141729628</v>
      </c>
      <c r="J87" s="17">
        <v>2.5024644690627369</v>
      </c>
      <c r="K87" s="17">
        <v>2.9011799832994569</v>
      </c>
      <c r="L87" s="78"/>
      <c r="M87" s="56"/>
    </row>
    <row r="88" spans="1:13">
      <c r="A88" s="54">
        <v>240</v>
      </c>
      <c r="B88" s="55" t="s">
        <v>95</v>
      </c>
      <c r="C88" s="17">
        <v>0.73723955545112929</v>
      </c>
      <c r="D88" s="17">
        <v>0.7431782263993103</v>
      </c>
      <c r="E88" s="17">
        <v>0.78260249286720196</v>
      </c>
      <c r="F88" s="17">
        <v>0.91918737608192558</v>
      </c>
      <c r="G88" s="17">
        <v>1.1074006282941546</v>
      </c>
      <c r="H88" s="17">
        <v>1.4291435364025595</v>
      </c>
      <c r="I88" s="17">
        <v>1.4953366693834056</v>
      </c>
      <c r="J88" s="17">
        <v>1.645808380575204</v>
      </c>
      <c r="K88" s="17">
        <v>1.8725874747086753</v>
      </c>
      <c r="L88" s="78"/>
      <c r="M88" s="56"/>
    </row>
    <row r="89" spans="1:13">
      <c r="A89" s="54">
        <v>320</v>
      </c>
      <c r="B89" s="55" t="s">
        <v>96</v>
      </c>
      <c r="C89" s="17">
        <v>0.86985751314052528</v>
      </c>
      <c r="D89" s="17">
        <v>0.87786554071059619</v>
      </c>
      <c r="E89" s="17">
        <v>0.93653889739378648</v>
      </c>
      <c r="F89" s="17">
        <v>1.1031662280619674</v>
      </c>
      <c r="G89" s="17">
        <v>1.3251324961559181</v>
      </c>
      <c r="H89" s="17">
        <v>1.7083094057262862</v>
      </c>
      <c r="I89" s="17">
        <v>1.8274176620964457</v>
      </c>
      <c r="J89" s="17">
        <v>2.0126372441232583</v>
      </c>
      <c r="K89" s="17">
        <v>2.2770005170117198</v>
      </c>
      <c r="L89" s="78"/>
      <c r="M89" s="56"/>
    </row>
    <row r="90" spans="1:13">
      <c r="A90" s="54">
        <v>241</v>
      </c>
      <c r="B90" s="55" t="s">
        <v>97</v>
      </c>
      <c r="C90" s="17">
        <v>0.66679439519715444</v>
      </c>
      <c r="D90" s="17">
        <v>0.65357278279369524</v>
      </c>
      <c r="E90" s="17">
        <v>0.66879937992367999</v>
      </c>
      <c r="F90" s="17">
        <v>0.76229844580780082</v>
      </c>
      <c r="G90" s="17">
        <v>0.93978681284363219</v>
      </c>
      <c r="H90" s="17">
        <v>1.2453693590568093</v>
      </c>
      <c r="I90" s="17">
        <v>1.284854386375148</v>
      </c>
      <c r="J90" s="17">
        <v>1.4211587876330984</v>
      </c>
      <c r="K90" s="17">
        <v>1.630310601521753</v>
      </c>
      <c r="L90" s="78"/>
      <c r="M90" s="56"/>
    </row>
    <row r="91" spans="1:13">
      <c r="A91" s="54">
        <v>322</v>
      </c>
      <c r="B91" s="59" t="s">
        <v>98</v>
      </c>
      <c r="C91" s="17">
        <v>0.95286417822771163</v>
      </c>
      <c r="D91" s="17">
        <v>0.98256975308761518</v>
      </c>
      <c r="E91" s="17">
        <v>0.99456666298692653</v>
      </c>
      <c r="F91" s="17">
        <v>1.1489291230727705</v>
      </c>
      <c r="G91" s="17">
        <v>1.315018869655729</v>
      </c>
      <c r="H91" s="17">
        <v>1.7458895457796455</v>
      </c>
      <c r="I91" s="17">
        <v>1.8713729042600367</v>
      </c>
      <c r="J91" s="17">
        <v>2.0524957175482292</v>
      </c>
      <c r="K91" s="17">
        <v>2.3845255988770973</v>
      </c>
      <c r="L91" s="78"/>
      <c r="M91" s="56"/>
    </row>
    <row r="92" spans="1:13">
      <c r="A92" s="54">
        <v>244</v>
      </c>
      <c r="B92" s="55" t="s">
        <v>99</v>
      </c>
      <c r="C92" s="17">
        <v>0.5432373149222407</v>
      </c>
      <c r="D92" s="17">
        <v>0.53320269687130128</v>
      </c>
      <c r="E92" s="17">
        <v>0.5097403415304278</v>
      </c>
      <c r="F92" s="17">
        <v>0.58916754344969213</v>
      </c>
      <c r="G92" s="17">
        <v>0.76191270268283517</v>
      </c>
      <c r="H92" s="17">
        <v>1.0175604467571571</v>
      </c>
      <c r="I92" s="17">
        <v>1.0471744262716118</v>
      </c>
      <c r="J92" s="17">
        <v>1.1338002049075655</v>
      </c>
      <c r="K92" s="17">
        <v>1.2892976486693044</v>
      </c>
      <c r="L92" s="78"/>
      <c r="M92" s="56"/>
    </row>
    <row r="93" spans="1:13">
      <c r="A93" s="54">
        <v>245</v>
      </c>
      <c r="B93" s="55" t="s">
        <v>100</v>
      </c>
      <c r="C93" s="17">
        <v>0.47495065390559077</v>
      </c>
      <c r="D93" s="17">
        <v>0.47107902120501599</v>
      </c>
      <c r="E93" s="17">
        <v>0.46120120126564323</v>
      </c>
      <c r="F93" s="17">
        <v>0.52199146828117193</v>
      </c>
      <c r="G93" s="17">
        <v>0.69110865145960965</v>
      </c>
      <c r="H93" s="17">
        <v>0.9433283620742241</v>
      </c>
      <c r="I93" s="17">
        <v>1.0024045301297306</v>
      </c>
      <c r="J93" s="17">
        <v>1.0928187289907871</v>
      </c>
      <c r="K93" s="17">
        <v>1.2434702245150504</v>
      </c>
      <c r="L93" s="78"/>
      <c r="M93" s="56"/>
    </row>
    <row r="94" spans="1:13">
      <c r="A94" s="54">
        <v>249</v>
      </c>
      <c r="B94" s="55" t="s">
        <v>101</v>
      </c>
      <c r="C94" s="17">
        <v>0.87712088436896529</v>
      </c>
      <c r="D94" s="17">
        <v>0.87224829395717407</v>
      </c>
      <c r="E94" s="17">
        <v>0.86747731724031674</v>
      </c>
      <c r="F94" s="17">
        <v>1.0382941801300998</v>
      </c>
      <c r="G94" s="17">
        <v>1.2703281977453056</v>
      </c>
      <c r="H94" s="17">
        <v>1.6828820510870308</v>
      </c>
      <c r="I94" s="17">
        <v>1.7963118227062722</v>
      </c>
      <c r="J94" s="17">
        <v>1.9811398533573108</v>
      </c>
      <c r="K94" s="17">
        <v>2.2665202953412429</v>
      </c>
      <c r="L94" s="78"/>
      <c r="M94" s="56"/>
    </row>
    <row r="95" spans="1:13">
      <c r="A95" s="54">
        <v>250</v>
      </c>
      <c r="B95" s="55" t="s">
        <v>102</v>
      </c>
      <c r="C95" s="17">
        <v>1.2988188399626246</v>
      </c>
      <c r="D95" s="17">
        <v>1.2984014178401235</v>
      </c>
      <c r="E95" s="17">
        <v>1.3674344708703075</v>
      </c>
      <c r="F95" s="17">
        <v>1.6026271638046055</v>
      </c>
      <c r="G95" s="17">
        <v>2.0059895618016821</v>
      </c>
      <c r="H95" s="17">
        <v>2.5665650769693276</v>
      </c>
      <c r="I95" s="17">
        <v>2.7074671099476735</v>
      </c>
      <c r="J95" s="17">
        <v>2.9978170547472178</v>
      </c>
      <c r="K95" s="17">
        <v>3.472335821383556</v>
      </c>
      <c r="L95" s="78"/>
      <c r="M95" s="56"/>
    </row>
    <row r="96" spans="1:13">
      <c r="A96" s="54">
        <v>256</v>
      </c>
      <c r="B96" s="55" t="s">
        <v>103</v>
      </c>
      <c r="C96" s="17">
        <v>1.3683907088875511</v>
      </c>
      <c r="D96" s="17">
        <v>1.3963548500306171</v>
      </c>
      <c r="E96" s="17">
        <v>1.4680136760958824</v>
      </c>
      <c r="F96" s="17">
        <v>1.7018802186456181</v>
      </c>
      <c r="G96" s="17">
        <v>1.9612297222845552</v>
      </c>
      <c r="H96" s="17">
        <v>2.4788533346756889</v>
      </c>
      <c r="I96" s="17">
        <v>2.6707569680176295</v>
      </c>
      <c r="J96" s="17">
        <v>2.8686909190784711</v>
      </c>
      <c r="K96" s="17">
        <v>3.2325665128188046</v>
      </c>
      <c r="L96" s="78"/>
      <c r="M96" s="56"/>
    </row>
    <row r="97" spans="1:13">
      <c r="A97" s="54">
        <v>257</v>
      </c>
      <c r="B97" s="59" t="s">
        <v>104</v>
      </c>
      <c r="C97" s="17">
        <v>0.42356988317262356</v>
      </c>
      <c r="D97" s="17">
        <v>0.4126696929264746</v>
      </c>
      <c r="E97" s="17">
        <v>0.37130576129433912</v>
      </c>
      <c r="F97" s="17">
        <v>0.4070521488230856</v>
      </c>
      <c r="G97" s="17">
        <v>0.52925153259138114</v>
      </c>
      <c r="H97" s="17">
        <v>0.71489355738772531</v>
      </c>
      <c r="I97" s="17">
        <v>0.76052004472391488</v>
      </c>
      <c r="J97" s="17">
        <v>0.84029433411695287</v>
      </c>
      <c r="K97" s="17">
        <v>0.97388764148914397</v>
      </c>
      <c r="L97" s="78"/>
      <c r="M97" s="56"/>
    </row>
    <row r="98" spans="1:13">
      <c r="A98" s="54">
        <v>260</v>
      </c>
      <c r="B98" s="55" t="s">
        <v>105</v>
      </c>
      <c r="C98" s="17">
        <v>1.1921074920745873</v>
      </c>
      <c r="D98" s="17">
        <v>1.1913630584818815</v>
      </c>
      <c r="E98" s="17">
        <v>1.255244298815219</v>
      </c>
      <c r="F98" s="17">
        <v>1.4946730588731523</v>
      </c>
      <c r="G98" s="17">
        <v>1.7582140150065531</v>
      </c>
      <c r="H98" s="17">
        <v>2.2295731815764022</v>
      </c>
      <c r="I98" s="17">
        <v>2.3518335758640561</v>
      </c>
      <c r="J98" s="17">
        <v>2.5518763124489112</v>
      </c>
      <c r="K98" s="17">
        <v>2.8880885124821383</v>
      </c>
      <c r="L98" s="78"/>
      <c r="M98" s="56"/>
    </row>
    <row r="99" spans="1:13">
      <c r="A99" s="54">
        <v>261</v>
      </c>
      <c r="B99" s="55" t="s">
        <v>106</v>
      </c>
      <c r="C99" s="17">
        <v>0.90682514969559946</v>
      </c>
      <c r="D99" s="17">
        <v>0.88444341954900807</v>
      </c>
      <c r="E99" s="17">
        <v>0.88874085912738998</v>
      </c>
      <c r="F99" s="17">
        <v>1.0003795813042178</v>
      </c>
      <c r="G99" s="17">
        <v>1.288419205237993</v>
      </c>
      <c r="H99" s="17">
        <v>1.6525212408587624</v>
      </c>
      <c r="I99" s="17">
        <v>1.7086803417328618</v>
      </c>
      <c r="J99" s="17">
        <v>1.8489748217658519</v>
      </c>
      <c r="K99" s="17">
        <v>2.1177888099933586</v>
      </c>
      <c r="L99" s="78"/>
      <c r="M99" s="56"/>
    </row>
    <row r="100" spans="1:13">
      <c r="A100" s="54">
        <v>263</v>
      </c>
      <c r="B100" s="55" t="s">
        <v>107</v>
      </c>
      <c r="C100" s="17">
        <v>1.213889514720325</v>
      </c>
      <c r="D100" s="17">
        <v>1.2145418087897486</v>
      </c>
      <c r="E100" s="17">
        <v>1.2782565910085637</v>
      </c>
      <c r="F100" s="17">
        <v>1.5276850933861059</v>
      </c>
      <c r="G100" s="17">
        <v>1.8187344165440518</v>
      </c>
      <c r="H100" s="17">
        <v>2.3258741981395445</v>
      </c>
      <c r="I100" s="17">
        <v>2.4438344227163373</v>
      </c>
      <c r="J100" s="17">
        <v>2.6831790928178609</v>
      </c>
      <c r="K100" s="17">
        <v>3.0943360891998388</v>
      </c>
      <c r="L100" s="78"/>
      <c r="M100" s="56"/>
    </row>
    <row r="101" spans="1:13">
      <c r="A101" s="54">
        <v>265</v>
      </c>
      <c r="B101" s="55" t="s">
        <v>108</v>
      </c>
      <c r="C101" s="17">
        <v>1.407901657887578</v>
      </c>
      <c r="D101" s="17">
        <v>1.3961213785900153</v>
      </c>
      <c r="E101" s="17">
        <v>1.5019817764208359</v>
      </c>
      <c r="F101" s="17">
        <v>1.7938050647094848</v>
      </c>
      <c r="G101" s="17">
        <v>2.1117342636645695</v>
      </c>
      <c r="H101" s="17">
        <v>2.634856183622496</v>
      </c>
      <c r="I101" s="17">
        <v>2.8111963492696486</v>
      </c>
      <c r="J101" s="17">
        <v>3.0644217563606286</v>
      </c>
      <c r="K101" s="17">
        <v>3.4160368565032417</v>
      </c>
      <c r="L101" s="78"/>
      <c r="M101" s="56"/>
    </row>
    <row r="102" spans="1:13">
      <c r="A102" s="54">
        <v>271</v>
      </c>
      <c r="B102" s="55" t="s">
        <v>109</v>
      </c>
      <c r="C102" s="17">
        <v>0.96680917445823944</v>
      </c>
      <c r="D102" s="17">
        <v>0.96351585903179959</v>
      </c>
      <c r="E102" s="17">
        <v>1.0144307930641503</v>
      </c>
      <c r="F102" s="17">
        <v>1.1781291628510537</v>
      </c>
      <c r="G102" s="17">
        <v>1.4288573660354871</v>
      </c>
      <c r="H102" s="17">
        <v>1.8664610323873987</v>
      </c>
      <c r="I102" s="17">
        <v>1.9754428485950708</v>
      </c>
      <c r="J102" s="17">
        <v>2.1744288931888054</v>
      </c>
      <c r="K102" s="17">
        <v>2.4944903808821479</v>
      </c>
      <c r="L102" s="78"/>
      <c r="M102" s="56"/>
    </row>
    <row r="103" spans="1:13">
      <c r="A103" s="54">
        <v>272</v>
      </c>
      <c r="B103" s="60" t="s">
        <v>110</v>
      </c>
      <c r="C103" s="17">
        <v>0.77692656887039213</v>
      </c>
      <c r="D103" s="17">
        <v>0.76512441295407818</v>
      </c>
      <c r="E103" s="17">
        <v>0.77199078623628736</v>
      </c>
      <c r="F103" s="17">
        <v>0.9035232746838382</v>
      </c>
      <c r="G103" s="17">
        <v>1.1189603893209803</v>
      </c>
      <c r="H103" s="17">
        <v>1.4648737140559458</v>
      </c>
      <c r="I103" s="17">
        <v>1.5288167824655794</v>
      </c>
      <c r="J103" s="17">
        <v>1.6677276653006103</v>
      </c>
      <c r="K103" s="17">
        <v>1.9137447178097862</v>
      </c>
      <c r="L103" s="78"/>
      <c r="M103" s="56"/>
    </row>
    <row r="104" spans="1:13">
      <c r="A104" s="54">
        <v>273</v>
      </c>
      <c r="B104" s="55" t="s">
        <v>111</v>
      </c>
      <c r="C104" s="17">
        <v>1.0411297757970637</v>
      </c>
      <c r="D104" s="17">
        <v>1.0317693769290415</v>
      </c>
      <c r="E104" s="17">
        <v>1.0077487421822795</v>
      </c>
      <c r="F104" s="17">
        <v>1.1495347960333149</v>
      </c>
      <c r="G104" s="17">
        <v>1.4670409843714136</v>
      </c>
      <c r="H104" s="17">
        <v>1.8497642345141152</v>
      </c>
      <c r="I104" s="17">
        <v>1.953386652084987</v>
      </c>
      <c r="J104" s="17">
        <v>2.1804620394408225</v>
      </c>
      <c r="K104" s="17">
        <v>2.5203155116290663</v>
      </c>
      <c r="L104" s="78"/>
      <c r="M104" s="56"/>
    </row>
    <row r="105" spans="1:13">
      <c r="A105" s="54">
        <v>275</v>
      </c>
      <c r="B105" s="55" t="s">
        <v>112</v>
      </c>
      <c r="C105" s="17">
        <v>1.217820921819861</v>
      </c>
      <c r="D105" s="17">
        <v>1.2184121534811112</v>
      </c>
      <c r="E105" s="17">
        <v>1.2088619089077515</v>
      </c>
      <c r="F105" s="17">
        <v>1.4025999751500624</v>
      </c>
      <c r="G105" s="17">
        <v>1.7038175060561613</v>
      </c>
      <c r="H105" s="17">
        <v>2.1286887600630529</v>
      </c>
      <c r="I105" s="17">
        <v>2.2303793026085099</v>
      </c>
      <c r="J105" s="17">
        <v>2.4884613558920208</v>
      </c>
      <c r="K105" s="17">
        <v>2.8794428106323728</v>
      </c>
      <c r="L105" s="78"/>
      <c r="M105" s="56"/>
    </row>
    <row r="106" spans="1:13">
      <c r="A106" s="54">
        <v>276</v>
      </c>
      <c r="B106" s="55" t="s">
        <v>113</v>
      </c>
      <c r="C106" s="17">
        <v>0.70513979806282379</v>
      </c>
      <c r="D106" s="17">
        <v>0.67821648764918052</v>
      </c>
      <c r="E106" s="17">
        <v>0.64496740090144122</v>
      </c>
      <c r="F106" s="17">
        <v>0.7314960102792778</v>
      </c>
      <c r="G106" s="17">
        <v>0.93211025918785495</v>
      </c>
      <c r="H106" s="17">
        <v>1.2611050317237673</v>
      </c>
      <c r="I106" s="17">
        <v>1.2984213599533927</v>
      </c>
      <c r="J106" s="17">
        <v>1.4265105168035443</v>
      </c>
      <c r="K106" s="17">
        <v>1.6460766797284325</v>
      </c>
      <c r="L106" s="78"/>
      <c r="M106" s="56"/>
    </row>
    <row r="107" spans="1:13">
      <c r="A107" s="54">
        <v>280</v>
      </c>
      <c r="B107" s="55" t="s">
        <v>114</v>
      </c>
      <c r="C107" s="17">
        <v>1.2067029572873977</v>
      </c>
      <c r="D107" s="17">
        <v>1.1811793235302943</v>
      </c>
      <c r="E107" s="17">
        <v>1.3413763635471305</v>
      </c>
      <c r="F107" s="17">
        <v>1.5172128298776268</v>
      </c>
      <c r="G107" s="17">
        <v>1.9030006127904553</v>
      </c>
      <c r="H107" s="17">
        <v>2.4439837587247446</v>
      </c>
      <c r="I107" s="17">
        <v>2.5746451438645757</v>
      </c>
      <c r="J107" s="17">
        <v>2.8821865915067768</v>
      </c>
      <c r="K107" s="17">
        <v>3.4012470223547204</v>
      </c>
      <c r="L107" s="78"/>
      <c r="M107" s="56"/>
    </row>
    <row r="108" spans="1:13">
      <c r="A108" s="54">
        <v>284</v>
      </c>
      <c r="B108" s="55" t="s">
        <v>115</v>
      </c>
      <c r="C108" s="17">
        <v>1.1484058026752422</v>
      </c>
      <c r="D108" s="17">
        <v>1.1297643311070829</v>
      </c>
      <c r="E108" s="17">
        <v>1.1708412924987677</v>
      </c>
      <c r="F108" s="17">
        <v>1.3303892024288864</v>
      </c>
      <c r="G108" s="17">
        <v>1.6100744262912912</v>
      </c>
      <c r="H108" s="17">
        <v>2.0577311825047815</v>
      </c>
      <c r="I108" s="17">
        <v>2.1873379854971073</v>
      </c>
      <c r="J108" s="17">
        <v>2.3414056858353209</v>
      </c>
      <c r="K108" s="17">
        <v>2.7104179503308554</v>
      </c>
      <c r="L108" s="78"/>
      <c r="M108" s="56"/>
    </row>
    <row r="109" spans="1:13">
      <c r="A109" s="54">
        <v>285</v>
      </c>
      <c r="B109" s="55" t="s">
        <v>116</v>
      </c>
      <c r="C109" s="17">
        <v>0.64282361953740086</v>
      </c>
      <c r="D109" s="17">
        <v>0.63967146225390259</v>
      </c>
      <c r="E109" s="17">
        <v>0.64738687141188933</v>
      </c>
      <c r="F109" s="17">
        <v>0.76841969088177109</v>
      </c>
      <c r="G109" s="17">
        <v>0.94596306004605779</v>
      </c>
      <c r="H109" s="17">
        <v>1.2546209043650638</v>
      </c>
      <c r="I109" s="17">
        <v>1.3154766280018677</v>
      </c>
      <c r="J109" s="17">
        <v>1.4559750448407005</v>
      </c>
      <c r="K109" s="17">
        <v>1.6911989501581051</v>
      </c>
      <c r="L109" s="78"/>
      <c r="M109" s="56"/>
    </row>
    <row r="110" spans="1:13">
      <c r="A110" s="54">
        <v>286</v>
      </c>
      <c r="B110" s="55" t="s">
        <v>117</v>
      </c>
      <c r="C110" s="17">
        <v>0.69146889256706245</v>
      </c>
      <c r="D110" s="17">
        <v>0.69486162706176202</v>
      </c>
      <c r="E110" s="17">
        <v>0.71717512743932588</v>
      </c>
      <c r="F110" s="17">
        <v>0.83061638354612199</v>
      </c>
      <c r="G110" s="17">
        <v>1.031496272881002</v>
      </c>
      <c r="H110" s="17">
        <v>1.3697874136847723</v>
      </c>
      <c r="I110" s="17">
        <v>1.4488056229751489</v>
      </c>
      <c r="J110" s="17">
        <v>1.5949773782954431</v>
      </c>
      <c r="K110" s="17">
        <v>1.8276800125111787</v>
      </c>
      <c r="L110" s="78"/>
      <c r="M110" s="56"/>
    </row>
    <row r="111" spans="1:13">
      <c r="A111" s="54">
        <v>287</v>
      </c>
      <c r="B111" s="60" t="s">
        <v>118</v>
      </c>
      <c r="C111" s="17">
        <v>1.0929557027410866</v>
      </c>
      <c r="D111" s="17">
        <v>1.0814546593257557</v>
      </c>
      <c r="E111" s="17">
        <v>1.1337453090836132</v>
      </c>
      <c r="F111" s="17">
        <v>1.3301674421291434</v>
      </c>
      <c r="G111" s="17">
        <v>1.5848566965628716</v>
      </c>
      <c r="H111" s="17">
        <v>2.049354778636296</v>
      </c>
      <c r="I111" s="17">
        <v>2.1755978370845455</v>
      </c>
      <c r="J111" s="17">
        <v>2.3528948688254712</v>
      </c>
      <c r="K111" s="17">
        <v>2.7243986746123134</v>
      </c>
      <c r="L111" s="78"/>
      <c r="M111" s="56"/>
    </row>
    <row r="112" spans="1:13">
      <c r="A112" s="54">
        <v>288</v>
      </c>
      <c r="B112" s="55" t="s">
        <v>119</v>
      </c>
      <c r="C112" s="17">
        <v>1.0227152123592305</v>
      </c>
      <c r="D112" s="17">
        <v>1.0108817451557552</v>
      </c>
      <c r="E112" s="17">
        <v>1.0384510716907176</v>
      </c>
      <c r="F112" s="17">
        <v>1.2009173919651239</v>
      </c>
      <c r="G112" s="17">
        <v>1.4847094073170197</v>
      </c>
      <c r="H112" s="17">
        <v>1.9541610909721694</v>
      </c>
      <c r="I112" s="17">
        <v>2.055563685573782</v>
      </c>
      <c r="J112" s="17">
        <v>2.228464970005362</v>
      </c>
      <c r="K112" s="17">
        <v>2.5809573213643731</v>
      </c>
      <c r="L112" s="78"/>
      <c r="M112" s="56"/>
    </row>
    <row r="113" spans="1:13">
      <c r="A113" s="54">
        <v>290</v>
      </c>
      <c r="B113" s="55" t="s">
        <v>120</v>
      </c>
      <c r="C113" s="17">
        <v>1.1354348387433664</v>
      </c>
      <c r="D113" s="17">
        <v>1.1296108247139962</v>
      </c>
      <c r="E113" s="17">
        <v>1.2069223982228436</v>
      </c>
      <c r="F113" s="17">
        <v>1.4392305637964586</v>
      </c>
      <c r="G113" s="17">
        <v>1.7072519639348549</v>
      </c>
      <c r="H113" s="17">
        <v>2.158358086729514</v>
      </c>
      <c r="I113" s="17">
        <v>2.2578003105665143</v>
      </c>
      <c r="J113" s="17">
        <v>2.497923727370333</v>
      </c>
      <c r="K113" s="17">
        <v>2.8231299649983352</v>
      </c>
      <c r="L113" s="78"/>
      <c r="M113" s="56"/>
    </row>
    <row r="114" spans="1:13">
      <c r="A114" s="54">
        <v>291</v>
      </c>
      <c r="B114" s="55" t="s">
        <v>121</v>
      </c>
      <c r="C114" s="17">
        <v>1.159438818381247</v>
      </c>
      <c r="D114" s="17">
        <v>1.1903062339964272</v>
      </c>
      <c r="E114" s="17">
        <v>1.2456543178926101</v>
      </c>
      <c r="F114" s="17">
        <v>1.4746689454909685</v>
      </c>
      <c r="G114" s="17">
        <v>1.7429275366621209</v>
      </c>
      <c r="H114" s="17">
        <v>2.203059349020462</v>
      </c>
      <c r="I114" s="17">
        <v>2.3120860006469783</v>
      </c>
      <c r="J114" s="17">
        <v>2.5021569126316194</v>
      </c>
      <c r="K114" s="17">
        <v>2.8206446862646857</v>
      </c>
      <c r="L114" s="78"/>
      <c r="M114" s="56"/>
    </row>
    <row r="115" spans="1:13">
      <c r="A115" s="54">
        <v>295</v>
      </c>
      <c r="B115" s="55" t="s">
        <v>122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78"/>
      <c r="M115" s="56"/>
    </row>
    <row r="116" spans="1:13">
      <c r="A116" s="54">
        <v>297</v>
      </c>
      <c r="B116" s="55" t="s">
        <v>123</v>
      </c>
      <c r="C116" s="17">
        <v>0.75400184926255243</v>
      </c>
      <c r="D116" s="17">
        <v>0.74232264135527792</v>
      </c>
      <c r="E116" s="17">
        <v>0.74647764528778104</v>
      </c>
      <c r="F116" s="17">
        <v>0.85549938673923798</v>
      </c>
      <c r="G116" s="17">
        <v>1.0699712903337737</v>
      </c>
      <c r="H116" s="17">
        <v>1.3893393312528826</v>
      </c>
      <c r="I116" s="17">
        <v>1.4511175809557919</v>
      </c>
      <c r="J116" s="17">
        <v>1.5847045285972321</v>
      </c>
      <c r="K116" s="17">
        <v>1.8241982937543799</v>
      </c>
      <c r="L116" s="78"/>
      <c r="M116" s="56"/>
    </row>
    <row r="117" spans="1:13">
      <c r="A117" s="54">
        <v>300</v>
      </c>
      <c r="B117" s="55" t="s">
        <v>124</v>
      </c>
      <c r="C117" s="17">
        <v>1.1875834033403656</v>
      </c>
      <c r="D117" s="17">
        <v>1.1915884985814742</v>
      </c>
      <c r="E117" s="17">
        <v>1.1907354945516317</v>
      </c>
      <c r="F117" s="17">
        <v>1.4009072926856394</v>
      </c>
      <c r="G117" s="17">
        <v>1.6921289901642993</v>
      </c>
      <c r="H117" s="17">
        <v>2.1856842589515182</v>
      </c>
      <c r="I117" s="17">
        <v>2.2854854621916907</v>
      </c>
      <c r="J117" s="17">
        <v>2.4935558464599676</v>
      </c>
      <c r="K117" s="17">
        <v>2.8907275131962304</v>
      </c>
      <c r="L117" s="78"/>
      <c r="M117" s="56"/>
    </row>
    <row r="118" spans="1:13">
      <c r="A118" s="54">
        <v>301</v>
      </c>
      <c r="B118" s="55" t="s">
        <v>125</v>
      </c>
      <c r="C118" s="17">
        <v>1.0740741426350127</v>
      </c>
      <c r="D118" s="17">
        <v>1.0760316915446264</v>
      </c>
      <c r="E118" s="17">
        <v>1.0946661909142676</v>
      </c>
      <c r="F118" s="17">
        <v>1.2787011431851507</v>
      </c>
      <c r="G118" s="17">
        <v>1.5878672968752454</v>
      </c>
      <c r="H118" s="17">
        <v>2.058764144616875</v>
      </c>
      <c r="I118" s="17">
        <v>2.1703229298898314</v>
      </c>
      <c r="J118" s="17">
        <v>2.3537403925008764</v>
      </c>
      <c r="K118" s="17">
        <v>2.7246313744471333</v>
      </c>
      <c r="L118" s="78"/>
      <c r="M118" s="56"/>
    </row>
    <row r="119" spans="1:13">
      <c r="A119" s="54">
        <v>304</v>
      </c>
      <c r="B119" s="55" t="s">
        <v>126</v>
      </c>
      <c r="C119" s="17">
        <v>1.0780952192505211</v>
      </c>
      <c r="D119" s="17">
        <v>1.0651970503440555</v>
      </c>
      <c r="E119" s="17">
        <v>1.1299749218768422</v>
      </c>
      <c r="F119" s="17">
        <v>1.2141175685366754</v>
      </c>
      <c r="G119" s="17">
        <v>1.4566217635504017</v>
      </c>
      <c r="H119" s="17">
        <v>1.7365606281585535</v>
      </c>
      <c r="I119" s="17">
        <v>1.7602359172903874</v>
      </c>
      <c r="J119" s="17">
        <v>1.8428789182764831</v>
      </c>
      <c r="K119" s="17">
        <v>2.0508131280030657</v>
      </c>
      <c r="L119" s="82"/>
      <c r="M119" s="56"/>
    </row>
    <row r="120" spans="1:13">
      <c r="A120" s="54">
        <v>305</v>
      </c>
      <c r="B120" s="55" t="s">
        <v>127</v>
      </c>
      <c r="C120" s="17">
        <v>0.97205074798174174</v>
      </c>
      <c r="D120" s="17">
        <v>0.96914093403920987</v>
      </c>
      <c r="E120" s="17">
        <v>1.0079981985665309</v>
      </c>
      <c r="F120" s="17">
        <v>1.1872633444117522</v>
      </c>
      <c r="G120" s="17">
        <v>1.4440913844210446</v>
      </c>
      <c r="H120" s="17">
        <v>1.8532367831648831</v>
      </c>
      <c r="I120" s="17">
        <v>1.9347370848209113</v>
      </c>
      <c r="J120" s="17">
        <v>2.1214409998894865</v>
      </c>
      <c r="K120" s="17">
        <v>2.4180130593870217</v>
      </c>
      <c r="L120" s="78"/>
      <c r="M120" s="56"/>
    </row>
    <row r="121" spans="1:13">
      <c r="A121" s="54">
        <v>312</v>
      </c>
      <c r="B121" s="55" t="s">
        <v>128</v>
      </c>
      <c r="C121" s="17">
        <v>1.2714136214412974</v>
      </c>
      <c r="D121" s="17">
        <v>1.3073933272753955</v>
      </c>
      <c r="E121" s="17">
        <v>1.3501410467569812</v>
      </c>
      <c r="F121" s="17">
        <v>1.6502329937472346</v>
      </c>
      <c r="G121" s="17">
        <v>1.8975686392733788</v>
      </c>
      <c r="H121" s="17">
        <v>2.3556728454915969</v>
      </c>
      <c r="I121" s="17">
        <v>2.508484068683897</v>
      </c>
      <c r="J121" s="17">
        <v>2.8067734168014162</v>
      </c>
      <c r="K121" s="17">
        <v>3.2237839417866052</v>
      </c>
      <c r="L121" s="78"/>
      <c r="M121" s="56"/>
    </row>
    <row r="122" spans="1:13">
      <c r="A122" s="54">
        <v>316</v>
      </c>
      <c r="B122" s="55" t="s">
        <v>129</v>
      </c>
      <c r="C122" s="17">
        <v>0.84570675291849895</v>
      </c>
      <c r="D122" s="17">
        <v>0.8511438090161505</v>
      </c>
      <c r="E122" s="17">
        <v>0.90692237707519396</v>
      </c>
      <c r="F122" s="17">
        <v>1.0505530181514136</v>
      </c>
      <c r="G122" s="17">
        <v>1.2832994147065939</v>
      </c>
      <c r="H122" s="17">
        <v>1.7330342786324309</v>
      </c>
      <c r="I122" s="17">
        <v>1.8153212617633461</v>
      </c>
      <c r="J122" s="17">
        <v>1.9378259341294406</v>
      </c>
      <c r="K122" s="17">
        <v>2.2377366407659345</v>
      </c>
      <c r="L122" s="78"/>
      <c r="M122" s="56"/>
    </row>
    <row r="123" spans="1:13">
      <c r="A123" s="54">
        <v>317</v>
      </c>
      <c r="B123" s="55" t="s">
        <v>130</v>
      </c>
      <c r="C123" s="17">
        <v>1.4248836655687747</v>
      </c>
      <c r="D123" s="17">
        <v>1.4354377079564919</v>
      </c>
      <c r="E123" s="17">
        <v>1.4935554867042722</v>
      </c>
      <c r="F123" s="17">
        <v>1.756258381456993</v>
      </c>
      <c r="G123" s="17">
        <v>2.1653470538183246</v>
      </c>
      <c r="H123" s="17">
        <v>2.6337094662617559</v>
      </c>
      <c r="I123" s="17">
        <v>2.7395341982584949</v>
      </c>
      <c r="J123" s="17">
        <v>3.0182224831234876</v>
      </c>
      <c r="K123" s="17">
        <v>3.4948691756709032</v>
      </c>
      <c r="L123" s="78"/>
      <c r="M123" s="56"/>
    </row>
    <row r="124" spans="1:13">
      <c r="A124" s="61">
        <v>318</v>
      </c>
      <c r="B124" s="55" t="s">
        <v>131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78"/>
      <c r="M124" s="56"/>
    </row>
    <row r="125" spans="1:13">
      <c r="A125" s="54">
        <v>398</v>
      </c>
      <c r="B125" s="55" t="s">
        <v>132</v>
      </c>
      <c r="C125" s="17">
        <v>0.70920165533161494</v>
      </c>
      <c r="D125" s="17">
        <v>0.70363104460680859</v>
      </c>
      <c r="E125" s="17">
        <v>0.69921643241806564</v>
      </c>
      <c r="F125" s="17">
        <v>0.80763492494808631</v>
      </c>
      <c r="G125" s="17">
        <v>1.0128953629485569</v>
      </c>
      <c r="H125" s="17">
        <v>1.3180884786153193</v>
      </c>
      <c r="I125" s="17">
        <v>1.3919183054289377</v>
      </c>
      <c r="J125" s="17">
        <v>1.507370787082948</v>
      </c>
      <c r="K125" s="17">
        <v>1.7319396416010449</v>
      </c>
      <c r="L125" s="78"/>
      <c r="M125" s="56"/>
    </row>
    <row r="126" spans="1:13">
      <c r="A126" s="54">
        <v>399</v>
      </c>
      <c r="B126" s="60" t="s">
        <v>133</v>
      </c>
      <c r="C126" s="17">
        <v>0.79220668212200707</v>
      </c>
      <c r="D126" s="17">
        <v>0.76760778708895394</v>
      </c>
      <c r="E126" s="17">
        <v>0.792000897504062</v>
      </c>
      <c r="F126" s="17">
        <v>0.89633106548005514</v>
      </c>
      <c r="G126" s="17">
        <v>1.1126146473956666</v>
      </c>
      <c r="H126" s="17">
        <v>1.4563731671545472</v>
      </c>
      <c r="I126" s="17">
        <v>1.5163272167435551</v>
      </c>
      <c r="J126" s="17">
        <v>1.6555384048157524</v>
      </c>
      <c r="K126" s="17">
        <v>1.924813074239589</v>
      </c>
      <c r="L126" s="78"/>
      <c r="M126" s="56"/>
    </row>
    <row r="127" spans="1:13">
      <c r="A127" s="54">
        <v>400</v>
      </c>
      <c r="B127" s="55" t="s">
        <v>134</v>
      </c>
      <c r="C127" s="17">
        <v>0.96877187505059759</v>
      </c>
      <c r="D127" s="17">
        <v>0.95839343061340365</v>
      </c>
      <c r="E127" s="17">
        <v>0.97835356280460495</v>
      </c>
      <c r="F127" s="17">
        <v>1.1231269707056484</v>
      </c>
      <c r="G127" s="17">
        <v>1.3871901596995979</v>
      </c>
      <c r="H127" s="17">
        <v>1.797270377899105</v>
      </c>
      <c r="I127" s="17">
        <v>1.8415711902756282</v>
      </c>
      <c r="J127" s="17">
        <v>1.9888871349162383</v>
      </c>
      <c r="K127" s="17">
        <v>2.3098904122936759</v>
      </c>
      <c r="L127" s="78"/>
      <c r="M127" s="56"/>
    </row>
    <row r="128" spans="1:13">
      <c r="A128" s="54">
        <v>407</v>
      </c>
      <c r="B128" s="55" t="s">
        <v>135</v>
      </c>
      <c r="C128" s="17">
        <v>1.0441226680053859</v>
      </c>
      <c r="D128" s="17">
        <v>1.0405322321149697</v>
      </c>
      <c r="E128" s="17">
        <v>1.0997380019166982</v>
      </c>
      <c r="F128" s="17">
        <v>1.2712365860676567</v>
      </c>
      <c r="G128" s="17">
        <v>1.5345970226189323</v>
      </c>
      <c r="H128" s="17">
        <v>2.0409107679529654</v>
      </c>
      <c r="I128" s="17">
        <v>2.1324956185305499</v>
      </c>
      <c r="J128" s="17">
        <v>2.3762733621736363</v>
      </c>
      <c r="K128" s="17">
        <v>2.7832992990206762</v>
      </c>
      <c r="L128" s="78"/>
      <c r="M128" s="56"/>
    </row>
    <row r="129" spans="1:13">
      <c r="A129" s="54">
        <v>402</v>
      </c>
      <c r="B129" s="55" t="s">
        <v>136</v>
      </c>
      <c r="C129" s="17">
        <v>1.0562144826964115</v>
      </c>
      <c r="D129" s="17">
        <v>1.0480058323082435</v>
      </c>
      <c r="E129" s="17">
        <v>1.0854590274149505</v>
      </c>
      <c r="F129" s="17">
        <v>1.266588404563155</v>
      </c>
      <c r="G129" s="17">
        <v>1.5319689453246426</v>
      </c>
      <c r="H129" s="17">
        <v>1.9601224391755618</v>
      </c>
      <c r="I129" s="17">
        <v>2.0653451517668806</v>
      </c>
      <c r="J129" s="17">
        <v>2.2486991632847513</v>
      </c>
      <c r="K129" s="17">
        <v>2.6092800845274073</v>
      </c>
      <c r="L129" s="78"/>
      <c r="M129" s="56"/>
    </row>
    <row r="130" spans="1:13">
      <c r="A130" s="54">
        <v>403</v>
      </c>
      <c r="B130" s="55" t="s">
        <v>137</v>
      </c>
      <c r="C130" s="17">
        <v>1.2212412664639576</v>
      </c>
      <c r="D130" s="17">
        <v>1.2307352165448489</v>
      </c>
      <c r="E130" s="17">
        <v>1.3143803837427477</v>
      </c>
      <c r="F130" s="17">
        <v>1.5348108624369257</v>
      </c>
      <c r="G130" s="17">
        <v>1.8566041171343226</v>
      </c>
      <c r="H130" s="17">
        <v>2.3715578603957468</v>
      </c>
      <c r="I130" s="17">
        <v>2.5167225123959938</v>
      </c>
      <c r="J130" s="17">
        <v>2.7695521389071267</v>
      </c>
      <c r="K130" s="17">
        <v>3.2050445094003717</v>
      </c>
      <c r="L130" s="78"/>
      <c r="M130" s="56"/>
    </row>
    <row r="131" spans="1:13">
      <c r="A131" s="54">
        <v>405</v>
      </c>
      <c r="B131" s="55" t="s">
        <v>138</v>
      </c>
      <c r="C131" s="17">
        <v>0.71895115649438424</v>
      </c>
      <c r="D131" s="17">
        <v>0.71055195034578134</v>
      </c>
      <c r="E131" s="17">
        <v>0.72527571102068045</v>
      </c>
      <c r="F131" s="17">
        <v>0.84491180439097668</v>
      </c>
      <c r="G131" s="17">
        <v>1.0664587566812838</v>
      </c>
      <c r="H131" s="17">
        <v>1.3893836450017094</v>
      </c>
      <c r="I131" s="17">
        <v>1.4621832911668022</v>
      </c>
      <c r="J131" s="17">
        <v>1.6164725979079311</v>
      </c>
      <c r="K131" s="17">
        <v>1.8575446866302681</v>
      </c>
      <c r="L131" s="78"/>
      <c r="M131" s="56"/>
    </row>
    <row r="132" spans="1:13">
      <c r="A132" s="54">
        <v>408</v>
      </c>
      <c r="B132" s="55" t="s">
        <v>139</v>
      </c>
      <c r="C132" s="17">
        <v>0.90775846472001653</v>
      </c>
      <c r="D132" s="17">
        <v>0.89527800141010161</v>
      </c>
      <c r="E132" s="17">
        <v>0.92603942421862584</v>
      </c>
      <c r="F132" s="17">
        <v>1.0595733044838518</v>
      </c>
      <c r="G132" s="17">
        <v>1.3161148872989532</v>
      </c>
      <c r="H132" s="17">
        <v>1.7232031175431022</v>
      </c>
      <c r="I132" s="17">
        <v>1.7984453751011351</v>
      </c>
      <c r="J132" s="17">
        <v>1.9605413457723522</v>
      </c>
      <c r="K132" s="17">
        <v>2.2822675271675799</v>
      </c>
      <c r="L132" s="78"/>
      <c r="M132" s="56"/>
    </row>
    <row r="133" spans="1:13">
      <c r="A133" s="54">
        <v>410</v>
      </c>
      <c r="B133" s="55" t="s">
        <v>140</v>
      </c>
      <c r="C133" s="17">
        <v>0.73492360980696425</v>
      </c>
      <c r="D133" s="17">
        <v>0.7216024193741486</v>
      </c>
      <c r="E133" s="17">
        <v>0.71164574341520392</v>
      </c>
      <c r="F133" s="17">
        <v>0.82086264714309642</v>
      </c>
      <c r="G133" s="17">
        <v>1.0223399378369784</v>
      </c>
      <c r="H133" s="17">
        <v>1.3720693264062866</v>
      </c>
      <c r="I133" s="17">
        <v>1.4255417591565802</v>
      </c>
      <c r="J133" s="17">
        <v>1.551995426565389</v>
      </c>
      <c r="K133" s="17">
        <v>1.7782647772831446</v>
      </c>
      <c r="L133" s="78"/>
      <c r="M133" s="56"/>
    </row>
    <row r="134" spans="1:13">
      <c r="A134" s="54">
        <v>416</v>
      </c>
      <c r="B134" s="55" t="s">
        <v>141</v>
      </c>
      <c r="C134" s="17">
        <v>0.94317382965412122</v>
      </c>
      <c r="D134" s="17">
        <v>0.92928336669356426</v>
      </c>
      <c r="E134" s="17">
        <v>0.9213543420655359</v>
      </c>
      <c r="F134" s="17">
        <v>1.032736000587823</v>
      </c>
      <c r="G134" s="17">
        <v>1.2745800253141759</v>
      </c>
      <c r="H134" s="17">
        <v>1.6303856434497739</v>
      </c>
      <c r="I134" s="17">
        <v>1.7041048310984603</v>
      </c>
      <c r="J134" s="17">
        <v>1.8561059648130751</v>
      </c>
      <c r="K134" s="17">
        <v>2.1682626622844197</v>
      </c>
      <c r="L134" s="78"/>
      <c r="M134" s="56"/>
    </row>
    <row r="135" spans="1:13">
      <c r="A135" s="54">
        <v>417</v>
      </c>
      <c r="B135" s="55" t="s">
        <v>142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78"/>
      <c r="M135" s="56"/>
    </row>
    <row r="136" spans="1:13">
      <c r="A136" s="54">
        <v>418</v>
      </c>
      <c r="B136" s="55" t="s">
        <v>143</v>
      </c>
      <c r="C136" s="17">
        <v>0.56772890493260775</v>
      </c>
      <c r="D136" s="17">
        <v>0.55017850546679092</v>
      </c>
      <c r="E136" s="17">
        <v>0.52941539859845577</v>
      </c>
      <c r="F136" s="17">
        <v>0.59780189358924574</v>
      </c>
      <c r="G136" s="17">
        <v>0.75236090958257584</v>
      </c>
      <c r="H136" s="17">
        <v>1.0213850393898003</v>
      </c>
      <c r="I136" s="17">
        <v>1.0531885204721814</v>
      </c>
      <c r="J136" s="17">
        <v>1.1319694085232861</v>
      </c>
      <c r="K136" s="17">
        <v>1.2955599880136059</v>
      </c>
      <c r="L136" s="78"/>
      <c r="M136" s="56"/>
    </row>
    <row r="137" spans="1:13">
      <c r="A137" s="54">
        <v>420</v>
      </c>
      <c r="B137" s="55" t="s">
        <v>144</v>
      </c>
      <c r="C137" s="17">
        <v>0.91818016321858131</v>
      </c>
      <c r="D137" s="17">
        <v>0.92382050138661498</v>
      </c>
      <c r="E137" s="17">
        <v>0.96227377806863323</v>
      </c>
      <c r="F137" s="17">
        <v>1.1192846184014034</v>
      </c>
      <c r="G137" s="17">
        <v>1.3478250060709502</v>
      </c>
      <c r="H137" s="17">
        <v>1.6978654081558631</v>
      </c>
      <c r="I137" s="17">
        <v>1.7711507955383947</v>
      </c>
      <c r="J137" s="17">
        <v>1.9411984647966527</v>
      </c>
      <c r="K137" s="17">
        <v>2.2323447757723986</v>
      </c>
      <c r="L137" s="78"/>
      <c r="M137" s="56"/>
    </row>
    <row r="138" spans="1:13">
      <c r="A138" s="54">
        <v>421</v>
      </c>
      <c r="B138" s="55" t="s">
        <v>145</v>
      </c>
      <c r="C138" s="17">
        <v>1.3848778639168486</v>
      </c>
      <c r="D138" s="17">
        <v>1.3846104817890552</v>
      </c>
      <c r="E138" s="17">
        <v>1.4858283703359607</v>
      </c>
      <c r="F138" s="17">
        <v>1.7473727756622424</v>
      </c>
      <c r="G138" s="17">
        <v>2.0715699722791108</v>
      </c>
      <c r="H138" s="17">
        <v>2.5471618606402018</v>
      </c>
      <c r="I138" s="17">
        <v>2.6998650503422752</v>
      </c>
      <c r="J138" s="17">
        <v>3.0281403726924356</v>
      </c>
      <c r="K138" s="17">
        <v>3.5166203147232107</v>
      </c>
      <c r="L138" s="78"/>
      <c r="M138" s="56"/>
    </row>
    <row r="139" spans="1:13">
      <c r="A139" s="54">
        <v>422</v>
      </c>
      <c r="B139" s="55" t="s">
        <v>146</v>
      </c>
      <c r="C139" s="17">
        <v>0.98738848699065684</v>
      </c>
      <c r="D139" s="17">
        <v>0.99310388289536888</v>
      </c>
      <c r="E139" s="17">
        <v>1.0553682020606168</v>
      </c>
      <c r="F139" s="17">
        <v>1.2737589972664978</v>
      </c>
      <c r="G139" s="17">
        <v>1.5344264898322404</v>
      </c>
      <c r="H139" s="17">
        <v>1.9864492118023112</v>
      </c>
      <c r="I139" s="17">
        <v>2.0918187954832312</v>
      </c>
      <c r="J139" s="17">
        <v>2.2897762241362258</v>
      </c>
      <c r="K139" s="17">
        <v>2.5683936273435481</v>
      </c>
      <c r="L139" s="78"/>
      <c r="M139" s="56"/>
    </row>
    <row r="140" spans="1:13">
      <c r="A140" s="54">
        <v>423</v>
      </c>
      <c r="B140" s="55" t="s">
        <v>318</v>
      </c>
      <c r="C140" s="17">
        <v>0.57077901373579465</v>
      </c>
      <c r="D140" s="17">
        <v>0.55381179117101276</v>
      </c>
      <c r="E140" s="17">
        <v>0.5283654835522853</v>
      </c>
      <c r="F140" s="17">
        <v>0.59561178813827098</v>
      </c>
      <c r="G140" s="17">
        <v>0.75536968824091844</v>
      </c>
      <c r="H140" s="17">
        <v>1.0389428236230387</v>
      </c>
      <c r="I140" s="17">
        <v>1.0682669061074037</v>
      </c>
      <c r="J140" s="17">
        <v>1.1549368110148439</v>
      </c>
      <c r="K140" s="17">
        <v>1.3231709382213346</v>
      </c>
      <c r="L140" s="78"/>
      <c r="M140" s="56"/>
    </row>
    <row r="141" spans="1:13">
      <c r="A141" s="54">
        <v>425</v>
      </c>
      <c r="B141" s="55" t="s">
        <v>147</v>
      </c>
      <c r="C141" s="17">
        <v>0.6719182495254703</v>
      </c>
      <c r="D141" s="17">
        <v>0.64830071892810182</v>
      </c>
      <c r="E141" s="17">
        <v>0.61839578105161941</v>
      </c>
      <c r="F141" s="17">
        <v>0.7164187297726432</v>
      </c>
      <c r="G141" s="17">
        <v>0.89389057277434425</v>
      </c>
      <c r="H141" s="17">
        <v>1.1797116001133521</v>
      </c>
      <c r="I141" s="17">
        <v>1.1851343769948617</v>
      </c>
      <c r="J141" s="17">
        <v>1.2872640277863514</v>
      </c>
      <c r="K141" s="17">
        <v>1.4946701501509683</v>
      </c>
      <c r="L141" s="78"/>
      <c r="M141" s="56"/>
    </row>
    <row r="142" spans="1:13">
      <c r="A142" s="54">
        <v>426</v>
      </c>
      <c r="B142" s="55" t="s">
        <v>148</v>
      </c>
      <c r="C142" s="17">
        <v>0.91646254345742939</v>
      </c>
      <c r="D142" s="17">
        <v>0.89584288691444236</v>
      </c>
      <c r="E142" s="17">
        <v>0.93274390822785591</v>
      </c>
      <c r="F142" s="17">
        <v>1.0703350213144898</v>
      </c>
      <c r="G142" s="17">
        <v>1.3138251288190403</v>
      </c>
      <c r="H142" s="17">
        <v>1.696710750428192</v>
      </c>
      <c r="I142" s="17">
        <v>1.7725673245384304</v>
      </c>
      <c r="J142" s="17">
        <v>1.9368186752008274</v>
      </c>
      <c r="K142" s="17">
        <v>2.2058565554479586</v>
      </c>
      <c r="L142" s="78"/>
      <c r="M142" s="56"/>
    </row>
    <row r="143" spans="1:13">
      <c r="A143" s="54">
        <v>444</v>
      </c>
      <c r="B143" s="55" t="s">
        <v>149</v>
      </c>
      <c r="C143" s="17">
        <v>0.64252503489174728</v>
      </c>
      <c r="D143" s="17">
        <v>0.63817184628068446</v>
      </c>
      <c r="E143" s="17">
        <v>0.63318147415846582</v>
      </c>
      <c r="F143" s="17">
        <v>0.70071569471573802</v>
      </c>
      <c r="G143" s="17">
        <v>0.89646025545206776</v>
      </c>
      <c r="H143" s="17">
        <v>1.2028363812744001</v>
      </c>
      <c r="I143" s="17">
        <v>1.2725751414519397</v>
      </c>
      <c r="J143" s="17">
        <v>1.3992004222261603</v>
      </c>
      <c r="K143" s="17">
        <v>1.6118802787601592</v>
      </c>
      <c r="L143" s="78"/>
      <c r="M143" s="56"/>
    </row>
    <row r="144" spans="1:13">
      <c r="A144" s="54">
        <v>430</v>
      </c>
      <c r="B144" s="55" t="s">
        <v>150</v>
      </c>
      <c r="C144" s="17">
        <v>0.97154418024722311</v>
      </c>
      <c r="D144" s="17">
        <v>0.98499080457818344</v>
      </c>
      <c r="E144" s="17">
        <v>1.0112259851269769</v>
      </c>
      <c r="F144" s="17">
        <v>1.1753750466647421</v>
      </c>
      <c r="G144" s="17">
        <v>1.4484909791958511</v>
      </c>
      <c r="H144" s="17">
        <v>1.8904319127395404</v>
      </c>
      <c r="I144" s="17">
        <v>1.999663460356496</v>
      </c>
      <c r="J144" s="17">
        <v>2.183975401791395</v>
      </c>
      <c r="K144" s="17">
        <v>2.503553470284503</v>
      </c>
      <c r="L144" s="82"/>
      <c r="M144" s="56"/>
    </row>
    <row r="145" spans="1:13">
      <c r="A145" s="54">
        <v>433</v>
      </c>
      <c r="B145" s="55" t="s">
        <v>151</v>
      </c>
      <c r="C145" s="17">
        <v>0.89452241085311002</v>
      </c>
      <c r="D145" s="17">
        <v>0.88278865043208476</v>
      </c>
      <c r="E145" s="17">
        <v>0.90648481271027315</v>
      </c>
      <c r="F145" s="17">
        <v>1.0063328762749943</v>
      </c>
      <c r="G145" s="17">
        <v>1.2444387409331359</v>
      </c>
      <c r="H145" s="17">
        <v>1.6392341323657256</v>
      </c>
      <c r="I145" s="17">
        <v>1.7028669185180316</v>
      </c>
      <c r="J145" s="17">
        <v>1.8757784979291738</v>
      </c>
      <c r="K145" s="17">
        <v>2.1674940794874473</v>
      </c>
      <c r="L145" s="78"/>
      <c r="M145" s="56"/>
    </row>
    <row r="146" spans="1:13">
      <c r="A146" s="54">
        <v>434</v>
      </c>
      <c r="B146" s="55" t="s">
        <v>152</v>
      </c>
      <c r="C146" s="17">
        <v>0.77271427446645546</v>
      </c>
      <c r="D146" s="17">
        <v>0.7746856931623185</v>
      </c>
      <c r="E146" s="17">
        <v>0.79569710544098449</v>
      </c>
      <c r="F146" s="17">
        <v>0.89136518505983098</v>
      </c>
      <c r="G146" s="17">
        <v>1.1090014278617684</v>
      </c>
      <c r="H146" s="17">
        <v>1.4727363768631783</v>
      </c>
      <c r="I146" s="17">
        <v>1.5526343787539094</v>
      </c>
      <c r="J146" s="17">
        <v>1.7099694293360059</v>
      </c>
      <c r="K146" s="17">
        <v>1.9625759588757585</v>
      </c>
      <c r="L146" s="78"/>
      <c r="M146" s="56"/>
    </row>
    <row r="147" spans="1:13">
      <c r="A147" s="54">
        <v>435</v>
      </c>
      <c r="B147" s="55" t="s">
        <v>153</v>
      </c>
      <c r="C147" s="17">
        <v>1.4525807807114735</v>
      </c>
      <c r="D147" s="17">
        <v>1.4395980202424834</v>
      </c>
      <c r="E147" s="17">
        <v>1.5010359122422035</v>
      </c>
      <c r="F147" s="17">
        <v>1.7100770946994484</v>
      </c>
      <c r="G147" s="17">
        <v>1.8938495893275906</v>
      </c>
      <c r="H147" s="17">
        <v>2.2395523331185068</v>
      </c>
      <c r="I147" s="17">
        <v>2.3176751567463896</v>
      </c>
      <c r="J147" s="17">
        <v>2.4811026635271141</v>
      </c>
      <c r="K147" s="17">
        <v>2.8520867400972243</v>
      </c>
      <c r="L147" s="78"/>
      <c r="M147" s="56"/>
    </row>
    <row r="148" spans="1:13">
      <c r="A148" s="54">
        <v>436</v>
      </c>
      <c r="B148" s="55" t="s">
        <v>154</v>
      </c>
      <c r="C148" s="17">
        <v>0.96318626733844503</v>
      </c>
      <c r="D148" s="17">
        <v>0.94795014238000164</v>
      </c>
      <c r="E148" s="17">
        <v>0.93372776061044327</v>
      </c>
      <c r="F148" s="17">
        <v>1.1052414871568423</v>
      </c>
      <c r="G148" s="17">
        <v>1.3386313501109282</v>
      </c>
      <c r="H148" s="17">
        <v>1.7146837036736358</v>
      </c>
      <c r="I148" s="17">
        <v>1.7718160236976246</v>
      </c>
      <c r="J148" s="17">
        <v>1.9674412172720928</v>
      </c>
      <c r="K148" s="17">
        <v>2.2908565734819746</v>
      </c>
      <c r="L148" s="78"/>
      <c r="M148" s="56"/>
    </row>
    <row r="149" spans="1:13">
      <c r="A149" s="54">
        <v>438</v>
      </c>
      <c r="B149" s="55" t="s">
        <v>155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78"/>
      <c r="M149" s="56"/>
    </row>
    <row r="150" spans="1:13">
      <c r="A150" s="54">
        <v>440</v>
      </c>
      <c r="B150" s="55" t="s">
        <v>156</v>
      </c>
      <c r="C150" s="17">
        <v>0.8400393672001325</v>
      </c>
      <c r="D150" s="17">
        <v>0.81888622528639132</v>
      </c>
      <c r="E150" s="17">
        <v>0.8181482050529425</v>
      </c>
      <c r="F150" s="17">
        <v>0.94670933830277981</v>
      </c>
      <c r="G150" s="17">
        <v>1.1980664618776782</v>
      </c>
      <c r="H150" s="17">
        <v>1.5068606702582663</v>
      </c>
      <c r="I150" s="17">
        <v>1.5515505972746393</v>
      </c>
      <c r="J150" s="17">
        <v>1.6520935748786556</v>
      </c>
      <c r="K150" s="17">
        <v>1.8784055376743733</v>
      </c>
      <c r="L150" s="78"/>
      <c r="M150" s="56"/>
    </row>
    <row r="151" spans="1:13">
      <c r="A151" s="54">
        <v>441</v>
      </c>
      <c r="B151" s="55" t="s">
        <v>157</v>
      </c>
      <c r="C151" s="17">
        <v>0.95783661638995099</v>
      </c>
      <c r="D151" s="17">
        <v>0.96065549687931195</v>
      </c>
      <c r="E151" s="17">
        <v>1.0042862561966004</v>
      </c>
      <c r="F151" s="17">
        <v>1.1662754678272638</v>
      </c>
      <c r="G151" s="17">
        <v>1.4210949254216381</v>
      </c>
      <c r="H151" s="17">
        <v>1.8397213115068372</v>
      </c>
      <c r="I151" s="17">
        <v>1.9561759529818534</v>
      </c>
      <c r="J151" s="17">
        <v>2.1476542273908485</v>
      </c>
      <c r="K151" s="17">
        <v>2.4691410913160237</v>
      </c>
      <c r="L151" s="78"/>
      <c r="M151" s="56"/>
    </row>
    <row r="152" spans="1:13">
      <c r="A152" s="54">
        <v>475</v>
      </c>
      <c r="B152" s="55" t="s">
        <v>158</v>
      </c>
      <c r="C152" s="17">
        <v>1.0266030574090106</v>
      </c>
      <c r="D152" s="17">
        <v>1.0120343675372911</v>
      </c>
      <c r="E152" s="17">
        <v>1.0642351167198214</v>
      </c>
      <c r="F152" s="17">
        <v>1.2095818883997591</v>
      </c>
      <c r="G152" s="17">
        <v>1.4649568503445796</v>
      </c>
      <c r="H152" s="17">
        <v>1.9062632036208598</v>
      </c>
      <c r="I152" s="17">
        <v>1.9922682976505293</v>
      </c>
      <c r="J152" s="17">
        <v>2.1731927270800568</v>
      </c>
      <c r="K152" s="17">
        <v>2.5101469748523666</v>
      </c>
      <c r="L152" s="78"/>
      <c r="M152" s="56"/>
    </row>
    <row r="153" spans="1:13">
      <c r="A153" s="54">
        <v>478</v>
      </c>
      <c r="B153" s="55" t="s">
        <v>159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78"/>
      <c r="M153" s="56"/>
    </row>
    <row r="154" spans="1:13">
      <c r="A154" s="54">
        <v>480</v>
      </c>
      <c r="B154" s="55" t="s">
        <v>160</v>
      </c>
      <c r="C154" s="17">
        <v>1.0366217643923576</v>
      </c>
      <c r="D154" s="17">
        <v>1.0474571383055267</v>
      </c>
      <c r="E154" s="17">
        <v>1.0813392565187012</v>
      </c>
      <c r="F154" s="17">
        <v>1.2188658999668931</v>
      </c>
      <c r="G154" s="17">
        <v>1.5027539038512074</v>
      </c>
      <c r="H154" s="17">
        <v>1.9293975119073252</v>
      </c>
      <c r="I154" s="17">
        <v>2.0371175137169324</v>
      </c>
      <c r="J154" s="17">
        <v>2.1742733316877878</v>
      </c>
      <c r="K154" s="17">
        <v>2.5039151891509306</v>
      </c>
      <c r="L154" s="78"/>
      <c r="M154" s="56"/>
    </row>
    <row r="155" spans="1:13">
      <c r="A155" s="54">
        <v>481</v>
      </c>
      <c r="B155" s="55" t="s">
        <v>161</v>
      </c>
      <c r="C155" s="17">
        <v>0.54401089127030566</v>
      </c>
      <c r="D155" s="17">
        <v>0.52880588259183625</v>
      </c>
      <c r="E155" s="17">
        <v>0.49180646369519465</v>
      </c>
      <c r="F155" s="17">
        <v>0.56427121163532235</v>
      </c>
      <c r="G155" s="17">
        <v>0.72950433443583051</v>
      </c>
      <c r="H155" s="17">
        <v>1.0350794747282404</v>
      </c>
      <c r="I155" s="17">
        <v>1.0823154083554911</v>
      </c>
      <c r="J155" s="17">
        <v>1.1745732571467986</v>
      </c>
      <c r="K155" s="17">
        <v>1.3575129303035229</v>
      </c>
      <c r="L155" s="78"/>
      <c r="M155" s="56"/>
    </row>
    <row r="156" spans="1:13">
      <c r="A156" s="54">
        <v>483</v>
      </c>
      <c r="B156" s="55" t="s">
        <v>162</v>
      </c>
      <c r="C156" s="17">
        <v>1.3295355532915032</v>
      </c>
      <c r="D156" s="17">
        <v>1.3444864464983084</v>
      </c>
      <c r="E156" s="17">
        <v>1.4457840961296107</v>
      </c>
      <c r="F156" s="17">
        <v>1.7294080279087627</v>
      </c>
      <c r="G156" s="17">
        <v>2.117377288844553</v>
      </c>
      <c r="H156" s="17">
        <v>2.7091350271323513</v>
      </c>
      <c r="I156" s="17">
        <v>2.8181869379818849</v>
      </c>
      <c r="J156" s="17">
        <v>3.0859395566843162</v>
      </c>
      <c r="K156" s="17">
        <v>3.5131507048710695</v>
      </c>
      <c r="L156" s="78"/>
      <c r="M156" s="56"/>
    </row>
    <row r="157" spans="1:13">
      <c r="A157" s="54">
        <v>484</v>
      </c>
      <c r="B157" s="55" t="s">
        <v>163</v>
      </c>
      <c r="C157" s="17">
        <v>1.1599285938429844</v>
      </c>
      <c r="D157" s="17">
        <v>1.1655448081971507</v>
      </c>
      <c r="E157" s="17">
        <v>1.1760888635358082</v>
      </c>
      <c r="F157" s="17">
        <v>1.3738506641905879</v>
      </c>
      <c r="G157" s="17">
        <v>1.6046910685492293</v>
      </c>
      <c r="H157" s="17">
        <v>2.0419555153122282</v>
      </c>
      <c r="I157" s="17">
        <v>2.1302644080120405</v>
      </c>
      <c r="J157" s="17">
        <v>2.3289677300985012</v>
      </c>
      <c r="K157" s="17">
        <v>2.6925840752351036</v>
      </c>
      <c r="L157" s="78"/>
      <c r="M157" s="56"/>
    </row>
    <row r="158" spans="1:13">
      <c r="A158" s="54">
        <v>489</v>
      </c>
      <c r="B158" s="55" t="s">
        <v>164</v>
      </c>
      <c r="C158" s="17">
        <v>1.3752281551663721</v>
      </c>
      <c r="D158" s="17">
        <v>1.3807933242035446</v>
      </c>
      <c r="E158" s="17">
        <v>1.4472208793692705</v>
      </c>
      <c r="F158" s="17">
        <v>1.6753216620179963</v>
      </c>
      <c r="G158" s="17">
        <v>1.9199822184420263</v>
      </c>
      <c r="H158" s="17">
        <v>2.4206459343247317</v>
      </c>
      <c r="I158" s="17">
        <v>2.5240695476585469</v>
      </c>
      <c r="J158" s="17">
        <v>2.7786800254327506</v>
      </c>
      <c r="K158" s="17">
        <v>3.2181773466293979</v>
      </c>
      <c r="L158" s="78"/>
      <c r="M158" s="56"/>
    </row>
    <row r="159" spans="1:13">
      <c r="A159" s="54">
        <v>491</v>
      </c>
      <c r="B159" s="55" t="s">
        <v>165</v>
      </c>
      <c r="C159" s="17">
        <v>0.80265249787602677</v>
      </c>
      <c r="D159" s="17">
        <v>0.79326857102974735</v>
      </c>
      <c r="E159" s="17">
        <v>0.80758463509501865</v>
      </c>
      <c r="F159" s="17">
        <v>0.94238318151106171</v>
      </c>
      <c r="G159" s="17">
        <v>1.1698819580716062</v>
      </c>
      <c r="H159" s="17">
        <v>1.5231407242214914</v>
      </c>
      <c r="I159" s="17">
        <v>1.605869365193902</v>
      </c>
      <c r="J159" s="17">
        <v>1.7718567941826944</v>
      </c>
      <c r="K159" s="17">
        <v>2.0436957054961145</v>
      </c>
      <c r="L159" s="78"/>
      <c r="M159" s="56"/>
    </row>
    <row r="160" spans="1:13">
      <c r="A160" s="54">
        <v>494</v>
      </c>
      <c r="B160" s="55" t="s">
        <v>166</v>
      </c>
      <c r="C160" s="17">
        <v>0.81698556463268623</v>
      </c>
      <c r="D160" s="17">
        <v>0.81098479742246354</v>
      </c>
      <c r="E160" s="17">
        <v>0.81409691728010181</v>
      </c>
      <c r="F160" s="17">
        <v>0.94837437567250227</v>
      </c>
      <c r="G160" s="17">
        <v>1.1686190202457833</v>
      </c>
      <c r="H160" s="17">
        <v>1.5079867239475107</v>
      </c>
      <c r="I160" s="17">
        <v>1.5532321218286587</v>
      </c>
      <c r="J160" s="17">
        <v>1.7153731661745741</v>
      </c>
      <c r="K160" s="17">
        <v>1.9789578475317597</v>
      </c>
      <c r="L160" s="78"/>
      <c r="M160" s="56"/>
    </row>
    <row r="161" spans="1:13">
      <c r="A161" s="54">
        <v>495</v>
      </c>
      <c r="B161" s="55" t="s">
        <v>167</v>
      </c>
      <c r="C161" s="17">
        <v>1.3541867531891523</v>
      </c>
      <c r="D161" s="17">
        <v>1.3657215623776082</v>
      </c>
      <c r="E161" s="17">
        <v>1.4228873309400978</v>
      </c>
      <c r="F161" s="17">
        <v>1.6366065827628677</v>
      </c>
      <c r="G161" s="17">
        <v>1.9577752803423341</v>
      </c>
      <c r="H161" s="17">
        <v>2.4506822627882325</v>
      </c>
      <c r="I161" s="17">
        <v>2.5343819015338482</v>
      </c>
      <c r="J161" s="17">
        <v>2.7763874368879691</v>
      </c>
      <c r="K161" s="17">
        <v>3.1608758195431967</v>
      </c>
      <c r="L161" s="78"/>
      <c r="M161" s="56"/>
    </row>
    <row r="162" spans="1:13">
      <c r="A162" s="54">
        <v>498</v>
      </c>
      <c r="B162" s="55" t="s">
        <v>168</v>
      </c>
      <c r="C162" s="17">
        <v>1.0012820829385767</v>
      </c>
      <c r="D162" s="17">
        <v>0.98499293621302719</v>
      </c>
      <c r="E162" s="17">
        <v>1.0157055689517023</v>
      </c>
      <c r="F162" s="17">
        <v>1.1396748968875574</v>
      </c>
      <c r="G162" s="17">
        <v>1.4224171800137491</v>
      </c>
      <c r="H162" s="17">
        <v>1.8079769335658522</v>
      </c>
      <c r="I162" s="17">
        <v>1.9248730087769115</v>
      </c>
      <c r="J162" s="17">
        <v>2.0575145789413689</v>
      </c>
      <c r="K162" s="17">
        <v>2.3612461285804915</v>
      </c>
      <c r="L162" s="78"/>
      <c r="M162" s="56"/>
    </row>
    <row r="163" spans="1:13">
      <c r="A163" s="54">
        <v>499</v>
      </c>
      <c r="B163" s="55" t="s">
        <v>169</v>
      </c>
      <c r="C163" s="17">
        <v>0.66286816060578069</v>
      </c>
      <c r="D163" s="17">
        <v>0.64907876568407197</v>
      </c>
      <c r="E163" s="17">
        <v>0.64433116971265569</v>
      </c>
      <c r="F163" s="17">
        <v>0.7316995248747844</v>
      </c>
      <c r="G163" s="17">
        <v>0.92653697533504342</v>
      </c>
      <c r="H163" s="17">
        <v>1.2488080367483789</v>
      </c>
      <c r="I163" s="17">
        <v>1.3096124796827002</v>
      </c>
      <c r="J163" s="17">
        <v>1.4301084607251813</v>
      </c>
      <c r="K163" s="17">
        <v>1.6629855205174113</v>
      </c>
      <c r="L163" s="78"/>
      <c r="M163" s="56"/>
    </row>
    <row r="164" spans="1:13">
      <c r="A164" s="54">
        <v>500</v>
      </c>
      <c r="B164" s="55" t="s">
        <v>170</v>
      </c>
      <c r="C164" s="17">
        <v>0.5551874222572426</v>
      </c>
      <c r="D164" s="17">
        <v>0.53671947870002157</v>
      </c>
      <c r="E164" s="17">
        <v>0.32962152825995261</v>
      </c>
      <c r="F164" s="17">
        <v>0.38099249609252261</v>
      </c>
      <c r="G164" s="17">
        <v>0.5426844933450532</v>
      </c>
      <c r="H164" s="17">
        <v>0.80733293096449543</v>
      </c>
      <c r="I164" s="17">
        <v>0.84272851254835146</v>
      </c>
      <c r="J164" s="17">
        <v>0.93079483300187249</v>
      </c>
      <c r="K164" s="17">
        <v>1.0859225616751491</v>
      </c>
      <c r="L164" s="78"/>
      <c r="M164" s="56"/>
    </row>
    <row r="165" spans="1:13">
      <c r="A165" s="54">
        <v>503</v>
      </c>
      <c r="B165" s="55" t="s">
        <v>171</v>
      </c>
      <c r="C165" s="17">
        <v>0.84963189837760034</v>
      </c>
      <c r="D165" s="17">
        <v>0.84815316705355315</v>
      </c>
      <c r="E165" s="17">
        <v>0.89044189495357173</v>
      </c>
      <c r="F165" s="17">
        <v>0.99932365375032184</v>
      </c>
      <c r="G165" s="17">
        <v>1.2338260255875078</v>
      </c>
      <c r="H165" s="17">
        <v>1.6395235151891434</v>
      </c>
      <c r="I165" s="17">
        <v>1.7221469253253545</v>
      </c>
      <c r="J165" s="17">
        <v>1.874886400823355</v>
      </c>
      <c r="K165" s="17">
        <v>2.17324909945253</v>
      </c>
      <c r="L165" s="78"/>
      <c r="M165" s="56"/>
    </row>
    <row r="166" spans="1:13">
      <c r="A166" s="54">
        <v>504</v>
      </c>
      <c r="B166" s="55" t="s">
        <v>172</v>
      </c>
      <c r="C166" s="17">
        <v>1.0723088933500744</v>
      </c>
      <c r="D166" s="17">
        <v>1.0718712574960296</v>
      </c>
      <c r="E166" s="17">
        <v>1.1106505168215488</v>
      </c>
      <c r="F166" s="17">
        <v>1.2403516185110011</v>
      </c>
      <c r="G166" s="17">
        <v>1.528925532750522</v>
      </c>
      <c r="H166" s="17">
        <v>1.9253562332320016</v>
      </c>
      <c r="I166" s="17">
        <v>2.0170411916209812</v>
      </c>
      <c r="J166" s="17">
        <v>2.2311632309921468</v>
      </c>
      <c r="K166" s="17">
        <v>2.5657014044166573</v>
      </c>
      <c r="L166" s="78"/>
      <c r="M166" s="56"/>
    </row>
    <row r="167" spans="1:13">
      <c r="A167" s="54">
        <v>505</v>
      </c>
      <c r="B167" s="55" t="s">
        <v>173</v>
      </c>
      <c r="C167" s="17">
        <v>0.68321929208251753</v>
      </c>
      <c r="D167" s="17">
        <v>0.65956585412502022</v>
      </c>
      <c r="E167" s="17">
        <v>0.64904447426856926</v>
      </c>
      <c r="F167" s="17">
        <v>0.70859249808927949</v>
      </c>
      <c r="G167" s="17">
        <v>0.90636960384968823</v>
      </c>
      <c r="H167" s="17">
        <v>1.2071739914038542</v>
      </c>
      <c r="I167" s="17">
        <v>1.2565210914342888</v>
      </c>
      <c r="J167" s="17">
        <v>1.3671627022117061</v>
      </c>
      <c r="K167" s="17">
        <v>1.5854496197341899</v>
      </c>
      <c r="L167" s="78"/>
      <c r="M167" s="56"/>
    </row>
    <row r="168" spans="1:13">
      <c r="A168" s="54">
        <v>508</v>
      </c>
      <c r="B168" s="55" t="s">
        <v>174</v>
      </c>
      <c r="C168" s="17">
        <v>0.73752240500700417</v>
      </c>
      <c r="D168" s="17">
        <v>0.74965016233948134</v>
      </c>
      <c r="E168" s="17">
        <v>0.78010871056782705</v>
      </c>
      <c r="F168" s="17">
        <v>0.9404316217006361</v>
      </c>
      <c r="G168" s="17">
        <v>1.1473647863832639</v>
      </c>
      <c r="H168" s="17">
        <v>1.5589793599622102</v>
      </c>
      <c r="I168" s="17">
        <v>1.6618265358811755</v>
      </c>
      <c r="J168" s="17">
        <v>1.8485473281819331</v>
      </c>
      <c r="K168" s="17">
        <v>2.1110442861780179</v>
      </c>
      <c r="L168" s="78"/>
      <c r="M168" s="56"/>
    </row>
    <row r="169" spans="1:13">
      <c r="A169" s="54">
        <v>507</v>
      </c>
      <c r="B169" s="55" t="s">
        <v>175</v>
      </c>
      <c r="C169" s="17">
        <v>1.0772259270682873</v>
      </c>
      <c r="D169" s="17">
        <v>1.0729708126815325</v>
      </c>
      <c r="E169" s="17">
        <v>1.1261181481995184</v>
      </c>
      <c r="F169" s="17">
        <v>1.3182143496051815</v>
      </c>
      <c r="G169" s="17">
        <v>1.5692195185000006</v>
      </c>
      <c r="H169" s="17">
        <v>1.9689602997942384</v>
      </c>
      <c r="I169" s="17">
        <v>2.0565903163560986</v>
      </c>
      <c r="J169" s="17">
        <v>2.2425364786622186</v>
      </c>
      <c r="K169" s="17">
        <v>2.5826079092973941</v>
      </c>
      <c r="L169" s="78"/>
      <c r="M169" s="56"/>
    </row>
    <row r="170" spans="1:13">
      <c r="A170" s="54">
        <v>529</v>
      </c>
      <c r="B170" s="55" t="s">
        <v>176</v>
      </c>
      <c r="C170" s="17">
        <v>0.51927316721668504</v>
      </c>
      <c r="D170" s="17">
        <v>0.50852497524640228</v>
      </c>
      <c r="E170" s="17">
        <v>0.40396707892532824</v>
      </c>
      <c r="F170" s="17">
        <v>0.45928123710291402</v>
      </c>
      <c r="G170" s="17">
        <v>0.59748960290067821</v>
      </c>
      <c r="H170" s="17">
        <v>0.84030921449823559</v>
      </c>
      <c r="I170" s="17">
        <v>0.89294229735672026</v>
      </c>
      <c r="J170" s="17">
        <v>0.99499531248842565</v>
      </c>
      <c r="K170" s="17">
        <v>1.1612508177274155</v>
      </c>
      <c r="L170" s="78"/>
      <c r="M170" s="56"/>
    </row>
    <row r="171" spans="1:13">
      <c r="A171" s="54">
        <v>531</v>
      </c>
      <c r="B171" s="55" t="s">
        <v>177</v>
      </c>
      <c r="C171" s="17">
        <v>0.80535203152589041</v>
      </c>
      <c r="D171" s="17">
        <v>0.8082821761932788</v>
      </c>
      <c r="E171" s="17">
        <v>0.80419692348253236</v>
      </c>
      <c r="F171" s="17">
        <v>0.93161296377255454</v>
      </c>
      <c r="G171" s="17">
        <v>1.1674372131006461</v>
      </c>
      <c r="H171" s="17">
        <v>1.5496078257629797</v>
      </c>
      <c r="I171" s="17">
        <v>1.6023438101180005</v>
      </c>
      <c r="J171" s="17">
        <v>1.7724158367664433</v>
      </c>
      <c r="K171" s="17">
        <v>2.0553955536285002</v>
      </c>
      <c r="L171" s="78"/>
      <c r="M171" s="56"/>
    </row>
    <row r="172" spans="1:13">
      <c r="A172" s="54">
        <v>535</v>
      </c>
      <c r="B172" s="55" t="s">
        <v>178</v>
      </c>
      <c r="C172" s="17">
        <v>1.08460267975439</v>
      </c>
      <c r="D172" s="17">
        <v>1.0912539974439213</v>
      </c>
      <c r="E172" s="17">
        <v>1.1238660532681006</v>
      </c>
      <c r="F172" s="17">
        <v>1.3310481943391554</v>
      </c>
      <c r="G172" s="17">
        <v>1.6266215712512881</v>
      </c>
      <c r="H172" s="17">
        <v>2.0499522206699368</v>
      </c>
      <c r="I172" s="17">
        <v>2.1094365378924369</v>
      </c>
      <c r="J172" s="17">
        <v>2.2865041890703655</v>
      </c>
      <c r="K172" s="17">
        <v>2.6488824468663559</v>
      </c>
      <c r="L172" s="78"/>
      <c r="M172" s="56"/>
    </row>
    <row r="173" spans="1:13">
      <c r="A173" s="54">
        <v>536</v>
      </c>
      <c r="B173" s="55" t="s">
        <v>179</v>
      </c>
      <c r="C173" s="17">
        <v>0.56543680506380412</v>
      </c>
      <c r="D173" s="17">
        <v>0.55658478544432199</v>
      </c>
      <c r="E173" s="17">
        <v>0.54836324849327767</v>
      </c>
      <c r="F173" s="17">
        <v>0.63225844350280269</v>
      </c>
      <c r="G173" s="17">
        <v>0.79930230773237021</v>
      </c>
      <c r="H173" s="17">
        <v>1.0735023854952939</v>
      </c>
      <c r="I173" s="17">
        <v>1.1169495328532122</v>
      </c>
      <c r="J173" s="17">
        <v>1.2190747180856469</v>
      </c>
      <c r="K173" s="17">
        <v>1.3895956142273587</v>
      </c>
      <c r="L173" s="78"/>
      <c r="M173" s="56"/>
    </row>
    <row r="174" spans="1:13">
      <c r="A174" s="54">
        <v>538</v>
      </c>
      <c r="B174" s="55" t="s">
        <v>180</v>
      </c>
      <c r="C174" s="17">
        <v>0.76824972633846933</v>
      </c>
      <c r="D174" s="17">
        <v>0.75184330069263972</v>
      </c>
      <c r="E174" s="17">
        <v>0.74923731871225918</v>
      </c>
      <c r="F174" s="17">
        <v>0.8372159587815986</v>
      </c>
      <c r="G174" s="17">
        <v>1.0455706323488663</v>
      </c>
      <c r="H174" s="17">
        <v>1.4149905532709877</v>
      </c>
      <c r="I174" s="17">
        <v>1.4828058921838227</v>
      </c>
      <c r="J174" s="17">
        <v>1.6225437674098622</v>
      </c>
      <c r="K174" s="17">
        <v>1.8809454899741045</v>
      </c>
      <c r="L174" s="78"/>
      <c r="M174" s="56"/>
    </row>
    <row r="175" spans="1:13">
      <c r="A175" s="61">
        <v>541</v>
      </c>
      <c r="B175" s="55" t="s">
        <v>181</v>
      </c>
      <c r="C175" s="17">
        <v>1.1520227086328489</v>
      </c>
      <c r="D175" s="17">
        <v>1.1539360529178158</v>
      </c>
      <c r="E175" s="17">
        <v>1.2082028976982606</v>
      </c>
      <c r="F175" s="17">
        <v>1.445802866714363</v>
      </c>
      <c r="G175" s="17">
        <v>1.7387822011955212</v>
      </c>
      <c r="H175" s="17">
        <v>2.2160654919477842</v>
      </c>
      <c r="I175" s="17">
        <v>2.3288875982679897</v>
      </c>
      <c r="J175" s="17">
        <v>2.5888990223320274</v>
      </c>
      <c r="K175" s="17">
        <v>2.9591962908808895</v>
      </c>
      <c r="L175" s="78"/>
      <c r="M175" s="56"/>
    </row>
    <row r="176" spans="1:13">
      <c r="A176" s="54">
        <v>543</v>
      </c>
      <c r="B176" s="55" t="s">
        <v>182</v>
      </c>
      <c r="C176" s="17">
        <v>0.49481209084158451</v>
      </c>
      <c r="D176" s="17">
        <v>0.48014777708832312</v>
      </c>
      <c r="E176" s="17">
        <v>0.44283222639977282</v>
      </c>
      <c r="F176" s="17">
        <v>0.47646584882574317</v>
      </c>
      <c r="G176" s="17">
        <v>0.62265537069855093</v>
      </c>
      <c r="H176" s="17">
        <v>0.852146163398384</v>
      </c>
      <c r="I176" s="17">
        <v>0.89270146021897645</v>
      </c>
      <c r="J176" s="17">
        <v>0.97255642825387412</v>
      </c>
      <c r="K176" s="17">
        <v>1.1155294532335294</v>
      </c>
      <c r="L176" s="78"/>
      <c r="M176" s="56"/>
    </row>
    <row r="177" spans="1:13">
      <c r="A177" s="54">
        <v>545</v>
      </c>
      <c r="B177" s="55" t="s">
        <v>183</v>
      </c>
      <c r="C177" s="17">
        <v>1.1504102114092873</v>
      </c>
      <c r="D177" s="17">
        <v>1.1576491702756524</v>
      </c>
      <c r="E177" s="17">
        <v>1.1992690086775912</v>
      </c>
      <c r="F177" s="17">
        <v>1.3773592326344239</v>
      </c>
      <c r="G177" s="17">
        <v>1.707656430774616</v>
      </c>
      <c r="H177" s="17">
        <v>2.2046896088835517</v>
      </c>
      <c r="I177" s="17">
        <v>2.3314796798708546</v>
      </c>
      <c r="J177" s="17">
        <v>2.5606285054873918</v>
      </c>
      <c r="K177" s="17">
        <v>2.9677949830135635</v>
      </c>
      <c r="L177" s="78"/>
      <c r="M177" s="56"/>
    </row>
    <row r="178" spans="1:13">
      <c r="A178" s="54">
        <v>560</v>
      </c>
      <c r="B178" s="55" t="s">
        <v>184</v>
      </c>
      <c r="C178" s="17">
        <v>0.90283640720678981</v>
      </c>
      <c r="D178" s="17">
        <v>0.89689164388819265</v>
      </c>
      <c r="E178" s="17">
        <v>0.89507040040633434</v>
      </c>
      <c r="F178" s="17">
        <v>1.0087967360146433</v>
      </c>
      <c r="G178" s="17">
        <v>1.2369913826929846</v>
      </c>
      <c r="H178" s="17">
        <v>1.6128081940333967</v>
      </c>
      <c r="I178" s="17">
        <v>1.6926247323715096</v>
      </c>
      <c r="J178" s="17">
        <v>1.8126119716435287</v>
      </c>
      <c r="K178" s="17">
        <v>2.0916210294251627</v>
      </c>
      <c r="L178" s="78"/>
      <c r="M178" s="56"/>
    </row>
    <row r="179" spans="1:13">
      <c r="A179" s="54">
        <v>561</v>
      </c>
      <c r="B179" s="55" t="s">
        <v>185</v>
      </c>
      <c r="C179" s="17">
        <v>1.1454924147269097</v>
      </c>
      <c r="D179" s="17">
        <v>1.1370489808146758</v>
      </c>
      <c r="E179" s="17">
        <v>1.1926596904033868</v>
      </c>
      <c r="F179" s="17">
        <v>1.376386273739671</v>
      </c>
      <c r="G179" s="17">
        <v>1.691082146771425</v>
      </c>
      <c r="H179" s="17">
        <v>2.1737012111069305</v>
      </c>
      <c r="I179" s="17">
        <v>2.2181405028598977</v>
      </c>
      <c r="J179" s="17">
        <v>2.4030620637037039</v>
      </c>
      <c r="K179" s="17">
        <v>2.8386441085968492</v>
      </c>
      <c r="L179" s="78"/>
      <c r="M179" s="56"/>
    </row>
    <row r="180" spans="1:13">
      <c r="A180" s="54">
        <v>562</v>
      </c>
      <c r="B180" s="60" t="s">
        <v>186</v>
      </c>
      <c r="C180" s="17">
        <v>0.93835630119066771</v>
      </c>
      <c r="D180" s="17">
        <v>0.93395703061323054</v>
      </c>
      <c r="E180" s="17">
        <v>0.96231044467379867</v>
      </c>
      <c r="F180" s="17">
        <v>1.0949530237285092</v>
      </c>
      <c r="G180" s="17">
        <v>1.3655446618611098</v>
      </c>
      <c r="H180" s="17">
        <v>1.7941297245577239</v>
      </c>
      <c r="I180" s="17">
        <v>1.8677938894058048</v>
      </c>
      <c r="J180" s="17">
        <v>2.0126851551924041</v>
      </c>
      <c r="K180" s="17">
        <v>2.313507549017741</v>
      </c>
      <c r="L180" s="78"/>
      <c r="M180" s="56"/>
    </row>
    <row r="181" spans="1:13">
      <c r="A181" s="54">
        <v>563</v>
      </c>
      <c r="B181" s="55" t="s">
        <v>187</v>
      </c>
      <c r="C181" s="17">
        <v>0.98671968388797815</v>
      </c>
      <c r="D181" s="17">
        <v>0.9784169641484155</v>
      </c>
      <c r="E181" s="17">
        <v>0.99576871158276603</v>
      </c>
      <c r="F181" s="17">
        <v>1.1545608437596542</v>
      </c>
      <c r="G181" s="17">
        <v>1.4147724517114959</v>
      </c>
      <c r="H181" s="17">
        <v>1.8401958791341855</v>
      </c>
      <c r="I181" s="17">
        <v>1.911448510341204</v>
      </c>
      <c r="J181" s="17">
        <v>2.0800284712662904</v>
      </c>
      <c r="K181" s="17">
        <v>2.3996428631921347</v>
      </c>
      <c r="L181" s="78"/>
      <c r="M181" s="56"/>
    </row>
    <row r="182" spans="1:13">
      <c r="A182" s="54">
        <v>564</v>
      </c>
      <c r="B182" s="55" t="s">
        <v>188</v>
      </c>
      <c r="C182" s="17">
        <v>0.64073638502810226</v>
      </c>
      <c r="D182" s="17">
        <v>0.63715125452722177</v>
      </c>
      <c r="E182" s="17">
        <v>0.67827026993978379</v>
      </c>
      <c r="F182" s="17">
        <v>0.76697537195206245</v>
      </c>
      <c r="G182" s="17">
        <v>0.96398316372379789</v>
      </c>
      <c r="H182" s="17">
        <v>1.2258545516194097</v>
      </c>
      <c r="I182" s="17">
        <v>1.2785469910198053</v>
      </c>
      <c r="J182" s="17">
        <v>1.3997076105402737</v>
      </c>
      <c r="K182" s="17">
        <v>1.6032511670419911</v>
      </c>
      <c r="L182" s="78"/>
      <c r="M182" s="56"/>
    </row>
    <row r="183" spans="1:13">
      <c r="A183" s="54">
        <v>309</v>
      </c>
      <c r="B183" s="59" t="s">
        <v>189</v>
      </c>
      <c r="C183" s="17">
        <v>1.0040700311083448</v>
      </c>
      <c r="D183" s="17">
        <v>1.0143092843355817</v>
      </c>
      <c r="E183" s="17">
        <v>1.0667257966561721</v>
      </c>
      <c r="F183" s="17">
        <v>1.2866363407033674</v>
      </c>
      <c r="G183" s="17">
        <v>1.5567093120387927</v>
      </c>
      <c r="H183" s="17">
        <v>2.0018191158065477</v>
      </c>
      <c r="I183" s="17">
        <v>2.1007791878231821</v>
      </c>
      <c r="J183" s="17">
        <v>2.3105867824238864</v>
      </c>
      <c r="K183" s="17">
        <v>2.6067217125810487</v>
      </c>
      <c r="L183" s="78"/>
      <c r="M183" s="56"/>
    </row>
    <row r="184" spans="1:13">
      <c r="A184" s="54">
        <v>576</v>
      </c>
      <c r="B184" s="55" t="s">
        <v>190</v>
      </c>
      <c r="C184" s="17">
        <v>1.1472892958395917</v>
      </c>
      <c r="D184" s="17">
        <v>1.1420669587104371</v>
      </c>
      <c r="E184" s="17">
        <v>1.2145499323613471</v>
      </c>
      <c r="F184" s="17">
        <v>1.4148721272333518</v>
      </c>
      <c r="G184" s="17">
        <v>1.7160864524880086</v>
      </c>
      <c r="H184" s="17">
        <v>2.180741776320211</v>
      </c>
      <c r="I184" s="17">
        <v>2.3329620649106193</v>
      </c>
      <c r="J184" s="17">
        <v>2.5461188518273747</v>
      </c>
      <c r="K184" s="17">
        <v>2.9105617770128767</v>
      </c>
      <c r="L184" s="78"/>
      <c r="M184" s="56"/>
    </row>
    <row r="185" spans="1:13">
      <c r="A185" s="54">
        <v>577</v>
      </c>
      <c r="B185" s="55" t="s">
        <v>191</v>
      </c>
      <c r="C185" s="17">
        <v>0.61971227828349207</v>
      </c>
      <c r="D185" s="17">
        <v>0.61558508461874517</v>
      </c>
      <c r="E185" s="17">
        <v>0.61258612374991017</v>
      </c>
      <c r="F185" s="17">
        <v>0.68338115801797628</v>
      </c>
      <c r="G185" s="17">
        <v>0.87884858961322898</v>
      </c>
      <c r="H185" s="17">
        <v>1.1987670977365408</v>
      </c>
      <c r="I185" s="17">
        <v>1.2514950408098642</v>
      </c>
      <c r="J185" s="17">
        <v>1.3713627888797699</v>
      </c>
      <c r="K185" s="17">
        <v>1.5856800754445874</v>
      </c>
      <c r="L185" s="78"/>
      <c r="M185" s="56"/>
    </row>
    <row r="186" spans="1:13">
      <c r="A186" s="54">
        <v>578</v>
      </c>
      <c r="B186" s="60" t="s">
        <v>192</v>
      </c>
      <c r="C186" s="17">
        <v>1.1767151583357265</v>
      </c>
      <c r="D186" s="17">
        <v>1.204460160085759</v>
      </c>
      <c r="E186" s="17">
        <v>1.3312504290442746</v>
      </c>
      <c r="F186" s="17">
        <v>1.5528557642954954</v>
      </c>
      <c r="G186" s="17">
        <v>1.8116525634989635</v>
      </c>
      <c r="H186" s="17">
        <v>2.240657740860593</v>
      </c>
      <c r="I186" s="17">
        <v>2.3054417116582044</v>
      </c>
      <c r="J186" s="17">
        <v>2.526178087265885</v>
      </c>
      <c r="K186" s="17">
        <v>2.8658721053100251</v>
      </c>
      <c r="L186" s="78"/>
      <c r="M186" s="56"/>
    </row>
    <row r="187" spans="1:13">
      <c r="A187" s="54">
        <v>445</v>
      </c>
      <c r="B187" s="55" t="s">
        <v>193</v>
      </c>
      <c r="C187" s="17">
        <v>0.67185988723478651</v>
      </c>
      <c r="D187" s="17">
        <v>0.66280517377443893</v>
      </c>
      <c r="E187" s="17">
        <v>0.66746547756577179</v>
      </c>
      <c r="F187" s="17">
        <v>0.75917738746240992</v>
      </c>
      <c r="G187" s="17">
        <v>0.87177058824322629</v>
      </c>
      <c r="H187" s="17">
        <v>1.1621934178106983</v>
      </c>
      <c r="I187" s="17">
        <v>1.2277013668125196</v>
      </c>
      <c r="J187" s="17">
        <v>1.3484414006882144</v>
      </c>
      <c r="K187" s="17">
        <v>1.5468873991175993</v>
      </c>
      <c r="L187" s="78"/>
      <c r="M187" s="56"/>
    </row>
    <row r="188" spans="1:13">
      <c r="A188" s="54">
        <v>580</v>
      </c>
      <c r="B188" s="55" t="s">
        <v>194</v>
      </c>
      <c r="C188" s="17">
        <v>1.1446326743980961</v>
      </c>
      <c r="D188" s="17">
        <v>1.1492654851845128</v>
      </c>
      <c r="E188" s="17">
        <v>1.1983094327710404</v>
      </c>
      <c r="F188" s="17">
        <v>1.424135114965118</v>
      </c>
      <c r="G188" s="17">
        <v>1.710946572681463</v>
      </c>
      <c r="H188" s="17">
        <v>2.2011772230929818</v>
      </c>
      <c r="I188" s="17">
        <v>2.3470291664034768</v>
      </c>
      <c r="J188" s="17">
        <v>2.5728358050492268</v>
      </c>
      <c r="K188" s="17">
        <v>2.9119747987084157</v>
      </c>
      <c r="L188" s="78"/>
      <c r="M188" s="56"/>
    </row>
    <row r="189" spans="1:13">
      <c r="A189" s="54">
        <v>581</v>
      </c>
      <c r="B189" s="55" t="s">
        <v>195</v>
      </c>
      <c r="C189" s="17">
        <v>1.0295528996394143</v>
      </c>
      <c r="D189" s="17">
        <v>1.0403958282218344</v>
      </c>
      <c r="E189" s="17">
        <v>1.0565990107337733</v>
      </c>
      <c r="F189" s="17">
        <v>1.2416848058182701</v>
      </c>
      <c r="G189" s="17">
        <v>1.5321665847608017</v>
      </c>
      <c r="H189" s="17">
        <v>1.9785975744454305</v>
      </c>
      <c r="I189" s="17">
        <v>2.0799072991115395</v>
      </c>
      <c r="J189" s="17">
        <v>2.2694021133139017</v>
      </c>
      <c r="K189" s="17">
        <v>2.6064378583650942</v>
      </c>
      <c r="L189" s="78"/>
      <c r="M189" s="56"/>
    </row>
    <row r="190" spans="1:13">
      <c r="A190" s="54">
        <v>599</v>
      </c>
      <c r="B190" s="55" t="s">
        <v>196</v>
      </c>
      <c r="C190" s="17">
        <v>0.96944518827389281</v>
      </c>
      <c r="D190" s="17">
        <v>0.95316711152548805</v>
      </c>
      <c r="E190" s="17">
        <v>0.96215880633192263</v>
      </c>
      <c r="F190" s="17">
        <v>1.1125285374368747</v>
      </c>
      <c r="G190" s="17">
        <v>1.400377642041283</v>
      </c>
      <c r="H190" s="17">
        <v>1.8294110285445129</v>
      </c>
      <c r="I190" s="17">
        <v>1.9129193794096739</v>
      </c>
      <c r="J190" s="17">
        <v>2.0796628207532617</v>
      </c>
      <c r="K190" s="17">
        <v>2.4020916863119108</v>
      </c>
      <c r="L190" s="78"/>
      <c r="M190" s="56"/>
    </row>
    <row r="191" spans="1:13">
      <c r="A191" s="54">
        <v>583</v>
      </c>
      <c r="B191" s="55" t="s">
        <v>197</v>
      </c>
      <c r="C191" s="17">
        <v>1.1554118391377717</v>
      </c>
      <c r="D191" s="17">
        <v>1.1570256129086722</v>
      </c>
      <c r="E191" s="17">
        <v>1.2070842722991717</v>
      </c>
      <c r="F191" s="17">
        <v>1.3702779201200297</v>
      </c>
      <c r="G191" s="17">
        <v>1.6010573739831848</v>
      </c>
      <c r="H191" s="17">
        <v>2.0596702694970457</v>
      </c>
      <c r="I191" s="17">
        <v>2.1337977411799596</v>
      </c>
      <c r="J191" s="17">
        <v>2.3127414761493768</v>
      </c>
      <c r="K191" s="17">
        <v>2.6490886833667187</v>
      </c>
      <c r="L191" s="78"/>
      <c r="M191" s="56"/>
    </row>
    <row r="192" spans="1:13">
      <c r="A192" s="54">
        <v>854</v>
      </c>
      <c r="B192" s="55" t="s">
        <v>198</v>
      </c>
      <c r="C192" s="17">
        <v>1.044471616709604</v>
      </c>
      <c r="D192" s="17">
        <v>1.0411901390334499</v>
      </c>
      <c r="E192" s="17">
        <v>1.1302428766286514</v>
      </c>
      <c r="F192" s="17">
        <v>1.3106237168923727</v>
      </c>
      <c r="G192" s="17">
        <v>1.5695194010843476</v>
      </c>
      <c r="H192" s="17">
        <v>2.0066994646178316</v>
      </c>
      <c r="I192" s="17">
        <v>2.1344879087161619</v>
      </c>
      <c r="J192" s="17">
        <v>2.3500691058275116</v>
      </c>
      <c r="K192" s="17">
        <v>2.6696012990624194</v>
      </c>
      <c r="L192" s="78"/>
      <c r="M192" s="56"/>
    </row>
    <row r="193" spans="1:13">
      <c r="A193" s="54">
        <v>584</v>
      </c>
      <c r="B193" s="55" t="s">
        <v>199</v>
      </c>
      <c r="C193" s="17">
        <v>1.3007346575330931</v>
      </c>
      <c r="D193" s="17">
        <v>1.3085380553196302</v>
      </c>
      <c r="E193" s="17">
        <v>1.3737644673611218</v>
      </c>
      <c r="F193" s="17">
        <v>1.6667421019108115</v>
      </c>
      <c r="G193" s="17">
        <v>1.9292972167400393</v>
      </c>
      <c r="H193" s="17">
        <v>2.4271666309769699</v>
      </c>
      <c r="I193" s="17">
        <v>2.5615437358044026</v>
      </c>
      <c r="J193" s="17">
        <v>2.7847301623043741</v>
      </c>
      <c r="K193" s="17">
        <v>3.2110946462800616</v>
      </c>
      <c r="L193" s="78"/>
      <c r="M193" s="56"/>
    </row>
    <row r="194" spans="1:13">
      <c r="A194" s="54">
        <v>588</v>
      </c>
      <c r="B194" s="55" t="s">
        <v>200</v>
      </c>
      <c r="C194" s="17">
        <v>1.5212902469684284</v>
      </c>
      <c r="D194" s="17">
        <v>1.53563084398046</v>
      </c>
      <c r="E194" s="17">
        <v>1.5465047055609986</v>
      </c>
      <c r="F194" s="17">
        <v>1.7739777226595148</v>
      </c>
      <c r="G194" s="17">
        <v>2.0848363456271226</v>
      </c>
      <c r="H194" s="17">
        <v>2.6035956351895777</v>
      </c>
      <c r="I194" s="17">
        <v>2.7401524001973172</v>
      </c>
      <c r="J194" s="17">
        <v>2.9142582544825579</v>
      </c>
      <c r="K194" s="17">
        <v>3.3689198128350419</v>
      </c>
      <c r="L194" s="78"/>
      <c r="M194" s="56"/>
    </row>
    <row r="195" spans="1:13">
      <c r="A195" s="54">
        <v>592</v>
      </c>
      <c r="B195" s="55" t="s">
        <v>201</v>
      </c>
      <c r="C195" s="17">
        <v>1.0109778860355245</v>
      </c>
      <c r="D195" s="17">
        <v>0.99225523412390615</v>
      </c>
      <c r="E195" s="17">
        <v>0.99145738240743242</v>
      </c>
      <c r="F195" s="17">
        <v>1.1528850768712378</v>
      </c>
      <c r="G195" s="17">
        <v>1.4151535629970109</v>
      </c>
      <c r="H195" s="17">
        <v>1.7933955373094612</v>
      </c>
      <c r="I195" s="17">
        <v>1.8843836342296907</v>
      </c>
      <c r="J195" s="17">
        <v>2.0502490466042644</v>
      </c>
      <c r="K195" s="17">
        <v>2.3786698901317056</v>
      </c>
      <c r="L195" s="78"/>
      <c r="M195" s="56"/>
    </row>
    <row r="196" spans="1:13">
      <c r="A196" s="54">
        <v>593</v>
      </c>
      <c r="B196" s="55" t="s">
        <v>202</v>
      </c>
      <c r="C196" s="17">
        <v>0.88926609718467198</v>
      </c>
      <c r="D196" s="17">
        <v>0.89399731074502853</v>
      </c>
      <c r="E196" s="17">
        <v>0.92513271628558691</v>
      </c>
      <c r="F196" s="17">
        <v>1.0944366482173322</v>
      </c>
      <c r="G196" s="17">
        <v>1.3515907958834426</v>
      </c>
      <c r="H196" s="17">
        <v>1.803740709376612</v>
      </c>
      <c r="I196" s="17">
        <v>1.9163125445427038</v>
      </c>
      <c r="J196" s="17">
        <v>2.1183412560997734</v>
      </c>
      <c r="K196" s="17">
        <v>2.4274838436360575</v>
      </c>
      <c r="L196" s="78"/>
      <c r="M196" s="56"/>
    </row>
    <row r="197" spans="1:13">
      <c r="A197" s="54">
        <v>595</v>
      </c>
      <c r="B197" s="55" t="s">
        <v>203</v>
      </c>
      <c r="C197" s="17">
        <v>1.3106070108670806</v>
      </c>
      <c r="D197" s="17">
        <v>1.3248884640764711</v>
      </c>
      <c r="E197" s="17">
        <v>1.3915880612514915</v>
      </c>
      <c r="F197" s="17">
        <v>1.6560996054084232</v>
      </c>
      <c r="G197" s="17">
        <v>1.974442239712868</v>
      </c>
      <c r="H197" s="17">
        <v>2.450525581786783</v>
      </c>
      <c r="I197" s="17">
        <v>2.550044971814744</v>
      </c>
      <c r="J197" s="17">
        <v>2.8452260594214405</v>
      </c>
      <c r="K197" s="17">
        <v>3.2909676072896428</v>
      </c>
      <c r="L197" s="78"/>
      <c r="M197" s="56"/>
    </row>
    <row r="198" spans="1:13">
      <c r="A198" s="54">
        <v>598</v>
      </c>
      <c r="B198" s="55" t="s">
        <v>204</v>
      </c>
      <c r="C198" s="17">
        <v>0.71180335354401869</v>
      </c>
      <c r="D198" s="17">
        <v>0.69943288833743722</v>
      </c>
      <c r="E198" s="17">
        <v>0.73107988264494495</v>
      </c>
      <c r="F198" s="17">
        <v>0.86622528048668457</v>
      </c>
      <c r="G198" s="17">
        <v>1.0852465541223744</v>
      </c>
      <c r="H198" s="17">
        <v>1.4183100060332769</v>
      </c>
      <c r="I198" s="17">
        <v>1.4834501545234851</v>
      </c>
      <c r="J198" s="17">
        <v>1.6285418494435202</v>
      </c>
      <c r="K198" s="17">
        <v>1.8660342965441039</v>
      </c>
      <c r="L198" s="78"/>
      <c r="M198" s="56"/>
    </row>
    <row r="199" spans="1:13">
      <c r="A199" s="54">
        <v>601</v>
      </c>
      <c r="B199" s="55" t="s">
        <v>205</v>
      </c>
      <c r="C199" s="17">
        <v>1.2680246054126005</v>
      </c>
      <c r="D199" s="17">
        <v>1.2720654613895537</v>
      </c>
      <c r="E199" s="17">
        <v>1.312866189272281</v>
      </c>
      <c r="F199" s="17">
        <v>1.6000966004526518</v>
      </c>
      <c r="G199" s="17">
        <v>1.9035224157166812</v>
      </c>
      <c r="H199" s="17">
        <v>2.4223595203336412</v>
      </c>
      <c r="I199" s="17">
        <v>2.5268621996550014</v>
      </c>
      <c r="J199" s="17">
        <v>2.7942591437342426</v>
      </c>
      <c r="K199" s="17">
        <v>3.1963533278161869</v>
      </c>
      <c r="L199" s="78"/>
      <c r="M199" s="56"/>
    </row>
    <row r="200" spans="1:13">
      <c r="A200" s="54">
        <v>604</v>
      </c>
      <c r="B200" s="55" t="s">
        <v>206</v>
      </c>
      <c r="C200" s="17">
        <v>0.43124216680519112</v>
      </c>
      <c r="D200" s="17">
        <v>0.41733261179349057</v>
      </c>
      <c r="E200" s="17">
        <v>0.37703973573825778</v>
      </c>
      <c r="F200" s="17">
        <v>0.43157233173007725</v>
      </c>
      <c r="G200" s="17">
        <v>0.56605859725657304</v>
      </c>
      <c r="H200" s="17">
        <v>0.80014841351574262</v>
      </c>
      <c r="I200" s="17">
        <v>0.83326782616936512</v>
      </c>
      <c r="J200" s="17">
        <v>0.91587693739460896</v>
      </c>
      <c r="K200" s="17">
        <v>1.0535994001069984</v>
      </c>
      <c r="L200" s="78"/>
      <c r="M200" s="56"/>
    </row>
    <row r="201" spans="1:13">
      <c r="A201" s="54">
        <v>607</v>
      </c>
      <c r="B201" s="55" t="s">
        <v>207</v>
      </c>
      <c r="C201" s="17">
        <v>1.3347534308091795</v>
      </c>
      <c r="D201" s="17">
        <v>1.3384672827336548</v>
      </c>
      <c r="E201" s="17">
        <v>1.399362710132662</v>
      </c>
      <c r="F201" s="17">
        <v>1.641964911553794</v>
      </c>
      <c r="G201" s="17">
        <v>1.9622263284902548</v>
      </c>
      <c r="H201" s="17">
        <v>2.4774281364393431</v>
      </c>
      <c r="I201" s="17">
        <v>2.5808269420382874</v>
      </c>
      <c r="J201" s="17">
        <v>2.8514779242432873</v>
      </c>
      <c r="K201" s="17">
        <v>3.2405188479602547</v>
      </c>
      <c r="L201" s="78"/>
      <c r="M201" s="56"/>
    </row>
    <row r="202" spans="1:13">
      <c r="A202" s="54">
        <v>608</v>
      </c>
      <c r="B202" s="55" t="s">
        <v>208</v>
      </c>
      <c r="C202" s="17">
        <v>1.1228914426526124</v>
      </c>
      <c r="D202" s="17">
        <v>1.1283688609566411</v>
      </c>
      <c r="E202" s="17">
        <v>1.1749500934980208</v>
      </c>
      <c r="F202" s="17">
        <v>1.4028342688332316</v>
      </c>
      <c r="G202" s="17">
        <v>1.6997036696717007</v>
      </c>
      <c r="H202" s="17">
        <v>2.1457854761493724</v>
      </c>
      <c r="I202" s="17">
        <v>2.2158478101689862</v>
      </c>
      <c r="J202" s="17">
        <v>2.4365482201323445</v>
      </c>
      <c r="K202" s="17">
        <v>2.8097457138070236</v>
      </c>
      <c r="L202" s="78"/>
      <c r="M202" s="56"/>
    </row>
    <row r="203" spans="1:13">
      <c r="A203" s="54">
        <v>609</v>
      </c>
      <c r="B203" s="55" t="s">
        <v>319</v>
      </c>
      <c r="C203" s="17">
        <v>0.72786752490167395</v>
      </c>
      <c r="D203" s="17">
        <v>0.726083882944625</v>
      </c>
      <c r="E203" s="17">
        <v>0.73370077887842378</v>
      </c>
      <c r="F203" s="17">
        <v>0.85549307196113134</v>
      </c>
      <c r="G203" s="17">
        <v>1.0748650925443446</v>
      </c>
      <c r="H203" s="17">
        <v>1.3911346314545288</v>
      </c>
      <c r="I203" s="17">
        <v>1.4746689358371778</v>
      </c>
      <c r="J203" s="17">
        <v>1.6303439501821142</v>
      </c>
      <c r="K203" s="17">
        <v>1.8842768901770643</v>
      </c>
      <c r="L203" s="78"/>
      <c r="M203" s="56"/>
    </row>
    <row r="204" spans="1:13">
      <c r="A204" s="54">
        <v>611</v>
      </c>
      <c r="B204" s="55" t="s">
        <v>209</v>
      </c>
      <c r="C204" s="17">
        <v>0.66766001705641465</v>
      </c>
      <c r="D204" s="17">
        <v>0.64613540952753645</v>
      </c>
      <c r="E204" s="17">
        <v>0.6441651758411151</v>
      </c>
      <c r="F204" s="17">
        <v>0.67987429863614146</v>
      </c>
      <c r="G204" s="17">
        <v>0.8733448525905505</v>
      </c>
      <c r="H204" s="17">
        <v>1.174726524054936</v>
      </c>
      <c r="I204" s="17">
        <v>1.2147955935926351</v>
      </c>
      <c r="J204" s="17">
        <v>1.3139213165321131</v>
      </c>
      <c r="K204" s="17">
        <v>1.5224609749198361</v>
      </c>
      <c r="L204" s="78"/>
      <c r="M204" s="56"/>
    </row>
    <row r="205" spans="1:13">
      <c r="A205" s="54">
        <v>638</v>
      </c>
      <c r="B205" s="55" t="s">
        <v>210</v>
      </c>
      <c r="C205" s="17">
        <v>0.58561045404598389</v>
      </c>
      <c r="D205" s="17">
        <v>0.57628450724127589</v>
      </c>
      <c r="E205" s="17">
        <v>0.58006436329164046</v>
      </c>
      <c r="F205" s="17">
        <v>0.62744515948076973</v>
      </c>
      <c r="G205" s="17">
        <v>0.79601836387351455</v>
      </c>
      <c r="H205" s="17">
        <v>1.0487960890744734</v>
      </c>
      <c r="I205" s="17">
        <v>1.1116766548864128</v>
      </c>
      <c r="J205" s="17">
        <v>1.2134931290395343</v>
      </c>
      <c r="K205" s="17">
        <v>1.3937733029468689</v>
      </c>
      <c r="L205" s="78"/>
      <c r="M205" s="56"/>
    </row>
    <row r="206" spans="1:13">
      <c r="A206" s="54">
        <v>614</v>
      </c>
      <c r="B206" s="55" t="s">
        <v>211</v>
      </c>
      <c r="C206" s="17">
        <v>1.3535712545651961</v>
      </c>
      <c r="D206" s="17">
        <v>1.3812222722394871</v>
      </c>
      <c r="E206" s="17">
        <v>1.4618337187938621</v>
      </c>
      <c r="F206" s="17">
        <v>1.7300066263039344</v>
      </c>
      <c r="G206" s="17">
        <v>2.0866148309669903</v>
      </c>
      <c r="H206" s="17">
        <v>2.6538378126743929</v>
      </c>
      <c r="I206" s="17">
        <v>2.7973137207672671</v>
      </c>
      <c r="J206" s="17">
        <v>3.0261528343968305</v>
      </c>
      <c r="K206" s="17">
        <v>3.4093467403079725</v>
      </c>
      <c r="L206" s="78"/>
      <c r="M206" s="56"/>
    </row>
    <row r="207" spans="1:13">
      <c r="A207" s="54">
        <v>615</v>
      </c>
      <c r="B207" s="55" t="s">
        <v>212</v>
      </c>
      <c r="C207" s="17">
        <v>1.2482986272037326</v>
      </c>
      <c r="D207" s="17">
        <v>1.2512766136718714</v>
      </c>
      <c r="E207" s="17">
        <v>1.2989368713007856</v>
      </c>
      <c r="F207" s="17">
        <v>1.5604892823159862</v>
      </c>
      <c r="G207" s="17">
        <v>1.8565574295403735</v>
      </c>
      <c r="H207" s="17">
        <v>2.3096630871721473</v>
      </c>
      <c r="I207" s="17">
        <v>2.3927172555359597</v>
      </c>
      <c r="J207" s="17">
        <v>2.6279285995191479</v>
      </c>
      <c r="K207" s="17">
        <v>2.9854135198867731</v>
      </c>
      <c r="L207" s="78"/>
      <c r="M207" s="56"/>
    </row>
    <row r="208" spans="1:13">
      <c r="A208" s="54">
        <v>616</v>
      </c>
      <c r="B208" s="55" t="s">
        <v>213</v>
      </c>
      <c r="C208" s="17">
        <v>0.9090882569732095</v>
      </c>
      <c r="D208" s="17">
        <v>0.87967685975942267</v>
      </c>
      <c r="E208" s="17">
        <v>0.93362915577532135</v>
      </c>
      <c r="F208" s="17">
        <v>1.0260298014076454</v>
      </c>
      <c r="G208" s="17">
        <v>1.3271650325844639</v>
      </c>
      <c r="H208" s="17">
        <v>1.7798457642805321</v>
      </c>
      <c r="I208" s="17">
        <v>1.894635310332637</v>
      </c>
      <c r="J208" s="17">
        <v>2.0553101964825622</v>
      </c>
      <c r="K208" s="17">
        <v>2.3897055367350273</v>
      </c>
      <c r="L208" s="78"/>
      <c r="M208" s="56"/>
    </row>
    <row r="209" spans="1:13">
      <c r="A209" s="54">
        <v>619</v>
      </c>
      <c r="B209" s="55" t="s">
        <v>214</v>
      </c>
      <c r="C209" s="17">
        <v>1.2897655498487577</v>
      </c>
      <c r="D209" s="17">
        <v>1.2879361844634829</v>
      </c>
      <c r="E209" s="17">
        <v>1.3502512538615399</v>
      </c>
      <c r="F209" s="17">
        <v>1.6014013309975379</v>
      </c>
      <c r="G209" s="17">
        <v>1.9168248019122185</v>
      </c>
      <c r="H209" s="17">
        <v>2.4398319690153158</v>
      </c>
      <c r="I209" s="17">
        <v>2.5833067653106134</v>
      </c>
      <c r="J209" s="17">
        <v>2.8155096150362375</v>
      </c>
      <c r="K209" s="17">
        <v>3.2632887081506343</v>
      </c>
      <c r="L209" s="82"/>
      <c r="M209" s="56"/>
    </row>
    <row r="210" spans="1:13">
      <c r="A210" s="54">
        <v>620</v>
      </c>
      <c r="B210" s="55" t="s">
        <v>215</v>
      </c>
      <c r="C210" s="17">
        <v>1.3525211538123152</v>
      </c>
      <c r="D210" s="17">
        <v>1.3521943500820726</v>
      </c>
      <c r="E210" s="17">
        <v>1.3736327050834891</v>
      </c>
      <c r="F210" s="17">
        <v>1.6481221474073955</v>
      </c>
      <c r="G210" s="17">
        <v>1.9444034332883504</v>
      </c>
      <c r="H210" s="17">
        <v>2.4485815233078494</v>
      </c>
      <c r="I210" s="17">
        <v>2.5972040431675829</v>
      </c>
      <c r="J210" s="17">
        <v>2.8784714766280963</v>
      </c>
      <c r="K210" s="17">
        <v>3.2635645666848632</v>
      </c>
      <c r="L210" s="78"/>
      <c r="M210" s="56"/>
    </row>
    <row r="211" spans="1:13">
      <c r="A211" s="54">
        <v>623</v>
      </c>
      <c r="B211" s="55" t="s">
        <v>216</v>
      </c>
      <c r="C211" s="17">
        <v>1.42022225650887</v>
      </c>
      <c r="D211" s="17">
        <v>1.4250433589747935</v>
      </c>
      <c r="E211" s="17">
        <v>1.4546201108919679</v>
      </c>
      <c r="F211" s="17">
        <v>1.6770958837309724</v>
      </c>
      <c r="G211" s="17">
        <v>1.9429181580232076</v>
      </c>
      <c r="H211" s="17">
        <v>2.3537675803469327</v>
      </c>
      <c r="I211" s="17">
        <v>2.4359006499239761</v>
      </c>
      <c r="J211" s="17">
        <v>2.6339749115913413</v>
      </c>
      <c r="K211" s="17">
        <v>2.9864587748244666</v>
      </c>
      <c r="L211" s="78"/>
      <c r="M211" s="56"/>
    </row>
    <row r="212" spans="1:13">
      <c r="A212" s="54">
        <v>624</v>
      </c>
      <c r="B212" s="55" t="s">
        <v>217</v>
      </c>
      <c r="C212" s="17">
        <v>0.64461877421685543</v>
      </c>
      <c r="D212" s="17">
        <v>0.63236864592653497</v>
      </c>
      <c r="E212" s="17">
        <v>0.51079490548950623</v>
      </c>
      <c r="F212" s="17">
        <v>0.58843266190940113</v>
      </c>
      <c r="G212" s="17">
        <v>0.77391249219533265</v>
      </c>
      <c r="H212" s="17">
        <v>1.0904929687700893</v>
      </c>
      <c r="I212" s="17">
        <v>1.1640787388858929</v>
      </c>
      <c r="J212" s="17">
        <v>1.2883662830038709</v>
      </c>
      <c r="K212" s="17">
        <v>1.5072626540774703</v>
      </c>
      <c r="L212" s="78"/>
      <c r="M212" s="56"/>
    </row>
    <row r="213" spans="1:13">
      <c r="A213" s="54">
        <v>625</v>
      </c>
      <c r="B213" s="55" t="s">
        <v>218</v>
      </c>
      <c r="C213" s="17">
        <v>0.92435245149750145</v>
      </c>
      <c r="D213" s="17">
        <v>0.94086060425514439</v>
      </c>
      <c r="E213" s="17">
        <v>0.96135212287441618</v>
      </c>
      <c r="F213" s="17">
        <v>1.1319556007573919</v>
      </c>
      <c r="G213" s="17">
        <v>1.3900078802937692</v>
      </c>
      <c r="H213" s="17">
        <v>1.7753025113182535</v>
      </c>
      <c r="I213" s="17">
        <v>1.829519108605373</v>
      </c>
      <c r="J213" s="17">
        <v>1.9680967632355433</v>
      </c>
      <c r="K213" s="17">
        <v>2.266117086954555</v>
      </c>
      <c r="L213" s="78"/>
      <c r="M213" s="56"/>
    </row>
    <row r="214" spans="1:13">
      <c r="A214" s="54">
        <v>626</v>
      </c>
      <c r="B214" s="55" t="s">
        <v>219</v>
      </c>
      <c r="C214" s="17">
        <v>1.0276227021982614</v>
      </c>
      <c r="D214" s="17">
        <v>1.0220144417326225</v>
      </c>
      <c r="E214" s="17">
        <v>1.0698825809578327</v>
      </c>
      <c r="F214" s="17">
        <v>1.2867427640281885</v>
      </c>
      <c r="G214" s="17">
        <v>1.5642643749830594</v>
      </c>
      <c r="H214" s="17">
        <v>1.9867516719109126</v>
      </c>
      <c r="I214" s="17">
        <v>2.0921521646220782</v>
      </c>
      <c r="J214" s="17">
        <v>2.2395367271870601</v>
      </c>
      <c r="K214" s="17">
        <v>2.5646977864641336</v>
      </c>
      <c r="L214" s="78"/>
      <c r="M214" s="56"/>
    </row>
    <row r="215" spans="1:13">
      <c r="A215" s="54">
        <v>630</v>
      </c>
      <c r="B215" s="55" t="s">
        <v>220</v>
      </c>
      <c r="C215" s="17">
        <v>1.1421799041287528</v>
      </c>
      <c r="D215" s="17">
        <v>1.1453423835970451</v>
      </c>
      <c r="E215" s="17">
        <v>1.1524092159873369</v>
      </c>
      <c r="F215" s="17">
        <v>1.3607506482096632</v>
      </c>
      <c r="G215" s="17">
        <v>1.6178219029463712</v>
      </c>
      <c r="H215" s="17">
        <v>2.0742384360677057</v>
      </c>
      <c r="I215" s="17">
        <v>2.1513978842508212</v>
      </c>
      <c r="J215" s="17">
        <v>2.3370298526471824</v>
      </c>
      <c r="K215" s="17">
        <v>2.6880295371271092</v>
      </c>
      <c r="L215" s="78"/>
      <c r="M215" s="56"/>
    </row>
    <row r="216" spans="1:13">
      <c r="A216" s="54">
        <v>631</v>
      </c>
      <c r="B216" s="55" t="s">
        <v>221</v>
      </c>
      <c r="C216" s="17">
        <v>0.74781787709669878</v>
      </c>
      <c r="D216" s="17">
        <v>0.75848843936426036</v>
      </c>
      <c r="E216" s="17">
        <v>0.68209093325440229</v>
      </c>
      <c r="F216" s="17">
        <v>0.80727575000959284</v>
      </c>
      <c r="G216" s="17">
        <v>1.019027270225294</v>
      </c>
      <c r="H216" s="17">
        <v>1.4292900853662456</v>
      </c>
      <c r="I216" s="17">
        <v>1.4999563276972516</v>
      </c>
      <c r="J216" s="17">
        <v>1.6568367501620926</v>
      </c>
      <c r="K216" s="17">
        <v>1.9189344923341789</v>
      </c>
      <c r="L216" s="78"/>
      <c r="M216" s="56"/>
    </row>
    <row r="217" spans="1:13">
      <c r="A217" s="54">
        <v>635</v>
      </c>
      <c r="B217" s="55" t="s">
        <v>222</v>
      </c>
      <c r="C217" s="17">
        <v>0.99968187285345067</v>
      </c>
      <c r="D217" s="17">
        <v>0.99982613955440236</v>
      </c>
      <c r="E217" s="17">
        <v>1.016492875949929</v>
      </c>
      <c r="F217" s="17">
        <v>1.137864428743363</v>
      </c>
      <c r="G217" s="17">
        <v>1.3906355299392317</v>
      </c>
      <c r="H217" s="17">
        <v>1.8014696180217875</v>
      </c>
      <c r="I217" s="17">
        <v>1.8869113236867356</v>
      </c>
      <c r="J217" s="17">
        <v>2.0760690755486024</v>
      </c>
      <c r="K217" s="17">
        <v>2.4085404179892596</v>
      </c>
      <c r="L217" s="78"/>
      <c r="M217" s="56"/>
    </row>
    <row r="218" spans="1:13">
      <c r="A218" s="54">
        <v>636</v>
      </c>
      <c r="B218" s="55" t="s">
        <v>223</v>
      </c>
      <c r="C218" s="17">
        <v>0.96960410831882271</v>
      </c>
      <c r="D218" s="17">
        <v>0.96479715431673085</v>
      </c>
      <c r="E218" s="17">
        <v>0.97837538054532658</v>
      </c>
      <c r="F218" s="17">
        <v>1.1113158797148746</v>
      </c>
      <c r="G218" s="17">
        <v>1.3917269131074335</v>
      </c>
      <c r="H218" s="17">
        <v>1.8352012312976864</v>
      </c>
      <c r="I218" s="17">
        <v>1.9373439070794234</v>
      </c>
      <c r="J218" s="17">
        <v>2.1343356985700694</v>
      </c>
      <c r="K218" s="17">
        <v>2.4942699694038897</v>
      </c>
      <c r="L218" s="78"/>
      <c r="M218" s="56"/>
    </row>
    <row r="219" spans="1:13">
      <c r="A219" s="54">
        <v>678</v>
      </c>
      <c r="B219" s="55" t="s">
        <v>224</v>
      </c>
      <c r="C219" s="17">
        <v>0.67362739776432967</v>
      </c>
      <c r="D219" s="17">
        <v>0.67527106919269642</v>
      </c>
      <c r="E219" s="17">
        <v>0.68090997390903318</v>
      </c>
      <c r="F219" s="17">
        <v>0.81147320272429724</v>
      </c>
      <c r="G219" s="17">
        <v>1.0063119671262939</v>
      </c>
      <c r="H219" s="17">
        <v>1.3296957722937197</v>
      </c>
      <c r="I219" s="17">
        <v>1.3829393506376881</v>
      </c>
      <c r="J219" s="17">
        <v>1.5000487023114477</v>
      </c>
      <c r="K219" s="17">
        <v>1.7428517424874705</v>
      </c>
      <c r="L219" s="78"/>
      <c r="M219" s="56"/>
    </row>
    <row r="220" spans="1:13">
      <c r="A220" s="54">
        <v>710</v>
      </c>
      <c r="B220" s="55" t="s">
        <v>225</v>
      </c>
      <c r="C220" s="17">
        <v>0.791239265540856</v>
      </c>
      <c r="D220" s="17">
        <v>0.79560043314489448</v>
      </c>
      <c r="E220" s="17">
        <v>0.81749246914724338</v>
      </c>
      <c r="F220" s="17">
        <v>0.92750127147423811</v>
      </c>
      <c r="G220" s="17">
        <v>1.1361544496856695</v>
      </c>
      <c r="H220" s="17">
        <v>1.5185556023355513</v>
      </c>
      <c r="I220" s="17">
        <v>1.6114979975482626</v>
      </c>
      <c r="J220" s="17">
        <v>1.7699949976302314</v>
      </c>
      <c r="K220" s="17">
        <v>2.0256094612951401</v>
      </c>
      <c r="L220" s="78"/>
      <c r="M220" s="56"/>
    </row>
    <row r="221" spans="1:13">
      <c r="A221" s="54">
        <v>680</v>
      </c>
      <c r="B221" s="55" t="s">
        <v>226</v>
      </c>
      <c r="C221" s="17">
        <v>0.56989490046331603</v>
      </c>
      <c r="D221" s="17">
        <v>0.56799974335910264</v>
      </c>
      <c r="E221" s="17">
        <v>0.55348038419131917</v>
      </c>
      <c r="F221" s="17">
        <v>0.65605444729873774</v>
      </c>
      <c r="G221" s="17">
        <v>0.82959960677770717</v>
      </c>
      <c r="H221" s="17">
        <v>1.1220801003781755</v>
      </c>
      <c r="I221" s="17">
        <v>1.1869004173904276</v>
      </c>
      <c r="J221" s="17">
        <v>1.3066467387348855</v>
      </c>
      <c r="K221" s="17">
        <v>1.5064691737729614</v>
      </c>
      <c r="L221" s="78"/>
      <c r="M221" s="56"/>
    </row>
    <row r="222" spans="1:13">
      <c r="A222" s="54">
        <v>681</v>
      </c>
      <c r="B222" s="55" t="s">
        <v>227</v>
      </c>
      <c r="C222" s="17">
        <v>1.3143825328410212</v>
      </c>
      <c r="D222" s="17">
        <v>1.3198613217591859</v>
      </c>
      <c r="E222" s="17">
        <v>1.313910077148762</v>
      </c>
      <c r="F222" s="17">
        <v>1.5511147581140055</v>
      </c>
      <c r="G222" s="17">
        <v>1.8631157971973344</v>
      </c>
      <c r="H222" s="17">
        <v>2.4018851991468999</v>
      </c>
      <c r="I222" s="17">
        <v>2.5351373728673074</v>
      </c>
      <c r="J222" s="17">
        <v>2.729462361350647</v>
      </c>
      <c r="K222" s="17">
        <v>3.1561945412860055</v>
      </c>
      <c r="L222" s="78"/>
      <c r="M222" s="56"/>
    </row>
    <row r="223" spans="1:13">
      <c r="A223" s="54">
        <v>683</v>
      </c>
      <c r="B223" s="55" t="s">
        <v>228</v>
      </c>
      <c r="C223" s="17">
        <v>1.2933021865820358</v>
      </c>
      <c r="D223" s="17">
        <v>1.2964724597925716</v>
      </c>
      <c r="E223" s="17">
        <v>1.3521729524420483</v>
      </c>
      <c r="F223" s="17">
        <v>1.6074421296802477</v>
      </c>
      <c r="G223" s="17">
        <v>1.9067185346689364</v>
      </c>
      <c r="H223" s="17">
        <v>2.3705879974080926</v>
      </c>
      <c r="I223" s="17">
        <v>2.4869847707995181</v>
      </c>
      <c r="J223" s="17">
        <v>2.6496451920222626</v>
      </c>
      <c r="K223" s="17">
        <v>3.0240232326782657</v>
      </c>
      <c r="L223" s="78"/>
      <c r="M223" s="56"/>
    </row>
    <row r="224" spans="1:13">
      <c r="A224" s="54">
        <v>684</v>
      </c>
      <c r="B224" s="55" t="s">
        <v>229</v>
      </c>
      <c r="C224" s="17">
        <v>0.62978316657556555</v>
      </c>
      <c r="D224" s="17">
        <v>0.64145165069011156</v>
      </c>
      <c r="E224" s="17">
        <v>0.62234355831528276</v>
      </c>
      <c r="F224" s="17">
        <v>0.7121737214330679</v>
      </c>
      <c r="G224" s="17">
        <v>0.88050292074902892</v>
      </c>
      <c r="H224" s="17">
        <v>1.1658797326542594</v>
      </c>
      <c r="I224" s="17">
        <v>1.2571514894920419</v>
      </c>
      <c r="J224" s="17">
        <v>1.4130701475916378</v>
      </c>
      <c r="K224" s="17">
        <v>1.8882061894034567</v>
      </c>
      <c r="L224" s="78"/>
      <c r="M224" s="56"/>
    </row>
    <row r="225" spans="1:13">
      <c r="A225" s="54">
        <v>686</v>
      </c>
      <c r="B225" s="55" t="s">
        <v>230</v>
      </c>
      <c r="C225" s="17">
        <v>1.2600445358607288</v>
      </c>
      <c r="D225" s="17">
        <v>1.2488891090773411</v>
      </c>
      <c r="E225" s="17">
        <v>1.2846106463036975</v>
      </c>
      <c r="F225" s="17">
        <v>1.5143933654201884</v>
      </c>
      <c r="G225" s="17">
        <v>1.79462975090299</v>
      </c>
      <c r="H225" s="17">
        <v>2.2692233813558822</v>
      </c>
      <c r="I225" s="17">
        <v>2.3601120049893396</v>
      </c>
      <c r="J225" s="17">
        <v>2.5847699954224037</v>
      </c>
      <c r="K225" s="17">
        <v>2.9842537735690762</v>
      </c>
      <c r="L225" s="78"/>
      <c r="M225" s="56"/>
    </row>
    <row r="226" spans="1:13">
      <c r="A226" s="102">
        <v>687</v>
      </c>
      <c r="B226" s="55" t="s">
        <v>231</v>
      </c>
      <c r="C226" s="17">
        <v>1.497356795721684</v>
      </c>
      <c r="D226" s="17">
        <v>1.498207550612884</v>
      </c>
      <c r="E226" s="17">
        <v>1.6049884027743762</v>
      </c>
      <c r="F226" s="17">
        <v>1.8742848896935929</v>
      </c>
      <c r="G226" s="17">
        <v>2.2124755259648516</v>
      </c>
      <c r="H226" s="17">
        <v>2.6894990812661668</v>
      </c>
      <c r="I226" s="17">
        <v>2.8348950899783389</v>
      </c>
      <c r="J226" s="17">
        <v>3.1490249508091441</v>
      </c>
      <c r="K226" s="17">
        <v>3.6296173178695952</v>
      </c>
      <c r="L226" s="78"/>
      <c r="M226" s="56"/>
    </row>
    <row r="227" spans="1:13">
      <c r="A227" s="54">
        <v>689</v>
      </c>
      <c r="B227" s="55" t="s">
        <v>232</v>
      </c>
      <c r="C227" s="17">
        <v>0.88670110051458906</v>
      </c>
      <c r="D227" s="17">
        <v>0.88664898873590126</v>
      </c>
      <c r="E227" s="17">
        <v>0.96128625510024968</v>
      </c>
      <c r="F227" s="17">
        <v>1.1484621080978457</v>
      </c>
      <c r="G227" s="17">
        <v>1.3772616450138173</v>
      </c>
      <c r="H227" s="17">
        <v>1.7893748819714972</v>
      </c>
      <c r="I227" s="17">
        <v>1.8707597409949255</v>
      </c>
      <c r="J227" s="17">
        <v>2.063991699401825</v>
      </c>
      <c r="K227" s="17">
        <v>2.3431429885126978</v>
      </c>
      <c r="L227" s="78"/>
      <c r="M227" s="56"/>
    </row>
    <row r="228" spans="1:13">
      <c r="A228" s="54">
        <v>691</v>
      </c>
      <c r="B228" s="55" t="s">
        <v>233</v>
      </c>
      <c r="C228" s="17">
        <v>1.1937965724292656</v>
      </c>
      <c r="D228" s="17">
        <v>1.2019468047857931</v>
      </c>
      <c r="E228" s="17">
        <v>1.2650803365748065</v>
      </c>
      <c r="F228" s="17">
        <v>1.5374238368562345</v>
      </c>
      <c r="G228" s="17">
        <v>1.8380215769756116</v>
      </c>
      <c r="H228" s="17">
        <v>2.4098613272032328</v>
      </c>
      <c r="I228" s="17">
        <v>2.5261710011784082</v>
      </c>
      <c r="J228" s="17">
        <v>2.7560988937224273</v>
      </c>
      <c r="K228" s="17">
        <v>3.2002781919925187</v>
      </c>
      <c r="L228" s="78"/>
      <c r="M228" s="56"/>
    </row>
    <row r="229" spans="1:13">
      <c r="A229" s="54">
        <v>694</v>
      </c>
      <c r="B229" s="55" t="s">
        <v>234</v>
      </c>
      <c r="C229" s="17">
        <v>0.60325978704168115</v>
      </c>
      <c r="D229" s="17">
        <v>0.59648810924968565</v>
      </c>
      <c r="E229" s="17">
        <v>0.60159136868281848</v>
      </c>
      <c r="F229" s="17">
        <v>0.68660355791435457</v>
      </c>
      <c r="G229" s="17">
        <v>0.87866659062523667</v>
      </c>
      <c r="H229" s="17">
        <v>1.1792413482818453</v>
      </c>
      <c r="I229" s="17">
        <v>1.2441056129336943</v>
      </c>
      <c r="J229" s="17">
        <v>1.3729841285919928</v>
      </c>
      <c r="K229" s="17">
        <v>1.5664322919537668</v>
      </c>
      <c r="L229" s="78"/>
      <c r="M229" s="56"/>
    </row>
    <row r="230" spans="1:13">
      <c r="A230" s="54">
        <v>697</v>
      </c>
      <c r="B230" s="55" t="s">
        <v>235</v>
      </c>
      <c r="C230" s="17">
        <v>1.285632857708741</v>
      </c>
      <c r="D230" s="17">
        <v>1.2856750938764154</v>
      </c>
      <c r="E230" s="17">
        <v>1.3385104667276533</v>
      </c>
      <c r="F230" s="17">
        <v>1.5568239684194012</v>
      </c>
      <c r="G230" s="17">
        <v>1.8748650728118932</v>
      </c>
      <c r="H230" s="17">
        <v>2.3103018218752958</v>
      </c>
      <c r="I230" s="17">
        <v>2.4273051712385918</v>
      </c>
      <c r="J230" s="17">
        <v>2.6598027602618597</v>
      </c>
      <c r="K230" s="17">
        <v>3.0032373985864798</v>
      </c>
      <c r="L230" s="78"/>
      <c r="M230" s="56"/>
    </row>
    <row r="231" spans="1:13">
      <c r="A231" s="54">
        <v>698</v>
      </c>
      <c r="B231" s="54" t="s">
        <v>236</v>
      </c>
      <c r="C231" s="17">
        <v>0.75235323804782617</v>
      </c>
      <c r="D231" s="17">
        <v>0.74075817661044319</v>
      </c>
      <c r="E231" s="17">
        <v>0.73530889132502963</v>
      </c>
      <c r="F231" s="17">
        <v>0.8390986890111769</v>
      </c>
      <c r="G231" s="17">
        <v>1.0522018214845996</v>
      </c>
      <c r="H231" s="17">
        <v>1.3612492404688403</v>
      </c>
      <c r="I231" s="17">
        <v>1.4277111713324775</v>
      </c>
      <c r="J231" s="17">
        <v>1.5568365971255638</v>
      </c>
      <c r="K231" s="17">
        <v>1.787690094639137</v>
      </c>
      <c r="L231" s="78"/>
      <c r="M231" s="56"/>
    </row>
    <row r="232" spans="1:13">
      <c r="A232" s="54">
        <v>700</v>
      </c>
      <c r="B232" s="54" t="s">
        <v>237</v>
      </c>
      <c r="C232" s="17">
        <v>0.75095316421145597</v>
      </c>
      <c r="D232" s="17">
        <v>0.74194913836542753</v>
      </c>
      <c r="E232" s="17">
        <v>0.75881629802695016</v>
      </c>
      <c r="F232" s="17">
        <v>0.89489001403038415</v>
      </c>
      <c r="G232" s="17">
        <v>1.1254258659925949</v>
      </c>
      <c r="H232" s="17">
        <v>1.4882881415330704</v>
      </c>
      <c r="I232" s="17">
        <v>1.546168060522092</v>
      </c>
      <c r="J232" s="17">
        <v>1.6986994999465974</v>
      </c>
      <c r="K232" s="17">
        <v>1.9330775254331396</v>
      </c>
      <c r="L232" s="78"/>
      <c r="M232" s="56"/>
    </row>
    <row r="233" spans="1:13">
      <c r="A233" s="54">
        <v>702</v>
      </c>
      <c r="B233" s="57" t="s">
        <v>238</v>
      </c>
      <c r="C233" s="17">
        <v>1.0851938120375184</v>
      </c>
      <c r="D233" s="17">
        <v>1.0893644672043319</v>
      </c>
      <c r="E233" s="17">
        <v>1.1642719241933968</v>
      </c>
      <c r="F233" s="17">
        <v>1.3921974012864133</v>
      </c>
      <c r="G233" s="17">
        <v>1.6445502973043684</v>
      </c>
      <c r="H233" s="17">
        <v>2.1003766766518979</v>
      </c>
      <c r="I233" s="17">
        <v>2.2262532665570252</v>
      </c>
      <c r="J233" s="17">
        <v>2.4408637391865629</v>
      </c>
      <c r="K233" s="17">
        <v>2.8023965983808505</v>
      </c>
      <c r="L233" s="78"/>
      <c r="M233" s="56"/>
    </row>
    <row r="234" spans="1:13">
      <c r="A234" s="54">
        <v>704</v>
      </c>
      <c r="B234" s="55" t="s">
        <v>239</v>
      </c>
      <c r="C234" s="17">
        <v>0.60203359219874741</v>
      </c>
      <c r="D234" s="17">
        <v>0.58548863099119686</v>
      </c>
      <c r="E234" s="17">
        <v>0.58683479301795316</v>
      </c>
      <c r="F234" s="17">
        <v>0.65432709072584316</v>
      </c>
      <c r="G234" s="17">
        <v>0.82109930787278884</v>
      </c>
      <c r="H234" s="17">
        <v>1.1154541147677044</v>
      </c>
      <c r="I234" s="17">
        <v>1.1520220467261542</v>
      </c>
      <c r="J234" s="17">
        <v>1.2478709993373709</v>
      </c>
      <c r="K234" s="17">
        <v>1.4356301679360328</v>
      </c>
      <c r="L234" s="78"/>
      <c r="M234" s="56"/>
    </row>
    <row r="235" spans="1:13">
      <c r="A235" s="61">
        <v>707</v>
      </c>
      <c r="B235" s="55" t="s">
        <v>240</v>
      </c>
      <c r="C235" s="17">
        <v>1.5946412346140999</v>
      </c>
      <c r="D235" s="17">
        <v>1.6142312167158543</v>
      </c>
      <c r="E235" s="17">
        <v>1.6629490351662035</v>
      </c>
      <c r="F235" s="17">
        <v>1.957194020544371</v>
      </c>
      <c r="G235" s="17">
        <v>2.350488529894692</v>
      </c>
      <c r="H235" s="17">
        <v>2.9300221458924334</v>
      </c>
      <c r="I235" s="17">
        <v>3.0994157005380831</v>
      </c>
      <c r="J235" s="17">
        <v>3.2976037830724696</v>
      </c>
      <c r="K235" s="17">
        <v>3.6875942028375874</v>
      </c>
      <c r="L235" s="78"/>
      <c r="M235" s="56"/>
    </row>
    <row r="236" spans="1:13">
      <c r="A236" s="54">
        <v>729</v>
      </c>
      <c r="B236" s="55" t="s">
        <v>241</v>
      </c>
      <c r="C236" s="17">
        <v>1.1061299610214697</v>
      </c>
      <c r="D236" s="17">
        <v>1.1171556619753265</v>
      </c>
      <c r="E236" s="17">
        <v>1.1588009848208944</v>
      </c>
      <c r="F236" s="17">
        <v>1.3669926476118839</v>
      </c>
      <c r="G236" s="17">
        <v>1.6654924551871755</v>
      </c>
      <c r="H236" s="17">
        <v>2.1645217517950979</v>
      </c>
      <c r="I236" s="17">
        <v>2.2726279201062525</v>
      </c>
      <c r="J236" s="17">
        <v>2.5100382597787991</v>
      </c>
      <c r="K236" s="17">
        <v>2.8307266377034477</v>
      </c>
      <c r="L236" s="78"/>
      <c r="M236" s="56"/>
    </row>
    <row r="237" spans="1:13">
      <c r="A237" s="54">
        <v>732</v>
      </c>
      <c r="B237" s="55" t="s">
        <v>242</v>
      </c>
      <c r="C237" s="17">
        <v>1.2003220116647473</v>
      </c>
      <c r="D237" s="17">
        <v>1.2054747529702574</v>
      </c>
      <c r="E237" s="17">
        <v>1.2843011782705034</v>
      </c>
      <c r="F237" s="17">
        <v>1.5443749467212164</v>
      </c>
      <c r="G237" s="17">
        <v>1.8274150294659677</v>
      </c>
      <c r="H237" s="17">
        <v>2.3024840618811382</v>
      </c>
      <c r="I237" s="17">
        <v>2.4376430196128727</v>
      </c>
      <c r="J237" s="17">
        <v>2.6301075033541235</v>
      </c>
      <c r="K237" s="17">
        <v>2.9868042654096936</v>
      </c>
      <c r="L237" s="78"/>
      <c r="M237" s="56"/>
    </row>
    <row r="238" spans="1:13">
      <c r="A238" s="54">
        <v>734</v>
      </c>
      <c r="B238" s="55" t="s">
        <v>243</v>
      </c>
      <c r="C238" s="17">
        <v>0.74538458451322498</v>
      </c>
      <c r="D238" s="17">
        <v>0.77926083352632602</v>
      </c>
      <c r="E238" s="17">
        <v>0.78176255926451077</v>
      </c>
      <c r="F238" s="17">
        <v>0.89538780763202652</v>
      </c>
      <c r="G238" s="17">
        <v>1.1287447058976703</v>
      </c>
      <c r="H238" s="17">
        <v>1.53041068324519</v>
      </c>
      <c r="I238" s="17">
        <v>1.617969159901655</v>
      </c>
      <c r="J238" s="17">
        <v>1.7897068168727959</v>
      </c>
      <c r="K238" s="17">
        <v>2.0680295953122485</v>
      </c>
      <c r="L238" s="78"/>
      <c r="M238" s="56"/>
    </row>
    <row r="239" spans="1:13">
      <c r="A239" s="54">
        <v>736</v>
      </c>
      <c r="B239" s="55" t="s">
        <v>244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78"/>
      <c r="M239" s="56"/>
    </row>
    <row r="240" spans="1:13">
      <c r="A240" s="54">
        <v>790</v>
      </c>
      <c r="B240" s="55" t="s">
        <v>245</v>
      </c>
      <c r="C240" s="17">
        <v>0.9063267749722197</v>
      </c>
      <c r="D240" s="17">
        <v>0.9075652303825521</v>
      </c>
      <c r="E240" s="17">
        <v>0.93169144012847838</v>
      </c>
      <c r="F240" s="17">
        <v>1.0887997196900923</v>
      </c>
      <c r="G240" s="17">
        <v>1.3319003264885527</v>
      </c>
      <c r="H240" s="17">
        <v>1.7353937923717666</v>
      </c>
      <c r="I240" s="17">
        <v>1.8335661833757566</v>
      </c>
      <c r="J240" s="17">
        <v>2.0168229147851111</v>
      </c>
      <c r="K240" s="17">
        <v>2.3212049122187981</v>
      </c>
      <c r="L240" s="78"/>
      <c r="M240" s="56"/>
    </row>
    <row r="241" spans="1:13">
      <c r="A241" s="54">
        <v>738</v>
      </c>
      <c r="B241" s="60" t="s">
        <v>246</v>
      </c>
      <c r="C241" s="17">
        <v>0.9000907042433699</v>
      </c>
      <c r="D241" s="17">
        <v>0.89843232858687472</v>
      </c>
      <c r="E241" s="17">
        <v>0.88479224934296852</v>
      </c>
      <c r="F241" s="17">
        <v>0.97735972327943976</v>
      </c>
      <c r="G241" s="17">
        <v>1.2170737612913225</v>
      </c>
      <c r="H241" s="17">
        <v>1.6018904548105848</v>
      </c>
      <c r="I241" s="17">
        <v>1.7203588981604749</v>
      </c>
      <c r="J241" s="17">
        <v>1.8847300431700074</v>
      </c>
      <c r="K241" s="17">
        <v>2.2099202480887552</v>
      </c>
      <c r="L241" s="78"/>
      <c r="M241" s="56"/>
    </row>
    <row r="242" spans="1:13">
      <c r="A242" s="54">
        <v>739</v>
      </c>
      <c r="B242" s="55" t="s">
        <v>247</v>
      </c>
      <c r="C242" s="17">
        <v>1.1949298968850606</v>
      </c>
      <c r="D242" s="17">
        <v>1.1970233696259562</v>
      </c>
      <c r="E242" s="17">
        <v>1.2305788395627157</v>
      </c>
      <c r="F242" s="17">
        <v>1.4550034393092552</v>
      </c>
      <c r="G242" s="17">
        <v>1.7192523676540272</v>
      </c>
      <c r="H242" s="17">
        <v>2.196861459348689</v>
      </c>
      <c r="I242" s="17">
        <v>2.3109846750873917</v>
      </c>
      <c r="J242" s="17">
        <v>2.4714014596179119</v>
      </c>
      <c r="K242" s="17">
        <v>2.8375139560963003</v>
      </c>
      <c r="L242" s="78"/>
      <c r="M242" s="56"/>
    </row>
    <row r="243" spans="1:13">
      <c r="A243" s="54">
        <v>740</v>
      </c>
      <c r="B243" s="55" t="s">
        <v>248</v>
      </c>
      <c r="C243" s="17">
        <v>0.93139336628279423</v>
      </c>
      <c r="D243" s="17">
        <v>0.93060506500076556</v>
      </c>
      <c r="E243" s="17">
        <v>0.92455569333072241</v>
      </c>
      <c r="F243" s="17">
        <v>1.0859685888684911</v>
      </c>
      <c r="G243" s="17">
        <v>1.332996517702199</v>
      </c>
      <c r="H243" s="17">
        <v>1.7369404740281951</v>
      </c>
      <c r="I243" s="17">
        <v>1.8481038132937773</v>
      </c>
      <c r="J243" s="17">
        <v>2.0546259452118978</v>
      </c>
      <c r="K243" s="17">
        <v>2.3562675242795645</v>
      </c>
      <c r="L243" s="78"/>
      <c r="M243" s="56"/>
    </row>
    <row r="244" spans="1:13">
      <c r="A244" s="54">
        <v>742</v>
      </c>
      <c r="B244" s="55" t="s">
        <v>249</v>
      </c>
      <c r="C244" s="17">
        <v>1.2610659264506214</v>
      </c>
      <c r="D244" s="17">
        <v>1.2716562615666334</v>
      </c>
      <c r="E244" s="17">
        <v>1.3522012025362162</v>
      </c>
      <c r="F244" s="17">
        <v>1.5546636340500299</v>
      </c>
      <c r="G244" s="17">
        <v>1.8850381285250979</v>
      </c>
      <c r="H244" s="17">
        <v>2.3978660803283187</v>
      </c>
      <c r="I244" s="17">
        <v>2.4852316996926618</v>
      </c>
      <c r="J244" s="17">
        <v>2.744837830077774</v>
      </c>
      <c r="K244" s="17">
        <v>3.1103171372001182</v>
      </c>
      <c r="L244" s="78"/>
      <c r="M244" s="56"/>
    </row>
    <row r="245" spans="1:13">
      <c r="A245" s="54">
        <v>743</v>
      </c>
      <c r="B245" s="55" t="s">
        <v>250</v>
      </c>
      <c r="C245" s="17">
        <v>0.69986860282528873</v>
      </c>
      <c r="D245" s="17">
        <v>0.684020428999629</v>
      </c>
      <c r="E245" s="17">
        <v>0.68569873999648401</v>
      </c>
      <c r="F245" s="17">
        <v>0.78703029934226798</v>
      </c>
      <c r="G245" s="17">
        <v>1.0063322616835482</v>
      </c>
      <c r="H245" s="17">
        <v>1.333051495912315</v>
      </c>
      <c r="I245" s="17">
        <v>1.3906493812293785</v>
      </c>
      <c r="J245" s="17">
        <v>1.5171941258209358</v>
      </c>
      <c r="K245" s="17">
        <v>1.7540745095680688</v>
      </c>
      <c r="L245" s="78"/>
      <c r="M245" s="56"/>
    </row>
    <row r="246" spans="1:13">
      <c r="A246" s="54">
        <v>746</v>
      </c>
      <c r="B246" s="55" t="s">
        <v>251</v>
      </c>
      <c r="C246" s="17">
        <v>1.1472341294195996</v>
      </c>
      <c r="D246" s="17">
        <v>1.1455239082041935</v>
      </c>
      <c r="E246" s="17">
        <v>1.1814163905629087</v>
      </c>
      <c r="F246" s="17">
        <v>1.4210979500519851</v>
      </c>
      <c r="G246" s="17">
        <v>1.7064653624129758</v>
      </c>
      <c r="H246" s="17">
        <v>2.1694354028542424</v>
      </c>
      <c r="I246" s="17">
        <v>2.2266855494412745</v>
      </c>
      <c r="J246" s="17">
        <v>2.3935414099685115</v>
      </c>
      <c r="K246" s="17">
        <v>2.7813546851402133</v>
      </c>
      <c r="L246" s="78"/>
      <c r="M246" s="56"/>
    </row>
    <row r="247" spans="1:13">
      <c r="A247" s="54">
        <v>747</v>
      </c>
      <c r="B247" s="55" t="s">
        <v>252</v>
      </c>
      <c r="C247" s="17">
        <v>1.5128931355796951</v>
      </c>
      <c r="D247" s="17">
        <v>1.5453257420094513</v>
      </c>
      <c r="E247" s="17">
        <v>1.5986520884716491</v>
      </c>
      <c r="F247" s="17">
        <v>1.9166953135953104</v>
      </c>
      <c r="G247" s="17">
        <v>2.2572228066400708</v>
      </c>
      <c r="H247" s="17">
        <v>2.8024100448005047</v>
      </c>
      <c r="I247" s="17">
        <v>2.9299242061305417</v>
      </c>
      <c r="J247" s="17">
        <v>3.1653220817297232</v>
      </c>
      <c r="K247" s="17">
        <v>3.5973128902648135</v>
      </c>
      <c r="L247" s="78"/>
      <c r="M247" s="56"/>
    </row>
    <row r="248" spans="1:13">
      <c r="A248" s="54">
        <v>748</v>
      </c>
      <c r="B248" s="55" t="s">
        <v>253</v>
      </c>
      <c r="C248" s="17">
        <v>1.0188442418607817</v>
      </c>
      <c r="D248" s="17">
        <v>1.0264249122582356</v>
      </c>
      <c r="E248" s="17">
        <v>1.0561539144393155</v>
      </c>
      <c r="F248" s="17">
        <v>1.2561298857620677</v>
      </c>
      <c r="G248" s="17">
        <v>1.5254207196462346</v>
      </c>
      <c r="H248" s="17">
        <v>2.0097971405775361</v>
      </c>
      <c r="I248" s="17">
        <v>2.0436115642044275</v>
      </c>
      <c r="J248" s="17">
        <v>2.2528882499876719</v>
      </c>
      <c r="K248" s="17">
        <v>2.6200352069858006</v>
      </c>
      <c r="L248" s="78"/>
      <c r="M248" s="56"/>
    </row>
    <row r="249" spans="1:13">
      <c r="A249" s="54">
        <v>791</v>
      </c>
      <c r="B249" s="55" t="s">
        <v>254</v>
      </c>
      <c r="C249" s="17">
        <v>1.3466004558991482</v>
      </c>
      <c r="D249" s="17">
        <v>1.3561520759950483</v>
      </c>
      <c r="E249" s="17">
        <v>1.4034114864087623</v>
      </c>
      <c r="F249" s="17">
        <v>1.6640729465513235</v>
      </c>
      <c r="G249" s="17">
        <v>1.9892377645672177</v>
      </c>
      <c r="H249" s="17">
        <v>2.5377696179418017</v>
      </c>
      <c r="I249" s="17">
        <v>2.6914625146357132</v>
      </c>
      <c r="J249" s="17">
        <v>2.9497644383153823</v>
      </c>
      <c r="K249" s="17">
        <v>3.3900113144791799</v>
      </c>
      <c r="L249" s="78"/>
      <c r="M249" s="56"/>
    </row>
    <row r="250" spans="1:13">
      <c r="A250" s="54">
        <v>749</v>
      </c>
      <c r="B250" s="55" t="s">
        <v>255</v>
      </c>
      <c r="C250" s="17">
        <v>0.62421681673894014</v>
      </c>
      <c r="D250" s="17">
        <v>0.60895331489258098</v>
      </c>
      <c r="E250" s="17">
        <v>0.59988645088031944</v>
      </c>
      <c r="F250" s="17">
        <v>0.68896451838423545</v>
      </c>
      <c r="G250" s="17">
        <v>0.88143760639567326</v>
      </c>
      <c r="H250" s="17">
        <v>1.2023798419915348</v>
      </c>
      <c r="I250" s="17">
        <v>1.2633156392197247</v>
      </c>
      <c r="J250" s="17">
        <v>1.3786333224113623</v>
      </c>
      <c r="K250" s="17">
        <v>1.5901104992842239</v>
      </c>
      <c r="L250" s="78"/>
      <c r="M250" s="56"/>
    </row>
    <row r="251" spans="1:13">
      <c r="A251" s="54">
        <v>751</v>
      </c>
      <c r="B251" s="55" t="s">
        <v>256</v>
      </c>
      <c r="C251" s="17">
        <v>0.81387871220041319</v>
      </c>
      <c r="D251" s="17">
        <v>0.81917809442233214</v>
      </c>
      <c r="E251" s="17">
        <v>0.85111385027770758</v>
      </c>
      <c r="F251" s="17">
        <v>0.99274664621985842</v>
      </c>
      <c r="G251" s="17">
        <v>1.2187263123723362</v>
      </c>
      <c r="H251" s="17">
        <v>1.6349080320161118</v>
      </c>
      <c r="I251" s="17">
        <v>1.7074774072779597</v>
      </c>
      <c r="J251" s="17">
        <v>1.8924295070969706</v>
      </c>
      <c r="K251" s="17">
        <v>2.1340659594014575</v>
      </c>
      <c r="L251" s="78"/>
      <c r="M251" s="56"/>
    </row>
    <row r="252" spans="1:13">
      <c r="A252" s="54">
        <v>753</v>
      </c>
      <c r="B252" s="55" t="s">
        <v>257</v>
      </c>
      <c r="C252" s="17">
        <v>0.51142686984673347</v>
      </c>
      <c r="D252" s="17">
        <v>0.4908085906073314</v>
      </c>
      <c r="E252" s="17">
        <v>0.43165909973341421</v>
      </c>
      <c r="F252" s="17">
        <v>0.46287083415518637</v>
      </c>
      <c r="G252" s="17">
        <v>0.59031429633111365</v>
      </c>
      <c r="H252" s="17">
        <v>0.79050877915314999</v>
      </c>
      <c r="I252" s="17">
        <v>0.81774079284906165</v>
      </c>
      <c r="J252" s="17">
        <v>0.89799493311281608</v>
      </c>
      <c r="K252" s="17">
        <v>1.0155959733215099</v>
      </c>
      <c r="L252" s="78"/>
      <c r="M252" s="56"/>
    </row>
    <row r="253" spans="1:13">
      <c r="A253" s="54">
        <v>755</v>
      </c>
      <c r="B253" s="57" t="s">
        <v>258</v>
      </c>
      <c r="C253" s="17">
        <v>0.5972601850889987</v>
      </c>
      <c r="D253" s="17">
        <v>0.57735364741986928</v>
      </c>
      <c r="E253" s="17">
        <v>0.53377771494217896</v>
      </c>
      <c r="F253" s="17">
        <v>0.55014641380805429</v>
      </c>
      <c r="G253" s="17">
        <v>0.73579702224534671</v>
      </c>
      <c r="H253" s="17">
        <v>1.0305473215852885</v>
      </c>
      <c r="I253" s="17">
        <v>1.0874415405468287</v>
      </c>
      <c r="J253" s="17">
        <v>1.1981723741306443</v>
      </c>
      <c r="K253" s="17">
        <v>1.3647024794724878</v>
      </c>
      <c r="L253" s="78"/>
      <c r="M253" s="56"/>
    </row>
    <row r="254" spans="1:13">
      <c r="A254" s="54">
        <v>758</v>
      </c>
      <c r="B254" s="55" t="s">
        <v>259</v>
      </c>
      <c r="C254" s="17">
        <v>0.86421960787809837</v>
      </c>
      <c r="D254" s="17">
        <v>0.84240906149551975</v>
      </c>
      <c r="E254" s="17">
        <v>0.86858009639419897</v>
      </c>
      <c r="F254" s="17">
        <v>0.99751745557654381</v>
      </c>
      <c r="G254" s="17">
        <v>1.2324139366190217</v>
      </c>
      <c r="H254" s="17">
        <v>1.5893354499797638</v>
      </c>
      <c r="I254" s="17">
        <v>1.6628121027857201</v>
      </c>
      <c r="J254" s="17">
        <v>1.7887999435533803</v>
      </c>
      <c r="K254" s="17">
        <v>2.073276627955515</v>
      </c>
      <c r="L254" s="78"/>
      <c r="M254" s="56"/>
    </row>
    <row r="255" spans="1:13">
      <c r="A255" s="54">
        <v>759</v>
      </c>
      <c r="B255" s="55" t="s">
        <v>260</v>
      </c>
      <c r="C255" s="17">
        <v>1.4801219764977329</v>
      </c>
      <c r="D255" s="17">
        <v>1.4766247650226525</v>
      </c>
      <c r="E255" s="17">
        <v>1.5501484471894216</v>
      </c>
      <c r="F255" s="17">
        <v>1.839301683043594</v>
      </c>
      <c r="G255" s="17">
        <v>2.1774300243396922</v>
      </c>
      <c r="H255" s="17">
        <v>2.7111234045132271</v>
      </c>
      <c r="I255" s="17">
        <v>2.8414150988743572</v>
      </c>
      <c r="J255" s="17">
        <v>3.0608370176658912</v>
      </c>
      <c r="K255" s="17">
        <v>3.5132335164946635</v>
      </c>
      <c r="L255" s="78"/>
      <c r="M255" s="56"/>
    </row>
    <row r="256" spans="1:13">
      <c r="A256" s="54">
        <v>761</v>
      </c>
      <c r="B256" s="55" t="s">
        <v>261</v>
      </c>
      <c r="C256" s="17">
        <v>1.0433158913561513</v>
      </c>
      <c r="D256" s="17">
        <v>1.0545567983436079</v>
      </c>
      <c r="E256" s="17">
        <v>1.1072796687088484</v>
      </c>
      <c r="F256" s="17">
        <v>1.2730892918901269</v>
      </c>
      <c r="G256" s="17">
        <v>1.5429666664635171</v>
      </c>
      <c r="H256" s="17">
        <v>2.0144047393653111</v>
      </c>
      <c r="I256" s="17">
        <v>2.1096155822502958</v>
      </c>
      <c r="J256" s="17">
        <v>2.2805880313426599</v>
      </c>
      <c r="K256" s="17">
        <v>2.6323064726623695</v>
      </c>
      <c r="L256" s="78"/>
      <c r="M256" s="56"/>
    </row>
    <row r="257" spans="1:13">
      <c r="A257" s="54">
        <v>762</v>
      </c>
      <c r="B257" s="55" t="s">
        <v>262</v>
      </c>
      <c r="C257" s="17">
        <v>1.2352746802777315</v>
      </c>
      <c r="D257" s="17">
        <v>1.2610812081009133</v>
      </c>
      <c r="E257" s="17">
        <v>1.3104423015860363</v>
      </c>
      <c r="F257" s="17">
        <v>1.5732854386572726</v>
      </c>
      <c r="G257" s="17">
        <v>1.8560789571236924</v>
      </c>
      <c r="H257" s="17">
        <v>2.3376486616854244</v>
      </c>
      <c r="I257" s="17">
        <v>2.4687449736039859</v>
      </c>
      <c r="J257" s="17">
        <v>2.7225402062314927</v>
      </c>
      <c r="K257" s="17">
        <v>3.1088864340889746</v>
      </c>
      <c r="L257" s="78"/>
      <c r="M257" s="56"/>
    </row>
    <row r="258" spans="1:13">
      <c r="A258" s="54">
        <v>765</v>
      </c>
      <c r="B258" s="55" t="s">
        <v>263</v>
      </c>
      <c r="C258" s="17">
        <v>0.91000216794645006</v>
      </c>
      <c r="D258" s="17">
        <v>0.89611483978215389</v>
      </c>
      <c r="E258" s="17">
        <v>0.93091200174539601</v>
      </c>
      <c r="F258" s="17">
        <v>1.0658107675078536</v>
      </c>
      <c r="G258" s="17">
        <v>1.2899752401287792</v>
      </c>
      <c r="H258" s="17">
        <v>1.6516549265282325</v>
      </c>
      <c r="I258" s="17">
        <v>1.7231172434945297</v>
      </c>
      <c r="J258" s="17">
        <v>1.8883897926501483</v>
      </c>
      <c r="K258" s="17">
        <v>2.1819120510235361</v>
      </c>
      <c r="L258" s="78"/>
      <c r="M258" s="56"/>
    </row>
    <row r="259" spans="1:13">
      <c r="A259" s="54">
        <v>766</v>
      </c>
      <c r="B259" s="55" t="s">
        <v>264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78"/>
      <c r="M259" s="56"/>
    </row>
    <row r="260" spans="1:13">
      <c r="A260" s="54">
        <v>768</v>
      </c>
      <c r="B260" s="55" t="s">
        <v>265</v>
      </c>
      <c r="C260" s="17">
        <v>1.3695383899723677</v>
      </c>
      <c r="D260" s="17">
        <v>1.3772039716827198</v>
      </c>
      <c r="E260" s="17">
        <v>1.449013946239301</v>
      </c>
      <c r="F260" s="17">
        <v>1.6984090547827737</v>
      </c>
      <c r="G260" s="17">
        <v>1.9836647138862968</v>
      </c>
      <c r="H260" s="17">
        <v>2.5256053664260651</v>
      </c>
      <c r="I260" s="17">
        <v>2.6716529324753271</v>
      </c>
      <c r="J260" s="17">
        <v>2.8852132935334538</v>
      </c>
      <c r="K260" s="17">
        <v>3.2877233009900664</v>
      </c>
      <c r="L260" s="78"/>
      <c r="M260" s="56"/>
    </row>
    <row r="261" spans="1:13">
      <c r="A261" s="54">
        <v>771</v>
      </c>
      <c r="B261" s="55" t="s">
        <v>266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78"/>
      <c r="M261" s="56"/>
    </row>
    <row r="262" spans="1:13">
      <c r="A262" s="54">
        <v>777</v>
      </c>
      <c r="B262" s="55" t="s">
        <v>267</v>
      </c>
      <c r="C262" s="17">
        <v>1.0314989865943947</v>
      </c>
      <c r="D262" s="17">
        <v>1.0450446711793511</v>
      </c>
      <c r="E262" s="17">
        <v>1.1065750505783694</v>
      </c>
      <c r="F262" s="17">
        <v>1.3326827630431968</v>
      </c>
      <c r="G262" s="17">
        <v>1.6102628518913473</v>
      </c>
      <c r="H262" s="17">
        <v>2.045413337230066</v>
      </c>
      <c r="I262" s="17">
        <v>2.1644676286321562</v>
      </c>
      <c r="J262" s="17">
        <v>2.3817284485041021</v>
      </c>
      <c r="K262" s="17">
        <v>2.7110563274541288</v>
      </c>
      <c r="L262" s="78"/>
      <c r="M262" s="56"/>
    </row>
    <row r="263" spans="1:13">
      <c r="A263" s="54">
        <v>778</v>
      </c>
      <c r="B263" s="55" t="s">
        <v>268</v>
      </c>
      <c r="C263" s="17">
        <v>1.0286913634247661</v>
      </c>
      <c r="D263" s="17">
        <v>1.0245190242895656</v>
      </c>
      <c r="E263" s="17">
        <v>1.038350827966001</v>
      </c>
      <c r="F263" s="17">
        <v>1.2288567582224115</v>
      </c>
      <c r="G263" s="17">
        <v>1.4937023943081069</v>
      </c>
      <c r="H263" s="17">
        <v>1.9467572217932023</v>
      </c>
      <c r="I263" s="17">
        <v>2.0015820671746596</v>
      </c>
      <c r="J263" s="17">
        <v>2.2330011218921761</v>
      </c>
      <c r="K263" s="17">
        <v>2.5794720410506571</v>
      </c>
      <c r="L263" s="78"/>
      <c r="M263" s="56"/>
    </row>
    <row r="264" spans="1:13">
      <c r="A264" s="54">
        <v>781</v>
      </c>
      <c r="B264" s="55" t="s">
        <v>269</v>
      </c>
      <c r="C264" s="17">
        <v>1.2774504887965996</v>
      </c>
      <c r="D264" s="17">
        <v>1.2961883470702187</v>
      </c>
      <c r="E264" s="17">
        <v>1.3198525582405765</v>
      </c>
      <c r="F264" s="17">
        <v>1.5550895680112582</v>
      </c>
      <c r="G264" s="17">
        <v>1.8142961929905681</v>
      </c>
      <c r="H264" s="17">
        <v>2.3071053576176794</v>
      </c>
      <c r="I264" s="17">
        <v>2.452504105758635</v>
      </c>
      <c r="J264" s="17">
        <v>2.6226642366880242</v>
      </c>
      <c r="K264" s="17">
        <v>3.0008660355549086</v>
      </c>
      <c r="L264" s="78"/>
      <c r="M264" s="56"/>
    </row>
    <row r="265" spans="1:13">
      <c r="A265" s="54">
        <v>783</v>
      </c>
      <c r="B265" s="55" t="s">
        <v>270</v>
      </c>
      <c r="C265" s="17">
        <v>0.79614384507045699</v>
      </c>
      <c r="D265" s="17">
        <v>0.80201123879406033</v>
      </c>
      <c r="E265" s="17">
        <v>0.82244234238775071</v>
      </c>
      <c r="F265" s="17">
        <v>0.94094806437066048</v>
      </c>
      <c r="G265" s="17">
        <v>1.1724934670647134</v>
      </c>
      <c r="H265" s="17">
        <v>1.5849573558627146</v>
      </c>
      <c r="I265" s="17">
        <v>1.7026203951007091</v>
      </c>
      <c r="J265" s="17">
        <v>1.8753554618207122</v>
      </c>
      <c r="K265" s="17">
        <v>2.1467472159043837</v>
      </c>
      <c r="L265" s="78"/>
      <c r="M265" s="56"/>
    </row>
    <row r="266" spans="1:13">
      <c r="A266" s="54">
        <v>831</v>
      </c>
      <c r="B266" s="55" t="s">
        <v>271</v>
      </c>
      <c r="C266" s="17">
        <v>0.69008651596379522</v>
      </c>
      <c r="D266" s="17">
        <v>0.6812015707213348</v>
      </c>
      <c r="E266" s="17">
        <v>0.67771053094454636</v>
      </c>
      <c r="F266" s="17">
        <v>0.76957087136158542</v>
      </c>
      <c r="G266" s="17">
        <v>0.95375570564472234</v>
      </c>
      <c r="H266" s="17">
        <v>1.2579858497107459</v>
      </c>
      <c r="I266" s="17">
        <v>1.3144285117812498</v>
      </c>
      <c r="J266" s="17">
        <v>1.4534071581946577</v>
      </c>
      <c r="K266" s="17">
        <v>1.6703479088962752</v>
      </c>
      <c r="L266" s="78"/>
      <c r="M266" s="56"/>
    </row>
    <row r="267" spans="1:13">
      <c r="A267" s="54">
        <v>832</v>
      </c>
      <c r="B267" s="55" t="s">
        <v>272</v>
      </c>
      <c r="C267" s="17">
        <v>1.1089049816213201</v>
      </c>
      <c r="D267" s="17">
        <v>1.1308086177000121</v>
      </c>
      <c r="E267" s="17">
        <v>1.1952856496269941</v>
      </c>
      <c r="F267" s="17">
        <v>1.3965338517782424</v>
      </c>
      <c r="G267" s="17">
        <v>1.6985102623738157</v>
      </c>
      <c r="H267" s="17">
        <v>2.1133433850366483</v>
      </c>
      <c r="I267" s="17">
        <v>2.2392114501399956</v>
      </c>
      <c r="J267" s="17">
        <v>2.4359467336239504</v>
      </c>
      <c r="K267" s="17">
        <v>2.7245159235634855</v>
      </c>
      <c r="L267" s="78"/>
      <c r="M267" s="56"/>
    </row>
    <row r="268" spans="1:13">
      <c r="A268" s="54">
        <v>833</v>
      </c>
      <c r="B268" s="55" t="s">
        <v>273</v>
      </c>
      <c r="C268" s="17">
        <v>1.1017800359005037</v>
      </c>
      <c r="D268" s="17">
        <v>1.1105864615968368</v>
      </c>
      <c r="E268" s="17">
        <v>0.96358367187758986</v>
      </c>
      <c r="F268" s="17">
        <v>1.1222229296823301</v>
      </c>
      <c r="G268" s="17">
        <v>1.3693616095301362</v>
      </c>
      <c r="H268" s="17">
        <v>1.8217594316633754</v>
      </c>
      <c r="I268" s="17">
        <v>1.8898493327947143</v>
      </c>
      <c r="J268" s="17">
        <v>1.9684413167642116</v>
      </c>
      <c r="K268" s="17">
        <v>2.2799271373426429</v>
      </c>
      <c r="L268" s="78"/>
      <c r="M268" s="56"/>
    </row>
    <row r="269" spans="1:13">
      <c r="A269" s="54">
        <v>834</v>
      </c>
      <c r="B269" s="58" t="s">
        <v>274</v>
      </c>
      <c r="C269" s="17">
        <v>0.90590831102360525</v>
      </c>
      <c r="D269" s="17">
        <v>0.90125265673420962</v>
      </c>
      <c r="E269" s="17">
        <v>0.92582894459052589</v>
      </c>
      <c r="F269" s="17">
        <v>1.0546746288604467</v>
      </c>
      <c r="G269" s="17">
        <v>1.2923174304858023</v>
      </c>
      <c r="H269" s="17">
        <v>1.6678490511422979</v>
      </c>
      <c r="I269" s="17">
        <v>1.7528978839539562</v>
      </c>
      <c r="J269" s="17">
        <v>1.9240155817289111</v>
      </c>
      <c r="K269" s="17">
        <v>2.2255846882425061</v>
      </c>
      <c r="L269" s="78"/>
      <c r="M269" s="56"/>
    </row>
    <row r="270" spans="1:13">
      <c r="A270" s="54">
        <v>837</v>
      </c>
      <c r="B270" s="55" t="s">
        <v>275</v>
      </c>
      <c r="C270" s="17">
        <v>0.67415582265340923</v>
      </c>
      <c r="D270" s="17">
        <v>0.67276667616953034</v>
      </c>
      <c r="E270" s="17">
        <v>0.66286610540757351</v>
      </c>
      <c r="F270" s="17">
        <v>0.75237794949087622</v>
      </c>
      <c r="G270" s="17">
        <v>0.96267853682187265</v>
      </c>
      <c r="H270" s="17">
        <v>1.2374732721902824</v>
      </c>
      <c r="I270" s="17">
        <v>1.300472792072469</v>
      </c>
      <c r="J270" s="17">
        <v>1.4266890215980474</v>
      </c>
      <c r="K270" s="17">
        <v>1.647030049329107</v>
      </c>
      <c r="L270" s="78"/>
      <c r="M270" s="56"/>
    </row>
    <row r="271" spans="1:13">
      <c r="A271" s="54">
        <v>844</v>
      </c>
      <c r="B271" s="55" t="s">
        <v>276</v>
      </c>
      <c r="C271" s="17">
        <v>1.4391925326649506</v>
      </c>
      <c r="D271" s="17">
        <v>1.4396106230878036</v>
      </c>
      <c r="E271" s="17">
        <v>1.5324007272504545</v>
      </c>
      <c r="F271" s="17">
        <v>1.7567966026224369</v>
      </c>
      <c r="G271" s="17">
        <v>2.1114517768981784</v>
      </c>
      <c r="H271" s="17">
        <v>2.5515197505550304</v>
      </c>
      <c r="I271" s="17">
        <v>2.7103645908078811</v>
      </c>
      <c r="J271" s="17">
        <v>2.9063647847834506</v>
      </c>
      <c r="K271" s="17">
        <v>3.3375670516294917</v>
      </c>
      <c r="L271" s="78"/>
      <c r="M271" s="56"/>
    </row>
    <row r="272" spans="1:13">
      <c r="A272" s="54">
        <v>845</v>
      </c>
      <c r="B272" s="55" t="s">
        <v>277</v>
      </c>
      <c r="C272" s="17">
        <v>1.0253350360540541</v>
      </c>
      <c r="D272" s="17">
        <v>1.0271049452666077</v>
      </c>
      <c r="E272" s="17">
        <v>1.0866237685753628</v>
      </c>
      <c r="F272" s="17">
        <v>1.2679674382911408</v>
      </c>
      <c r="G272" s="17">
        <v>1.5160520172855492</v>
      </c>
      <c r="H272" s="17">
        <v>1.9324631362377538</v>
      </c>
      <c r="I272" s="17">
        <v>2.0205915239477399</v>
      </c>
      <c r="J272" s="17">
        <v>2.1470986974157071</v>
      </c>
      <c r="K272" s="17">
        <v>2.4282079482121581</v>
      </c>
      <c r="L272" s="78"/>
      <c r="M272" s="56"/>
    </row>
    <row r="273" spans="1:13">
      <c r="A273" s="54">
        <v>846</v>
      </c>
      <c r="B273" s="55" t="s">
        <v>278</v>
      </c>
      <c r="C273" s="17">
        <v>1.1833625836768196</v>
      </c>
      <c r="D273" s="17">
        <v>1.207007102379988</v>
      </c>
      <c r="E273" s="17">
        <v>1.2567650281038585</v>
      </c>
      <c r="F273" s="17">
        <v>1.4948770193537921</v>
      </c>
      <c r="G273" s="17">
        <v>1.7794300755793468</v>
      </c>
      <c r="H273" s="17">
        <v>2.3226373659091397</v>
      </c>
      <c r="I273" s="17">
        <v>2.4396638912046154</v>
      </c>
      <c r="J273" s="17">
        <v>2.6756170512710806</v>
      </c>
      <c r="K273" s="17">
        <v>3.1212012698754723</v>
      </c>
      <c r="L273" s="78"/>
      <c r="M273" s="56"/>
    </row>
    <row r="274" spans="1:13">
      <c r="A274" s="54">
        <v>848</v>
      </c>
      <c r="B274" s="55" t="s">
        <v>279</v>
      </c>
      <c r="C274" s="17">
        <v>1.2484876663104156</v>
      </c>
      <c r="D274" s="17">
        <v>1.2599989689061886</v>
      </c>
      <c r="E274" s="17">
        <v>1.3258004079839996</v>
      </c>
      <c r="F274" s="17">
        <v>1.5596341712204254</v>
      </c>
      <c r="G274" s="17">
        <v>1.8507479590326401</v>
      </c>
      <c r="H274" s="17">
        <v>2.3628445806870761</v>
      </c>
      <c r="I274" s="17">
        <v>2.4722923975501168</v>
      </c>
      <c r="J274" s="17">
        <v>2.7311812362738017</v>
      </c>
      <c r="K274" s="17">
        <v>3.117936409586358</v>
      </c>
      <c r="L274" s="78"/>
      <c r="M274" s="56"/>
    </row>
    <row r="275" spans="1:13">
      <c r="A275" s="54">
        <v>849</v>
      </c>
      <c r="B275" s="60" t="s">
        <v>280</v>
      </c>
      <c r="C275" s="17">
        <v>1.1110574256007997</v>
      </c>
      <c r="D275" s="17">
        <v>1.1284979064092511</v>
      </c>
      <c r="E275" s="17">
        <v>1.1905542048957773</v>
      </c>
      <c r="F275" s="17">
        <v>1.4312359436562954</v>
      </c>
      <c r="G275" s="17">
        <v>1.7592326919593031</v>
      </c>
      <c r="H275" s="17">
        <v>2.3733283726606267</v>
      </c>
      <c r="I275" s="17">
        <v>2.4944344007990491</v>
      </c>
      <c r="J275" s="17">
        <v>2.7516823824812064</v>
      </c>
      <c r="K275" s="17">
        <v>3.251276079197849</v>
      </c>
      <c r="L275" s="78"/>
      <c r="M275" s="56"/>
    </row>
    <row r="276" spans="1:13">
      <c r="A276" s="54">
        <v>850</v>
      </c>
      <c r="B276" s="55" t="s">
        <v>281</v>
      </c>
      <c r="C276" s="17">
        <v>1.0058338606455024</v>
      </c>
      <c r="D276" s="17">
        <v>0.99748269856981331</v>
      </c>
      <c r="E276" s="17">
        <v>0.99843826891153498</v>
      </c>
      <c r="F276" s="17">
        <v>1.1292851665481152</v>
      </c>
      <c r="G276" s="17">
        <v>1.4093840968475124</v>
      </c>
      <c r="H276" s="17">
        <v>1.7804354166368039</v>
      </c>
      <c r="I276" s="17">
        <v>1.8684116818698566</v>
      </c>
      <c r="J276" s="17">
        <v>2.020769163793295</v>
      </c>
      <c r="K276" s="17">
        <v>2.2849891120588222</v>
      </c>
      <c r="L276" s="78"/>
      <c r="M276" s="56"/>
    </row>
    <row r="277" spans="1:13">
      <c r="A277" s="54">
        <v>851</v>
      </c>
      <c r="B277" s="55" t="s">
        <v>282</v>
      </c>
      <c r="C277" s="17">
        <v>0.7655212579078654</v>
      </c>
      <c r="D277" s="17">
        <v>0.76302876111299511</v>
      </c>
      <c r="E277" s="17">
        <v>0.76429797726035886</v>
      </c>
      <c r="F277" s="17">
        <v>0.87153372695507692</v>
      </c>
      <c r="G277" s="17">
        <v>1.0689282498703676</v>
      </c>
      <c r="H277" s="17">
        <v>1.3716407958536436</v>
      </c>
      <c r="I277" s="17">
        <v>1.4439463681139788</v>
      </c>
      <c r="J277" s="17">
        <v>1.5741010281868721</v>
      </c>
      <c r="K277" s="17">
        <v>1.8132322348263727</v>
      </c>
      <c r="L277" s="78"/>
      <c r="M277" s="56"/>
    </row>
    <row r="278" spans="1:13">
      <c r="A278" s="54">
        <v>853</v>
      </c>
      <c r="B278" s="55" t="s">
        <v>283</v>
      </c>
      <c r="C278" s="17">
        <v>0.73532736128370502</v>
      </c>
      <c r="D278" s="17">
        <v>0.73235276030925256</v>
      </c>
      <c r="E278" s="17">
        <v>0.72501318311683072</v>
      </c>
      <c r="F278" s="17">
        <v>0.82367805736520694</v>
      </c>
      <c r="G278" s="17">
        <v>1.0377595903460239</v>
      </c>
      <c r="H278" s="17">
        <v>1.3261970378147012</v>
      </c>
      <c r="I278" s="17">
        <v>1.4107264000499331</v>
      </c>
      <c r="J278" s="17">
        <v>1.5562506732623245</v>
      </c>
      <c r="K278" s="17">
        <v>1.7980475335052226</v>
      </c>
      <c r="L278" s="78"/>
      <c r="M278" s="56"/>
    </row>
    <row r="279" spans="1:13">
      <c r="A279" s="54">
        <v>857</v>
      </c>
      <c r="B279" s="55" t="s">
        <v>284</v>
      </c>
      <c r="C279" s="17">
        <v>1.2933792156587423</v>
      </c>
      <c r="D279" s="17">
        <v>1.2868272044342266</v>
      </c>
      <c r="E279" s="17">
        <v>1.304313550740984</v>
      </c>
      <c r="F279" s="17">
        <v>1.525236292320427</v>
      </c>
      <c r="G279" s="17">
        <v>1.826640425512144</v>
      </c>
      <c r="H279" s="17">
        <v>2.3536883166626126</v>
      </c>
      <c r="I279" s="17">
        <v>2.4228921136725354</v>
      </c>
      <c r="J279" s="17">
        <v>2.6564616636969713</v>
      </c>
      <c r="K279" s="17">
        <v>3.076016024331615</v>
      </c>
      <c r="L279" s="78"/>
      <c r="M279" s="56"/>
    </row>
    <row r="280" spans="1:13">
      <c r="A280" s="54">
        <v>858</v>
      </c>
      <c r="B280" s="55" t="s">
        <v>285</v>
      </c>
      <c r="C280" s="17">
        <v>0.43258069645789021</v>
      </c>
      <c r="D280" s="17">
        <v>0.42008576124053931</v>
      </c>
      <c r="E280" s="17">
        <v>0.38924209841632873</v>
      </c>
      <c r="F280" s="17">
        <v>0.42917095889245083</v>
      </c>
      <c r="G280" s="17">
        <v>0.56579814895681224</v>
      </c>
      <c r="H280" s="17">
        <v>0.78795024362011112</v>
      </c>
      <c r="I280" s="17">
        <v>0.83220893077610114</v>
      </c>
      <c r="J280" s="17">
        <v>0.91103926893024756</v>
      </c>
      <c r="K280" s="17">
        <v>1.0495621531769235</v>
      </c>
      <c r="L280" s="78"/>
      <c r="M280" s="56"/>
    </row>
    <row r="281" spans="1:13">
      <c r="A281" s="54">
        <v>859</v>
      </c>
      <c r="B281" s="55" t="s">
        <v>286</v>
      </c>
      <c r="C281" s="17">
        <v>0.89603138516899605</v>
      </c>
      <c r="D281" s="17">
        <v>0.8745518078902208</v>
      </c>
      <c r="E281" s="17">
        <v>0.85441181608146088</v>
      </c>
      <c r="F281" s="17">
        <v>0.99304108575969785</v>
      </c>
      <c r="G281" s="17">
        <v>1.2436799641463967</v>
      </c>
      <c r="H281" s="17">
        <v>1.6020388726214705</v>
      </c>
      <c r="I281" s="17">
        <v>1.6406992308822623</v>
      </c>
      <c r="J281" s="17">
        <v>1.7981783460928646</v>
      </c>
      <c r="K281" s="17">
        <v>2.0992031013112822</v>
      </c>
      <c r="L281" s="78"/>
      <c r="M281" s="56"/>
    </row>
    <row r="282" spans="1:13">
      <c r="A282" s="54">
        <v>886</v>
      </c>
      <c r="B282" s="55" t="s">
        <v>287</v>
      </c>
      <c r="C282" s="17">
        <v>0.65860854363181254</v>
      </c>
      <c r="D282" s="17">
        <v>0.65850140055649575</v>
      </c>
      <c r="E282" s="17">
        <v>0.66285612746731459</v>
      </c>
      <c r="F282" s="17">
        <v>0.78286954369937867</v>
      </c>
      <c r="G282" s="17">
        <v>0.98721806717173699</v>
      </c>
      <c r="H282" s="17">
        <v>1.3258306572107088</v>
      </c>
      <c r="I282" s="17">
        <v>1.3808238797667105</v>
      </c>
      <c r="J282" s="17">
        <v>1.5321435073799154</v>
      </c>
      <c r="K282" s="17">
        <v>1.7672170642443827</v>
      </c>
      <c r="L282" s="78"/>
      <c r="M282" s="56"/>
    </row>
    <row r="283" spans="1:13">
      <c r="A283" s="54">
        <v>887</v>
      </c>
      <c r="B283" s="55" t="s">
        <v>288</v>
      </c>
      <c r="C283" s="17">
        <v>1.1542239736911206</v>
      </c>
      <c r="D283" s="17">
        <v>1.1696880156561935</v>
      </c>
      <c r="E283" s="17">
        <v>1.247561416354511</v>
      </c>
      <c r="F283" s="17">
        <v>1.4770356835416489</v>
      </c>
      <c r="G283" s="17">
        <v>1.7688216349912995</v>
      </c>
      <c r="H283" s="17">
        <v>2.2609359882393321</v>
      </c>
      <c r="I283" s="17">
        <v>2.3861686421602109</v>
      </c>
      <c r="J283" s="17">
        <v>2.5695731748313015</v>
      </c>
      <c r="K283" s="17">
        <v>2.9570874587325946</v>
      </c>
      <c r="L283" s="78"/>
      <c r="M283" s="56"/>
    </row>
    <row r="284" spans="1:13">
      <c r="A284" s="54">
        <v>889</v>
      </c>
      <c r="B284" s="55" t="s">
        <v>289</v>
      </c>
      <c r="C284" s="17">
        <v>1.220238413766948</v>
      </c>
      <c r="D284" s="17">
        <v>1.2110631124054425</v>
      </c>
      <c r="E284" s="17">
        <v>1.2498087178485626</v>
      </c>
      <c r="F284" s="17">
        <v>1.4648623617832897</v>
      </c>
      <c r="G284" s="17">
        <v>1.7786929193772441</v>
      </c>
      <c r="H284" s="17">
        <v>2.2342841661539374</v>
      </c>
      <c r="I284" s="17">
        <v>2.2991423564220188</v>
      </c>
      <c r="J284" s="17">
        <v>2.5557518326202011</v>
      </c>
      <c r="K284" s="17">
        <v>2.9192993257571018</v>
      </c>
      <c r="L284" s="78"/>
      <c r="M284" s="56"/>
    </row>
    <row r="285" spans="1:13">
      <c r="A285" s="54">
        <v>890</v>
      </c>
      <c r="B285" s="55" t="s">
        <v>290</v>
      </c>
      <c r="C285" s="17">
        <v>1.0326139535870844</v>
      </c>
      <c r="D285" s="17">
        <v>1.0253057336621065</v>
      </c>
      <c r="E285" s="17">
        <v>1.082776619049385</v>
      </c>
      <c r="F285" s="17">
        <v>1.2138391090828389</v>
      </c>
      <c r="G285" s="17">
        <v>1.4556549701697481</v>
      </c>
      <c r="H285" s="17">
        <v>1.8034047548244203</v>
      </c>
      <c r="I285" s="17">
        <v>1.978414975956758</v>
      </c>
      <c r="J285" s="17">
        <v>2.1904175071482737</v>
      </c>
      <c r="K285" s="17">
        <v>2.591187431108084</v>
      </c>
      <c r="L285" s="78"/>
      <c r="M285" s="56"/>
    </row>
    <row r="286" spans="1:13">
      <c r="A286" s="54">
        <v>892</v>
      </c>
      <c r="B286" s="55" t="s">
        <v>291</v>
      </c>
      <c r="C286" s="17">
        <v>0.99578750265736637</v>
      </c>
      <c r="D286" s="17">
        <v>0.97874098692153666</v>
      </c>
      <c r="E286" s="17">
        <v>0.99035450584939611</v>
      </c>
      <c r="F286" s="17">
        <v>1.1335053274941576</v>
      </c>
      <c r="G286" s="17">
        <v>1.3647276110183828</v>
      </c>
      <c r="H286" s="17">
        <v>1.7131353905825435</v>
      </c>
      <c r="I286" s="17">
        <v>1.7660446519041173</v>
      </c>
      <c r="J286" s="17">
        <v>1.916158861893825</v>
      </c>
      <c r="K286" s="17">
        <v>2.2368404208329284</v>
      </c>
      <c r="L286" s="78"/>
      <c r="M286" s="56"/>
    </row>
    <row r="287" spans="1:13">
      <c r="A287" s="54">
        <v>893</v>
      </c>
      <c r="B287" s="55" t="s">
        <v>292</v>
      </c>
      <c r="C287" s="17">
        <v>1.0445063160468919</v>
      </c>
      <c r="D287" s="17">
        <v>1.0378353945181296</v>
      </c>
      <c r="E287" s="17">
        <v>1.073642909125395</v>
      </c>
      <c r="F287" s="17">
        <v>1.2164926965429537</v>
      </c>
      <c r="G287" s="17">
        <v>1.5143528267049309</v>
      </c>
      <c r="H287" s="17">
        <v>1.9830908091381332</v>
      </c>
      <c r="I287" s="17">
        <v>2.0652573312831102</v>
      </c>
      <c r="J287" s="17">
        <v>2.2810635083385762</v>
      </c>
      <c r="K287" s="17">
        <v>2.6454364617022339</v>
      </c>
      <c r="L287" s="78"/>
      <c r="M287" s="56"/>
    </row>
    <row r="288" spans="1:13">
      <c r="A288" s="54">
        <v>895</v>
      </c>
      <c r="B288" s="55" t="s">
        <v>293</v>
      </c>
      <c r="C288" s="17">
        <v>0.74169994442957154</v>
      </c>
      <c r="D288" s="17">
        <v>0.74055396627687564</v>
      </c>
      <c r="E288" s="17">
        <v>0.74548165351984075</v>
      </c>
      <c r="F288" s="17">
        <v>0.85324548915437504</v>
      </c>
      <c r="G288" s="17">
        <v>1.0486055871605782</v>
      </c>
      <c r="H288" s="17">
        <v>1.3949277117143151</v>
      </c>
      <c r="I288" s="17">
        <v>1.4303894224361979</v>
      </c>
      <c r="J288" s="17">
        <v>1.5596187145349152</v>
      </c>
      <c r="K288" s="17">
        <v>1.8077727955963461</v>
      </c>
      <c r="L288" s="78"/>
      <c r="M288" s="56"/>
    </row>
    <row r="289" spans="1:13">
      <c r="A289" s="54">
        <v>785</v>
      </c>
      <c r="B289" s="55" t="s">
        <v>294</v>
      </c>
      <c r="C289" s="17">
        <v>1.1439525620225854</v>
      </c>
      <c r="D289" s="17">
        <v>1.1634348279992075</v>
      </c>
      <c r="E289" s="17">
        <v>1.2393305052495762</v>
      </c>
      <c r="F289" s="17">
        <v>1.4549466306609862</v>
      </c>
      <c r="G289" s="17">
        <v>1.7406843660549924</v>
      </c>
      <c r="H289" s="17">
        <v>2.2167352588310791</v>
      </c>
      <c r="I289" s="17">
        <v>2.3550475274292655</v>
      </c>
      <c r="J289" s="17">
        <v>2.6071608979524665</v>
      </c>
      <c r="K289" s="17">
        <v>2.9636866738637284</v>
      </c>
      <c r="L289" s="78"/>
      <c r="M289" s="56"/>
    </row>
    <row r="290" spans="1:13">
      <c r="A290" s="54">
        <v>905</v>
      </c>
      <c r="B290" s="55" t="s">
        <v>295</v>
      </c>
      <c r="C290" s="17">
        <v>0.66424987385016188</v>
      </c>
      <c r="D290" s="17">
        <v>0.65187285959755492</v>
      </c>
      <c r="E290" s="17">
        <v>0.64739409518824864</v>
      </c>
      <c r="F290" s="17">
        <v>0.74625763166029913</v>
      </c>
      <c r="G290" s="17">
        <v>0.95640858424904529</v>
      </c>
      <c r="H290" s="17">
        <v>1.2542360864800841</v>
      </c>
      <c r="I290" s="17">
        <v>1.3430618717736582</v>
      </c>
      <c r="J290" s="17">
        <v>1.4878958545034298</v>
      </c>
      <c r="K290" s="17">
        <v>1.7360357019655108</v>
      </c>
      <c r="L290" s="78"/>
      <c r="M290" s="56"/>
    </row>
    <row r="291" spans="1:13">
      <c r="A291" s="54">
        <v>908</v>
      </c>
      <c r="B291" s="55" t="s">
        <v>296</v>
      </c>
      <c r="C291" s="17">
        <v>0.56731377725311383</v>
      </c>
      <c r="D291" s="17">
        <v>0.56123728627188108</v>
      </c>
      <c r="E291" s="17">
        <v>0.58715200796278211</v>
      </c>
      <c r="F291" s="17">
        <v>0.6857335578762811</v>
      </c>
      <c r="G291" s="17">
        <v>0.86109151667553974</v>
      </c>
      <c r="H291" s="17">
        <v>1.167792598174195</v>
      </c>
      <c r="I291" s="17">
        <v>1.2285895339638504</v>
      </c>
      <c r="J291" s="17">
        <v>1.3512112068581192</v>
      </c>
      <c r="K291" s="17">
        <v>1.5384443956666836</v>
      </c>
      <c r="L291" s="78"/>
      <c r="M291" s="56"/>
    </row>
    <row r="292" spans="1:13">
      <c r="A292" s="54">
        <v>92</v>
      </c>
      <c r="B292" s="55" t="s">
        <v>297</v>
      </c>
      <c r="C292" s="17">
        <v>0.48320808249460256</v>
      </c>
      <c r="D292" s="17">
        <v>0.47461298368922478</v>
      </c>
      <c r="E292" s="17">
        <v>0.46707703495380137</v>
      </c>
      <c r="F292" s="17">
        <v>0.53267395604743939</v>
      </c>
      <c r="G292" s="17">
        <v>0.69763082496467987</v>
      </c>
      <c r="H292" s="17">
        <v>0.91793799782830909</v>
      </c>
      <c r="I292" s="17">
        <v>0.96187754473149667</v>
      </c>
      <c r="J292" s="17">
        <v>1.0532989784938689</v>
      </c>
      <c r="K292" s="17">
        <v>1.224853891739734</v>
      </c>
      <c r="L292" s="78"/>
      <c r="M292" s="56"/>
    </row>
    <row r="293" spans="1:13">
      <c r="A293" s="54">
        <v>915</v>
      </c>
      <c r="B293" s="55" t="s">
        <v>298</v>
      </c>
      <c r="C293" s="17">
        <v>0.75238348394320553</v>
      </c>
      <c r="D293" s="17">
        <v>0.75964017277822649</v>
      </c>
      <c r="E293" s="17">
        <v>0.78726574659668103</v>
      </c>
      <c r="F293" s="17">
        <v>0.92887923182327903</v>
      </c>
      <c r="G293" s="17">
        <v>1.1358661971572275</v>
      </c>
      <c r="H293" s="17">
        <v>1.467666324221895</v>
      </c>
      <c r="I293" s="17">
        <v>1.5502264270331132</v>
      </c>
      <c r="J293" s="17">
        <v>1.7139807758569461</v>
      </c>
      <c r="K293" s="17">
        <v>1.9522177434022581</v>
      </c>
      <c r="L293" s="78"/>
      <c r="M293" s="56"/>
    </row>
    <row r="294" spans="1:13">
      <c r="A294" s="54">
        <v>918</v>
      </c>
      <c r="B294" s="55" t="s">
        <v>299</v>
      </c>
      <c r="C294" s="17">
        <v>1.1779418907559958</v>
      </c>
      <c r="D294" s="17">
        <v>1.1721505791814817</v>
      </c>
      <c r="E294" s="17">
        <v>1.1616558222380657</v>
      </c>
      <c r="F294" s="17">
        <v>1.2867747993712388</v>
      </c>
      <c r="G294" s="17">
        <v>1.6169219205213956</v>
      </c>
      <c r="H294" s="17">
        <v>2.0984737696177955</v>
      </c>
      <c r="I294" s="17">
        <v>2.1543628127065375</v>
      </c>
      <c r="J294" s="17">
        <v>2.3593445553384242</v>
      </c>
      <c r="K294" s="17">
        <v>2.7219254477458072</v>
      </c>
      <c r="L294" s="78"/>
      <c r="M294" s="56"/>
    </row>
    <row r="295" spans="1:13">
      <c r="A295" s="54">
        <v>921</v>
      </c>
      <c r="B295" s="55" t="s">
        <v>300</v>
      </c>
      <c r="C295" s="17">
        <v>1.4838620795650215</v>
      </c>
      <c r="D295" s="17">
        <v>1.4943567596547158</v>
      </c>
      <c r="E295" s="17">
        <v>1.5529043262247662</v>
      </c>
      <c r="F295" s="17">
        <v>1.873658472965575</v>
      </c>
      <c r="G295" s="17">
        <v>2.1809243657769422</v>
      </c>
      <c r="H295" s="17">
        <v>2.6769581641406077</v>
      </c>
      <c r="I295" s="17">
        <v>2.851573260443887</v>
      </c>
      <c r="J295" s="17">
        <v>3.0952136814296001</v>
      </c>
      <c r="K295" s="17">
        <v>3.5341964057065454</v>
      </c>
      <c r="L295" s="78"/>
      <c r="M295" s="56"/>
    </row>
    <row r="296" spans="1:13">
      <c r="A296" s="54">
        <v>922</v>
      </c>
      <c r="B296" s="55" t="s">
        <v>301</v>
      </c>
      <c r="C296" s="17">
        <v>0.84869060474838065</v>
      </c>
      <c r="D296" s="17">
        <v>0.81546401630114751</v>
      </c>
      <c r="E296" s="17">
        <v>0.81909616990021483</v>
      </c>
      <c r="F296" s="17">
        <v>0.89343526819882868</v>
      </c>
      <c r="G296" s="17">
        <v>1.1086354049410438</v>
      </c>
      <c r="H296" s="17">
        <v>1.4425445949782283</v>
      </c>
      <c r="I296" s="17">
        <v>1.4783434340962689</v>
      </c>
      <c r="J296" s="17">
        <v>1.6057476357774707</v>
      </c>
      <c r="K296" s="17">
        <v>1.8559995652491708</v>
      </c>
      <c r="L296" s="78"/>
      <c r="M296" s="56"/>
    </row>
    <row r="297" spans="1:13">
      <c r="A297" s="54">
        <v>924</v>
      </c>
      <c r="B297" s="55" t="s">
        <v>302</v>
      </c>
      <c r="C297" s="17">
        <v>1.1807449637194001</v>
      </c>
      <c r="D297" s="17">
        <v>1.1603799039010916</v>
      </c>
      <c r="E297" s="17">
        <v>1.1924740522090875</v>
      </c>
      <c r="F297" s="17">
        <v>1.3873816685430285</v>
      </c>
      <c r="G297" s="17">
        <v>1.7191156042096694</v>
      </c>
      <c r="H297" s="17">
        <v>2.2761888077907138</v>
      </c>
      <c r="I297" s="17">
        <v>2.4085572382389362</v>
      </c>
      <c r="J297" s="17">
        <v>2.7234256054558905</v>
      </c>
      <c r="K297" s="17">
        <v>3.1524307493422175</v>
      </c>
      <c r="L297" s="78"/>
      <c r="M297" s="56"/>
    </row>
    <row r="298" spans="1:13">
      <c r="A298" s="54">
        <v>925</v>
      </c>
      <c r="B298" s="55" t="s">
        <v>303</v>
      </c>
      <c r="C298" s="17">
        <v>1.187378264331711</v>
      </c>
      <c r="D298" s="17">
        <v>1.2087751319300803</v>
      </c>
      <c r="E298" s="17">
        <v>1.2627855091221019</v>
      </c>
      <c r="F298" s="17">
        <v>1.4995673117116244</v>
      </c>
      <c r="G298" s="17">
        <v>1.7958580907986939</v>
      </c>
      <c r="H298" s="17">
        <v>2.3067732841436985</v>
      </c>
      <c r="I298" s="17">
        <v>2.3504720986674688</v>
      </c>
      <c r="J298" s="17">
        <v>2.5887912425899025</v>
      </c>
      <c r="K298" s="17">
        <v>3.0214002980818506</v>
      </c>
      <c r="L298" s="78"/>
      <c r="M298" s="56"/>
    </row>
    <row r="299" spans="1:13">
      <c r="A299" s="54">
        <v>927</v>
      </c>
      <c r="B299" s="55" t="s">
        <v>304</v>
      </c>
      <c r="C299" s="17">
        <v>0.58709003458638165</v>
      </c>
      <c r="D299" s="17">
        <v>0.57288425651605834</v>
      </c>
      <c r="E299" s="17">
        <v>0.52952323061354889</v>
      </c>
      <c r="F299" s="17">
        <v>0.56330488589697048</v>
      </c>
      <c r="G299" s="17">
        <v>0.73439850370054671</v>
      </c>
      <c r="H299" s="17">
        <v>1.0025837372965523</v>
      </c>
      <c r="I299" s="17">
        <v>1.0543635841149506</v>
      </c>
      <c r="J299" s="17">
        <v>1.1613223544140556</v>
      </c>
      <c r="K299" s="17">
        <v>1.3452187521362777</v>
      </c>
      <c r="L299" s="78"/>
      <c r="M299" s="56"/>
    </row>
    <row r="300" spans="1:13">
      <c r="A300" s="54">
        <v>931</v>
      </c>
      <c r="B300" s="55" t="s">
        <v>305</v>
      </c>
      <c r="C300" s="17">
        <v>1.1211510438007828</v>
      </c>
      <c r="D300" s="17">
        <v>1.125808260929551</v>
      </c>
      <c r="E300" s="17">
        <v>1.1768488335233229</v>
      </c>
      <c r="F300" s="17">
        <v>1.4205631553805667</v>
      </c>
      <c r="G300" s="17">
        <v>1.7073139220736362</v>
      </c>
      <c r="H300" s="17">
        <v>2.189144176070867</v>
      </c>
      <c r="I300" s="17">
        <v>2.3346487497891051</v>
      </c>
      <c r="J300" s="17">
        <v>2.5938951731429221</v>
      </c>
      <c r="K300" s="17">
        <v>2.9706107908141028</v>
      </c>
      <c r="L300" s="78"/>
      <c r="M300" s="56"/>
    </row>
    <row r="301" spans="1:13">
      <c r="A301" s="54">
        <v>934</v>
      </c>
      <c r="B301" s="55" t="s">
        <v>306</v>
      </c>
      <c r="C301" s="17">
        <v>0.92444181342638387</v>
      </c>
      <c r="D301" s="17">
        <v>0.93844065221299111</v>
      </c>
      <c r="E301" s="17">
        <v>0.99624157673363989</v>
      </c>
      <c r="F301" s="17">
        <v>1.192194417033015</v>
      </c>
      <c r="G301" s="17">
        <v>1.4440895043139914</v>
      </c>
      <c r="H301" s="17">
        <v>1.9341532064194134</v>
      </c>
      <c r="I301" s="17">
        <v>2.0217211337445153</v>
      </c>
      <c r="J301" s="17">
        <v>2.2740384923122932</v>
      </c>
      <c r="K301" s="17">
        <v>2.6468844920146246</v>
      </c>
      <c r="L301" s="78"/>
      <c r="M301" s="56"/>
    </row>
    <row r="302" spans="1:13">
      <c r="A302" s="54">
        <v>935</v>
      </c>
      <c r="B302" s="55" t="s">
        <v>307</v>
      </c>
      <c r="C302" s="17">
        <v>1.0987332220826236</v>
      </c>
      <c r="D302" s="17">
        <v>1.0935642085730901</v>
      </c>
      <c r="E302" s="17">
        <v>1.0625867344188578</v>
      </c>
      <c r="F302" s="17">
        <v>1.2343054630860326</v>
      </c>
      <c r="G302" s="17">
        <v>1.5277075797568731</v>
      </c>
      <c r="H302" s="17">
        <v>1.97594217059968</v>
      </c>
      <c r="I302" s="17">
        <v>2.0672142426898841</v>
      </c>
      <c r="J302" s="17">
        <v>2.2543292887191448</v>
      </c>
      <c r="K302" s="17">
        <v>2.5881441838158583</v>
      </c>
      <c r="L302" s="78"/>
      <c r="M302" s="56"/>
    </row>
    <row r="303" spans="1:13">
      <c r="A303" s="54">
        <v>936</v>
      </c>
      <c r="B303" s="55" t="s">
        <v>308</v>
      </c>
      <c r="C303" s="17">
        <v>1.1503145134677144</v>
      </c>
      <c r="D303" s="17">
        <v>1.149240212273261</v>
      </c>
      <c r="E303" s="17">
        <v>1.2148015136197188</v>
      </c>
      <c r="F303" s="17">
        <v>1.4224806979387878</v>
      </c>
      <c r="G303" s="17">
        <v>1.715545631092068</v>
      </c>
      <c r="H303" s="17">
        <v>2.1744200191949545</v>
      </c>
      <c r="I303" s="17">
        <v>2.2641605753644338</v>
      </c>
      <c r="J303" s="17">
        <v>2.4995585253678989</v>
      </c>
      <c r="K303" s="17">
        <v>2.9079671585548983</v>
      </c>
      <c r="L303" s="78"/>
      <c r="M303" s="56"/>
    </row>
    <row r="304" spans="1:13">
      <c r="A304" s="61">
        <v>941</v>
      </c>
      <c r="B304" s="55" t="s">
        <v>309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78"/>
      <c r="M304" s="56"/>
    </row>
    <row r="305" spans="1:13">
      <c r="A305" s="54">
        <v>946</v>
      </c>
      <c r="B305" s="55" t="s">
        <v>310</v>
      </c>
      <c r="C305" s="17">
        <v>1.0182258536588051</v>
      </c>
      <c r="D305" s="17">
        <v>1.0130867291357983</v>
      </c>
      <c r="E305" s="17">
        <v>1.0343147056843431</v>
      </c>
      <c r="F305" s="17">
        <v>1.1767861220501086</v>
      </c>
      <c r="G305" s="17">
        <v>1.481548725844446</v>
      </c>
      <c r="H305" s="17">
        <v>1.9825139487669432</v>
      </c>
      <c r="I305" s="17">
        <v>2.0900706738752017</v>
      </c>
      <c r="J305" s="17">
        <v>2.2641063470830272</v>
      </c>
      <c r="K305" s="17">
        <v>2.6563426788735178</v>
      </c>
      <c r="L305" s="78"/>
      <c r="M305" s="56"/>
    </row>
    <row r="306" spans="1:13">
      <c r="A306" s="54">
        <v>976</v>
      </c>
      <c r="B306" s="55" t="s">
        <v>311</v>
      </c>
      <c r="C306" s="17">
        <v>1.1515288990952275</v>
      </c>
      <c r="D306" s="17">
        <v>1.1492555874181036</v>
      </c>
      <c r="E306" s="17">
        <v>1.1903826023190298</v>
      </c>
      <c r="F306" s="17">
        <v>1.3795661933206276</v>
      </c>
      <c r="G306" s="17">
        <v>1.6293539236651906</v>
      </c>
      <c r="H306" s="17">
        <v>2.0385486528387258</v>
      </c>
      <c r="I306" s="17">
        <v>2.1546085152428986</v>
      </c>
      <c r="J306" s="17">
        <v>2.3978947895968652</v>
      </c>
      <c r="K306" s="17">
        <v>2.7575661475429758</v>
      </c>
      <c r="L306" s="78"/>
      <c r="M306" s="56"/>
    </row>
    <row r="307" spans="1:13">
      <c r="A307" s="61">
        <v>977</v>
      </c>
      <c r="B307" s="55" t="s">
        <v>312</v>
      </c>
      <c r="C307" s="17">
        <v>0.84410399829629768</v>
      </c>
      <c r="D307" s="17">
        <v>0.82547393239869393</v>
      </c>
      <c r="E307" s="17">
        <v>0.80975975513496934</v>
      </c>
      <c r="F307" s="17">
        <v>0.92991263983360284</v>
      </c>
      <c r="G307" s="17">
        <v>1.1801109214760395</v>
      </c>
      <c r="H307" s="17">
        <v>1.5361580137821296</v>
      </c>
      <c r="I307" s="17">
        <v>1.6039379661971349</v>
      </c>
      <c r="J307" s="17">
        <v>1.7623786137469626</v>
      </c>
      <c r="K307" s="17">
        <v>2.0336257256627981</v>
      </c>
      <c r="L307" s="78"/>
      <c r="M307" s="56"/>
    </row>
    <row r="308" spans="1:13">
      <c r="A308" s="54">
        <v>980</v>
      </c>
      <c r="B308" s="55" t="s">
        <v>313</v>
      </c>
      <c r="C308" s="17">
        <v>0.61816875315545339</v>
      </c>
      <c r="D308" s="17">
        <v>0.60172706572020651</v>
      </c>
      <c r="E308" s="17">
        <v>0.57733996770895857</v>
      </c>
      <c r="F308" s="17">
        <v>0.65589117869157043</v>
      </c>
      <c r="G308" s="17">
        <v>0.82426844395138055</v>
      </c>
      <c r="H308" s="17">
        <v>1.1111723085090421</v>
      </c>
      <c r="I308" s="17">
        <v>1.147715542634149</v>
      </c>
      <c r="J308" s="17">
        <v>1.2579853760099997</v>
      </c>
      <c r="K308" s="17">
        <v>1.4504704986661991</v>
      </c>
      <c r="L308" s="78"/>
      <c r="M308" s="56"/>
    </row>
    <row r="309" spans="1:13">
      <c r="A309" s="54">
        <v>981</v>
      </c>
      <c r="B309" s="60" t="s">
        <v>314</v>
      </c>
      <c r="C309" s="17">
        <v>1.0319637013756182</v>
      </c>
      <c r="D309" s="17">
        <v>1.0600763653562897</v>
      </c>
      <c r="E309" s="17">
        <v>1.123193145970486</v>
      </c>
      <c r="F309" s="17">
        <v>1.2813716162747131</v>
      </c>
      <c r="G309" s="17">
        <v>1.5703948709271707</v>
      </c>
      <c r="H309" s="17">
        <v>2.0462698014901495</v>
      </c>
      <c r="I309" s="17">
        <v>2.1411742606837354</v>
      </c>
      <c r="J309" s="17">
        <v>2.3178035569737094</v>
      </c>
      <c r="K309" s="17">
        <v>2.6329615058643867</v>
      </c>
      <c r="L309" s="78"/>
      <c r="M309" s="56"/>
    </row>
    <row r="310" spans="1:13">
      <c r="A310" s="54">
        <v>989</v>
      </c>
      <c r="B310" s="55" t="s">
        <v>315</v>
      </c>
      <c r="C310" s="17">
        <v>1.0344049752037527</v>
      </c>
      <c r="D310" s="17">
        <v>1.034825730553413</v>
      </c>
      <c r="E310" s="17">
        <v>1.0686690223019077</v>
      </c>
      <c r="F310" s="17">
        <v>1.2683811599567267</v>
      </c>
      <c r="G310" s="17">
        <v>1.5461954580284143</v>
      </c>
      <c r="H310" s="17">
        <v>2.021481672826452</v>
      </c>
      <c r="I310" s="17">
        <v>2.1336404592959717</v>
      </c>
      <c r="J310" s="17">
        <v>2.3723318675525196</v>
      </c>
      <c r="K310" s="17">
        <v>2.7231017774862405</v>
      </c>
      <c r="L310" s="78"/>
      <c r="M310" s="56"/>
    </row>
    <row r="311" spans="1:13" ht="14.4" thickBot="1">
      <c r="A311" s="62">
        <v>992</v>
      </c>
      <c r="B311" s="63" t="s">
        <v>316</v>
      </c>
      <c r="C311" s="17">
        <v>0.76768246273316265</v>
      </c>
      <c r="D311" s="17">
        <v>0.76731008654573252</v>
      </c>
      <c r="E311" s="17">
        <v>0.79612943170247874</v>
      </c>
      <c r="F311" s="17">
        <v>0.92747133780038027</v>
      </c>
      <c r="G311" s="17">
        <v>1.1181467922490622</v>
      </c>
      <c r="H311" s="17">
        <v>1.4548578879698901</v>
      </c>
      <c r="I311" s="17">
        <v>1.5520597645027543</v>
      </c>
      <c r="J311" s="17">
        <v>1.7529472030761912</v>
      </c>
      <c r="K311" s="17">
        <v>1.986976388535485</v>
      </c>
      <c r="L311" s="78"/>
      <c r="M311" s="56"/>
    </row>
    <row r="312" spans="1:13" ht="14.4" thickTop="1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2" sqref="K2"/>
    </sheetView>
  </sheetViews>
  <sheetFormatPr defaultRowHeight="14.4"/>
  <cols>
    <col min="2" max="2" width="11.109375" customWidth="1"/>
  </cols>
  <sheetData>
    <row r="1" spans="1:11" ht="15" thickBot="1">
      <c r="A1" s="105" t="s">
        <v>328</v>
      </c>
      <c r="B1" s="105" t="s">
        <v>9</v>
      </c>
      <c r="C1" s="105">
        <v>2012</v>
      </c>
      <c r="D1" s="105" t="s">
        <v>322</v>
      </c>
      <c r="E1" s="105" t="s">
        <v>323</v>
      </c>
      <c r="F1" s="105" t="s">
        <v>324</v>
      </c>
      <c r="G1" s="105" t="s">
        <v>325</v>
      </c>
      <c r="H1" s="105">
        <v>2017</v>
      </c>
      <c r="I1" s="105">
        <v>2018</v>
      </c>
      <c r="J1" s="105">
        <v>2019</v>
      </c>
      <c r="K1" s="105">
        <v>2020</v>
      </c>
    </row>
    <row r="2" spans="1:11">
      <c r="A2" s="2">
        <v>20</v>
      </c>
      <c r="B2" s="3" t="s">
        <v>10</v>
      </c>
      <c r="C2" s="12">
        <v>154.82774047849622</v>
      </c>
      <c r="D2" s="12">
        <v>156.43100724813519</v>
      </c>
      <c r="E2" s="12">
        <v>163.81714024114717</v>
      </c>
      <c r="F2" s="12">
        <v>188.08083931895848</v>
      </c>
      <c r="G2" s="12">
        <v>237.3497050997056</v>
      </c>
      <c r="H2" s="12">
        <v>317.65738910690879</v>
      </c>
      <c r="I2" s="12">
        <v>339.08248375729875</v>
      </c>
      <c r="J2" s="12">
        <v>381.38625590656875</v>
      </c>
      <c r="K2" s="12">
        <v>435.27630666178186</v>
      </c>
    </row>
    <row r="3" spans="1:11">
      <c r="A3" s="2">
        <v>5</v>
      </c>
      <c r="B3" s="3" t="s">
        <v>11</v>
      </c>
      <c r="C3" s="12">
        <v>207.59153772550826</v>
      </c>
      <c r="D3" s="12">
        <v>212.07447478924422</v>
      </c>
      <c r="E3" s="12">
        <v>222.30130850067417</v>
      </c>
      <c r="F3" s="12">
        <v>262.86792451769765</v>
      </c>
      <c r="G3" s="12">
        <v>323.06389629439383</v>
      </c>
      <c r="H3" s="12">
        <v>410.11274171352011</v>
      </c>
      <c r="I3" s="12">
        <v>436.87229827059093</v>
      </c>
      <c r="J3" s="12">
        <v>487.25071456106679</v>
      </c>
      <c r="K3" s="12">
        <v>558.20141135160736</v>
      </c>
    </row>
    <row r="4" spans="1:11">
      <c r="A4" s="2">
        <v>9</v>
      </c>
      <c r="B4" s="3" t="s">
        <v>1</v>
      </c>
      <c r="C4" s="12">
        <v>200.9599746585547</v>
      </c>
      <c r="D4" s="12">
        <v>205.09569587151253</v>
      </c>
      <c r="E4" s="12">
        <v>212.79117714417364</v>
      </c>
      <c r="F4" s="12">
        <v>249.38933166265792</v>
      </c>
      <c r="G4" s="12">
        <v>308.36197377855609</v>
      </c>
      <c r="H4" s="12">
        <v>403.8812975588823</v>
      </c>
      <c r="I4" s="12">
        <v>428.14726824477736</v>
      </c>
      <c r="J4" s="12">
        <v>477.92598718502921</v>
      </c>
      <c r="K4" s="12">
        <v>548.31781410810618</v>
      </c>
    </row>
    <row r="5" spans="1:11">
      <c r="A5" s="2">
        <v>10</v>
      </c>
      <c r="B5" s="3" t="s">
        <v>12</v>
      </c>
      <c r="C5" s="12">
        <v>208.20843930927245</v>
      </c>
      <c r="D5" s="12">
        <v>212.03617019391967</v>
      </c>
      <c r="E5" s="12">
        <v>220.51027323951519</v>
      </c>
      <c r="F5" s="12">
        <v>259.22947664024429</v>
      </c>
      <c r="G5" s="12">
        <v>322.13940303381077</v>
      </c>
      <c r="H5" s="12">
        <v>413.19337460365853</v>
      </c>
      <c r="I5" s="12">
        <v>441.11712319393354</v>
      </c>
      <c r="J5" s="12">
        <v>493.25044147828714</v>
      </c>
      <c r="K5" s="12">
        <v>564.67032950814598</v>
      </c>
    </row>
    <row r="6" spans="1:11">
      <c r="A6" s="2">
        <v>16</v>
      </c>
      <c r="B6" s="3" t="s">
        <v>13</v>
      </c>
      <c r="C6" s="12">
        <v>172.50965517970508</v>
      </c>
      <c r="D6" s="12">
        <v>175.26565147397136</v>
      </c>
      <c r="E6" s="12">
        <v>175.90752236717907</v>
      </c>
      <c r="F6" s="12">
        <v>204.75765799248012</v>
      </c>
      <c r="G6" s="12">
        <v>255.07072786075071</v>
      </c>
      <c r="H6" s="12">
        <v>340.10208245659345</v>
      </c>
      <c r="I6" s="12">
        <v>365.52444032315873</v>
      </c>
      <c r="J6" s="12">
        <v>409.82521412275872</v>
      </c>
      <c r="K6" s="12">
        <v>467.98133962076668</v>
      </c>
    </row>
    <row r="7" spans="1:11">
      <c r="A7" s="2">
        <v>18</v>
      </c>
      <c r="B7" s="3" t="s">
        <v>14</v>
      </c>
      <c r="C7" s="12">
        <v>162.49758182181421</v>
      </c>
      <c r="D7" s="12">
        <v>163.63673893158182</v>
      </c>
      <c r="E7" s="12">
        <v>167.2426157047949</v>
      </c>
      <c r="F7" s="12">
        <v>182.61192223147259</v>
      </c>
      <c r="G7" s="12">
        <v>235.83822586734289</v>
      </c>
      <c r="H7" s="12">
        <v>314.88993263234414</v>
      </c>
      <c r="I7" s="12">
        <v>336.36080971773407</v>
      </c>
      <c r="J7" s="12">
        <v>375.72205022498082</v>
      </c>
      <c r="K7" s="12">
        <v>427.8677951208773</v>
      </c>
    </row>
    <row r="8" spans="1:11">
      <c r="A8" s="2">
        <v>19</v>
      </c>
      <c r="B8" s="3" t="s">
        <v>15</v>
      </c>
      <c r="C8" s="12">
        <v>153.73418657865975</v>
      </c>
      <c r="D8" s="12">
        <v>154.53553418521486</v>
      </c>
      <c r="E8" s="12">
        <v>158.79231489848905</v>
      </c>
      <c r="F8" s="12">
        <v>178.59127271260897</v>
      </c>
      <c r="G8" s="12">
        <v>230.12764775932777</v>
      </c>
      <c r="H8" s="12">
        <v>319.64712656427662</v>
      </c>
      <c r="I8" s="12">
        <v>343.02475877231728</v>
      </c>
      <c r="J8" s="12">
        <v>384.76310146998475</v>
      </c>
      <c r="K8" s="12">
        <v>441.39109039523015</v>
      </c>
    </row>
    <row r="9" spans="1:11">
      <c r="A9" s="2">
        <v>35</v>
      </c>
      <c r="B9" s="3" t="s">
        <v>16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>
      <c r="A10" s="2">
        <v>43</v>
      </c>
      <c r="B10" s="3" t="s">
        <v>17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>
      <c r="A11" s="2">
        <v>46</v>
      </c>
      <c r="B11" s="3" t="s">
        <v>18</v>
      </c>
      <c r="C11" s="12">
        <v>224.52432308738639</v>
      </c>
      <c r="D11" s="12">
        <v>228.87624979036653</v>
      </c>
      <c r="E11" s="12">
        <v>232.65029970270382</v>
      </c>
      <c r="F11" s="12">
        <v>274.20457477662285</v>
      </c>
      <c r="G11" s="12">
        <v>335.01475426260185</v>
      </c>
      <c r="H11" s="12">
        <v>428.24072897551338</v>
      </c>
      <c r="I11" s="12">
        <v>454.52827368161519</v>
      </c>
      <c r="J11" s="12">
        <v>504.38876280106865</v>
      </c>
      <c r="K11" s="12">
        <v>576.88328434964433</v>
      </c>
    </row>
    <row r="12" spans="1:11">
      <c r="A12" s="2">
        <v>47</v>
      </c>
      <c r="B12" s="3" t="s">
        <v>19</v>
      </c>
      <c r="C12" s="12">
        <v>215.79574020799299</v>
      </c>
      <c r="D12" s="12">
        <v>220.90909976641871</v>
      </c>
      <c r="E12" s="12">
        <v>230.3253596251098</v>
      </c>
      <c r="F12" s="12">
        <v>266.04285476718985</v>
      </c>
      <c r="G12" s="12">
        <v>330.33091712002323</v>
      </c>
      <c r="H12" s="12">
        <v>409.55761723294682</v>
      </c>
      <c r="I12" s="12">
        <v>445.47084184434129</v>
      </c>
      <c r="J12" s="12">
        <v>502.81742992136731</v>
      </c>
      <c r="K12" s="12">
        <v>575.3966619386739</v>
      </c>
    </row>
    <row r="13" spans="1:11">
      <c r="A13" s="2">
        <v>49</v>
      </c>
      <c r="B13" s="3" t="s">
        <v>20</v>
      </c>
      <c r="C13" s="12">
        <v>106.76138262020183</v>
      </c>
      <c r="D13" s="12">
        <v>107.36914571685358</v>
      </c>
      <c r="E13" s="12">
        <v>95.255688346293169</v>
      </c>
      <c r="F13" s="12">
        <v>108.56255003654908</v>
      </c>
      <c r="G13" s="12">
        <v>146.27227566698409</v>
      </c>
      <c r="H13" s="12">
        <v>196.5518444572019</v>
      </c>
      <c r="I13" s="12">
        <v>215.47985200356271</v>
      </c>
      <c r="J13" s="12">
        <v>245.65420919133066</v>
      </c>
      <c r="K13" s="12">
        <v>287.81494768995418</v>
      </c>
    </row>
    <row r="14" spans="1:11">
      <c r="A14" s="2">
        <v>50</v>
      </c>
      <c r="B14" s="3" t="s">
        <v>21</v>
      </c>
      <c r="C14" s="12">
        <v>161.59036452160223</v>
      </c>
      <c r="D14" s="12">
        <v>164.48536601098613</v>
      </c>
      <c r="E14" s="12">
        <v>174.07511231599017</v>
      </c>
      <c r="F14" s="12">
        <v>203.72417513679477</v>
      </c>
      <c r="G14" s="12">
        <v>253.11105791879567</v>
      </c>
      <c r="H14" s="12">
        <v>340.86354874711668</v>
      </c>
      <c r="I14" s="12">
        <v>364.57543824845794</v>
      </c>
      <c r="J14" s="12">
        <v>406.38087320129131</v>
      </c>
      <c r="K14" s="12">
        <v>460.64000046137477</v>
      </c>
    </row>
    <row r="15" spans="1:11">
      <c r="A15" s="2">
        <v>51</v>
      </c>
      <c r="B15" s="3" t="s">
        <v>22</v>
      </c>
      <c r="C15" s="12">
        <v>217.28851628362912</v>
      </c>
      <c r="D15" s="12">
        <v>221.39674987157605</v>
      </c>
      <c r="E15" s="12">
        <v>230.12224176754853</v>
      </c>
      <c r="F15" s="12">
        <v>258.297135716171</v>
      </c>
      <c r="G15" s="12">
        <v>311.07443266432051</v>
      </c>
      <c r="H15" s="12">
        <v>384.69830665947848</v>
      </c>
      <c r="I15" s="12">
        <v>413.8297522076889</v>
      </c>
      <c r="J15" s="12">
        <v>459.83705576399404</v>
      </c>
      <c r="K15" s="12">
        <v>522.38161126110083</v>
      </c>
    </row>
    <row r="16" spans="1:11">
      <c r="A16" s="2">
        <v>52</v>
      </c>
      <c r="B16" s="3" t="s">
        <v>23</v>
      </c>
      <c r="C16" s="12">
        <v>218.21536947856657</v>
      </c>
      <c r="D16" s="12">
        <v>222.97722694618164</v>
      </c>
      <c r="E16" s="12">
        <v>228.24794270473973</v>
      </c>
      <c r="F16" s="12">
        <v>263.58566658180285</v>
      </c>
      <c r="G16" s="12">
        <v>326.35726205223307</v>
      </c>
      <c r="H16" s="12">
        <v>431.50884359423759</v>
      </c>
      <c r="I16" s="12">
        <v>462.20000575746661</v>
      </c>
      <c r="J16" s="12">
        <v>514.5335641250781</v>
      </c>
      <c r="K16" s="12">
        <v>589.65515741648278</v>
      </c>
    </row>
    <row r="17" spans="1:11">
      <c r="A17" s="2">
        <v>60</v>
      </c>
      <c r="B17" s="3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>
      <c r="A18" s="2">
        <v>61</v>
      </c>
      <c r="B18" s="3" t="s">
        <v>25</v>
      </c>
      <c r="C18" s="12">
        <v>164.87100616277934</v>
      </c>
      <c r="D18" s="12">
        <v>167.76616285553686</v>
      </c>
      <c r="E18" s="12">
        <v>176.3647793459586</v>
      </c>
      <c r="F18" s="12">
        <v>208.3120704390208</v>
      </c>
      <c r="G18" s="12">
        <v>261.11687634443342</v>
      </c>
      <c r="H18" s="12">
        <v>341.57880187632804</v>
      </c>
      <c r="I18" s="12">
        <v>368.07113378094311</v>
      </c>
      <c r="J18" s="12">
        <v>413.76731974458676</v>
      </c>
      <c r="K18" s="12">
        <v>471.29270908762635</v>
      </c>
    </row>
    <row r="19" spans="1:11">
      <c r="A19" s="2">
        <v>62</v>
      </c>
      <c r="B19" s="4" t="s">
        <v>26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>
      <c r="A20" s="2">
        <v>65</v>
      </c>
      <c r="B20" s="3" t="s">
        <v>27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>
      <c r="A21" s="2">
        <v>69</v>
      </c>
      <c r="B21" s="3" t="s">
        <v>28</v>
      </c>
      <c r="C21" s="12">
        <v>181.79934272059654</v>
      </c>
      <c r="D21" s="12">
        <v>185.16152063562413</v>
      </c>
      <c r="E21" s="12">
        <v>187.50823682993848</v>
      </c>
      <c r="F21" s="12">
        <v>223.36925481297737</v>
      </c>
      <c r="G21" s="12">
        <v>278.68281985718721</v>
      </c>
      <c r="H21" s="12">
        <v>368.62347682531174</v>
      </c>
      <c r="I21" s="12">
        <v>392.9358448181128</v>
      </c>
      <c r="J21" s="12">
        <v>440.54392892472509</v>
      </c>
      <c r="K21" s="12">
        <v>508.0269907670201</v>
      </c>
    </row>
    <row r="22" spans="1:11">
      <c r="A22" s="2">
        <v>71</v>
      </c>
      <c r="B22" s="3" t="s">
        <v>29</v>
      </c>
      <c r="C22" s="12">
        <v>188.96925720754081</v>
      </c>
      <c r="D22" s="12">
        <v>192.78527829686135</v>
      </c>
      <c r="E22" s="12">
        <v>200.47498772342522</v>
      </c>
      <c r="F22" s="12">
        <v>237.63200854809614</v>
      </c>
      <c r="G22" s="12">
        <v>291.90782184583804</v>
      </c>
      <c r="H22" s="12">
        <v>378.61863943222295</v>
      </c>
      <c r="I22" s="12">
        <v>404.75184304767265</v>
      </c>
      <c r="J22" s="12">
        <v>452.77990793685422</v>
      </c>
      <c r="K22" s="12">
        <v>517.75868539911698</v>
      </c>
    </row>
    <row r="23" spans="1:11">
      <c r="A23" s="2">
        <v>72</v>
      </c>
      <c r="B23" s="3" t="s">
        <v>30</v>
      </c>
      <c r="C23" s="12">
        <v>186.15656351005487</v>
      </c>
      <c r="D23" s="12">
        <v>188.85174002384895</v>
      </c>
      <c r="E23" s="12">
        <v>191.60904852769715</v>
      </c>
      <c r="F23" s="12">
        <v>222.51584563937575</v>
      </c>
      <c r="G23" s="12">
        <v>265.61730035573771</v>
      </c>
      <c r="H23" s="12">
        <v>351.24090672094076</v>
      </c>
      <c r="I23" s="12">
        <v>374.49130646530477</v>
      </c>
      <c r="J23" s="12">
        <v>417.0155312510999</v>
      </c>
      <c r="K23" s="12">
        <v>471.40362160017594</v>
      </c>
    </row>
    <row r="24" spans="1:11">
      <c r="A24" s="2">
        <v>74</v>
      </c>
      <c r="B24" s="3" t="s">
        <v>31</v>
      </c>
      <c r="C24" s="12">
        <v>229.62518407290588</v>
      </c>
      <c r="D24" s="12">
        <v>235.09092612983483</v>
      </c>
      <c r="E24" s="12">
        <v>216.91760947637701</v>
      </c>
      <c r="F24" s="12">
        <v>256.09152654240012</v>
      </c>
      <c r="G24" s="12">
        <v>320.8662356408521</v>
      </c>
      <c r="H24" s="12">
        <v>428.58554220823731</v>
      </c>
      <c r="I24" s="12">
        <v>465.59169353350296</v>
      </c>
      <c r="J24" s="12">
        <v>526.30685817835081</v>
      </c>
      <c r="K24" s="12">
        <v>613.54241373390641</v>
      </c>
    </row>
    <row r="25" spans="1:11">
      <c r="A25" s="2">
        <v>75</v>
      </c>
      <c r="B25" s="3" t="s">
        <v>32</v>
      </c>
      <c r="C25" s="12">
        <v>149.1728168977227</v>
      </c>
      <c r="D25" s="12">
        <v>151.29529351968895</v>
      </c>
      <c r="E25" s="12">
        <v>155.39874882745806</v>
      </c>
      <c r="F25" s="12">
        <v>182.55598879851129</v>
      </c>
      <c r="G25" s="12">
        <v>228.23518845005381</v>
      </c>
      <c r="H25" s="12">
        <v>305.53114435022735</v>
      </c>
      <c r="I25" s="12">
        <v>327.47313197340691</v>
      </c>
      <c r="J25" s="12">
        <v>367.75938144265524</v>
      </c>
      <c r="K25" s="12">
        <v>421.53986067106746</v>
      </c>
    </row>
    <row r="26" spans="1:11">
      <c r="A26" s="2">
        <v>76</v>
      </c>
      <c r="B26" s="3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>
      <c r="A27" s="2">
        <v>77</v>
      </c>
      <c r="B27" s="3" t="s">
        <v>34</v>
      </c>
      <c r="C27" s="12">
        <v>209.32504920786891</v>
      </c>
      <c r="D27" s="12">
        <v>213.56255323631896</v>
      </c>
      <c r="E27" s="12">
        <v>226.43786212853377</v>
      </c>
      <c r="F27" s="12">
        <v>265.56065358900156</v>
      </c>
      <c r="G27" s="12">
        <v>324.78213221457537</v>
      </c>
      <c r="H27" s="12">
        <v>417.90983927863113</v>
      </c>
      <c r="I27" s="12">
        <v>444.27996107860906</v>
      </c>
      <c r="J27" s="12">
        <v>494.7389243092673</v>
      </c>
      <c r="K27" s="12">
        <v>566.58682346893124</v>
      </c>
    </row>
    <row r="28" spans="1:11">
      <c r="A28" s="2">
        <v>78</v>
      </c>
      <c r="B28" s="3" t="s">
        <v>35</v>
      </c>
      <c r="C28" s="12">
        <v>135.53018078584779</v>
      </c>
      <c r="D28" s="12">
        <v>136.35758419909692</v>
      </c>
      <c r="E28" s="12">
        <v>137.87881306950686</v>
      </c>
      <c r="F28" s="12">
        <v>164.97960579534177</v>
      </c>
      <c r="G28" s="12">
        <v>201.64080155566367</v>
      </c>
      <c r="H28" s="12">
        <v>281.82383714921264</v>
      </c>
      <c r="I28" s="12">
        <v>302.28947609136537</v>
      </c>
      <c r="J28" s="12">
        <v>342.14464462211714</v>
      </c>
      <c r="K28" s="12">
        <v>387.58841324177945</v>
      </c>
    </row>
    <row r="29" spans="1:11">
      <c r="A29" s="2">
        <v>79</v>
      </c>
      <c r="B29" s="3" t="s">
        <v>36</v>
      </c>
      <c r="C29" s="12">
        <v>135.89720872585465</v>
      </c>
      <c r="D29" s="12">
        <v>138.24710787728804</v>
      </c>
      <c r="E29" s="12">
        <v>148.12249115040129</v>
      </c>
      <c r="F29" s="12">
        <v>176.57121691504364</v>
      </c>
      <c r="G29" s="12">
        <v>220.33329341965555</v>
      </c>
      <c r="H29" s="12">
        <v>299.31218468965352</v>
      </c>
      <c r="I29" s="12">
        <v>320.12451673269243</v>
      </c>
      <c r="J29" s="12">
        <v>360.14277892488138</v>
      </c>
      <c r="K29" s="12">
        <v>409.41163519577231</v>
      </c>
    </row>
    <row r="30" spans="1:11">
      <c r="A30" s="2">
        <v>81</v>
      </c>
      <c r="B30" s="3" t="s">
        <v>37</v>
      </c>
      <c r="C30" s="12">
        <v>235.77188710414322</v>
      </c>
      <c r="D30" s="12">
        <v>241.11443150119709</v>
      </c>
      <c r="E30" s="12">
        <v>230.02174479493783</v>
      </c>
      <c r="F30" s="12">
        <v>274.69670386194997</v>
      </c>
      <c r="G30" s="12">
        <v>337.3746686532433</v>
      </c>
      <c r="H30" s="12">
        <v>432.29702454696485</v>
      </c>
      <c r="I30" s="12">
        <v>466.44959483281571</v>
      </c>
      <c r="J30" s="12">
        <v>523.11998987300137</v>
      </c>
      <c r="K30" s="12">
        <v>604.30622012130834</v>
      </c>
    </row>
    <row r="31" spans="1:11">
      <c r="A31" s="2">
        <v>82</v>
      </c>
      <c r="B31" s="3" t="s">
        <v>38</v>
      </c>
      <c r="C31" s="12">
        <v>138.68477284757807</v>
      </c>
      <c r="D31" s="12">
        <v>139.40061505444203</v>
      </c>
      <c r="E31" s="12">
        <v>145.39874205154865</v>
      </c>
      <c r="F31" s="12">
        <v>165.13533061590135</v>
      </c>
      <c r="G31" s="12">
        <v>210.55513104337354</v>
      </c>
      <c r="H31" s="12">
        <v>287.54497301280526</v>
      </c>
      <c r="I31" s="12">
        <v>308.34134744440047</v>
      </c>
      <c r="J31" s="12">
        <v>345.16196372486729</v>
      </c>
      <c r="K31" s="12">
        <v>393.40638682231628</v>
      </c>
    </row>
    <row r="32" spans="1:11">
      <c r="A32" s="2">
        <v>86</v>
      </c>
      <c r="B32" s="3" t="s">
        <v>39</v>
      </c>
      <c r="C32" s="12">
        <v>153.77677599856816</v>
      </c>
      <c r="D32" s="12">
        <v>155.11041890727594</v>
      </c>
      <c r="E32" s="12">
        <v>164.69397930946653</v>
      </c>
      <c r="F32" s="12">
        <v>184.86675654587577</v>
      </c>
      <c r="G32" s="12">
        <v>235.4356875461809</v>
      </c>
      <c r="H32" s="12">
        <v>320.76575217951654</v>
      </c>
      <c r="I32" s="12">
        <v>343.24533128735163</v>
      </c>
      <c r="J32" s="12">
        <v>383.64548912944929</v>
      </c>
      <c r="K32" s="12">
        <v>437.31959194225249</v>
      </c>
    </row>
    <row r="33" spans="1:11">
      <c r="A33" s="2">
        <v>111</v>
      </c>
      <c r="B33" s="3" t="s">
        <v>40</v>
      </c>
      <c r="C33" s="12">
        <v>149.5320151049047</v>
      </c>
      <c r="D33" s="12">
        <v>152.09128404943976</v>
      </c>
      <c r="E33" s="12">
        <v>161.04574090010439</v>
      </c>
      <c r="F33" s="12">
        <v>191.83134658103697</v>
      </c>
      <c r="G33" s="12">
        <v>240.41987325502265</v>
      </c>
      <c r="H33" s="12">
        <v>322.92181493795624</v>
      </c>
      <c r="I33" s="12">
        <v>347.94684463658325</v>
      </c>
      <c r="J33" s="12">
        <v>391.68888745487368</v>
      </c>
      <c r="K33" s="12">
        <v>448.92353979162669</v>
      </c>
    </row>
    <row r="34" spans="1:11">
      <c r="A34" s="2">
        <v>90</v>
      </c>
      <c r="B34" s="3" t="s">
        <v>41</v>
      </c>
      <c r="C34" s="12">
        <v>218.5216622256703</v>
      </c>
      <c r="D34" s="12">
        <v>223.13725111467784</v>
      </c>
      <c r="E34" s="12">
        <v>238.38556878698697</v>
      </c>
      <c r="F34" s="12">
        <v>281.92105704684417</v>
      </c>
      <c r="G34" s="12">
        <v>336.55714079091757</v>
      </c>
      <c r="H34" s="12">
        <v>420.9492422136193</v>
      </c>
      <c r="I34" s="12">
        <v>448.02548887167836</v>
      </c>
      <c r="J34" s="12">
        <v>499.90590042572694</v>
      </c>
      <c r="K34" s="12">
        <v>573.67325502234985</v>
      </c>
    </row>
    <row r="35" spans="1:11">
      <c r="A35" s="2">
        <v>91</v>
      </c>
      <c r="B35" s="3" t="s">
        <v>42</v>
      </c>
      <c r="C35" s="12">
        <v>132.27446329364048</v>
      </c>
      <c r="D35" s="12">
        <v>134.41096435180748</v>
      </c>
      <c r="E35" s="12">
        <v>127.19675323096588</v>
      </c>
      <c r="F35" s="12">
        <v>144.26875602337282</v>
      </c>
      <c r="G35" s="12">
        <v>190.33877579952127</v>
      </c>
      <c r="H35" s="12">
        <v>250.05732553454607</v>
      </c>
      <c r="I35" s="12">
        <v>275.80674958762876</v>
      </c>
      <c r="J35" s="12">
        <v>313.78914233853965</v>
      </c>
      <c r="K35" s="12">
        <v>374.4597362040779</v>
      </c>
    </row>
    <row r="36" spans="1:11">
      <c r="A36" s="2">
        <v>97</v>
      </c>
      <c r="B36" s="4" t="s">
        <v>43</v>
      </c>
      <c r="C36" s="12">
        <v>222.78312122503888</v>
      </c>
      <c r="D36" s="12">
        <v>227.4440521739198</v>
      </c>
      <c r="E36" s="12">
        <v>238.42223548079431</v>
      </c>
      <c r="F36" s="12">
        <v>275.87888688232186</v>
      </c>
      <c r="G36" s="12">
        <v>332.52489721638307</v>
      </c>
      <c r="H36" s="12">
        <v>417.61296204770679</v>
      </c>
      <c r="I36" s="12">
        <v>445.56714749595648</v>
      </c>
      <c r="J36" s="12">
        <v>495.21601799320911</v>
      </c>
      <c r="K36" s="12">
        <v>565.82723656187443</v>
      </c>
    </row>
    <row r="37" spans="1:11">
      <c r="A37" s="2">
        <v>98</v>
      </c>
      <c r="B37" s="3" t="s">
        <v>44</v>
      </c>
      <c r="C37" s="12">
        <v>145.81211535245779</v>
      </c>
      <c r="D37" s="12">
        <v>147.32110992872623</v>
      </c>
      <c r="E37" s="12">
        <v>146.75630677005734</v>
      </c>
      <c r="F37" s="12">
        <v>169.92475807020753</v>
      </c>
      <c r="G37" s="12">
        <v>215.44705739496675</v>
      </c>
      <c r="H37" s="12">
        <v>292.41045337188433</v>
      </c>
      <c r="I37" s="12">
        <v>312.78500826346175</v>
      </c>
      <c r="J37" s="12">
        <v>350.27473776165925</v>
      </c>
      <c r="K37" s="12">
        <v>398.61854655249215</v>
      </c>
    </row>
    <row r="38" spans="1:11">
      <c r="A38" s="2">
        <v>99</v>
      </c>
      <c r="B38" s="3" t="s">
        <v>45</v>
      </c>
      <c r="C38" s="12">
        <v>258.00043270176269</v>
      </c>
      <c r="D38" s="12">
        <v>264.68200346922316</v>
      </c>
      <c r="E38" s="12">
        <v>283.3254720871285</v>
      </c>
      <c r="F38" s="12">
        <v>327.8020076831927</v>
      </c>
      <c r="G38" s="12">
        <v>403.34230669299291</v>
      </c>
      <c r="H38" s="12">
        <v>511.70179987249639</v>
      </c>
      <c r="I38" s="12">
        <v>548.76313141717901</v>
      </c>
      <c r="J38" s="12">
        <v>612.88140902945077</v>
      </c>
      <c r="K38" s="12">
        <v>703.1267621893021</v>
      </c>
    </row>
    <row r="39" spans="1:11">
      <c r="A39" s="2">
        <v>102</v>
      </c>
      <c r="B39" s="3" t="s">
        <v>46</v>
      </c>
      <c r="C39" s="12">
        <v>191.70512462051354</v>
      </c>
      <c r="D39" s="12">
        <v>195.15723515773129</v>
      </c>
      <c r="E39" s="12">
        <v>200.97386801770054</v>
      </c>
      <c r="F39" s="12">
        <v>233.6893130037202</v>
      </c>
      <c r="G39" s="12">
        <v>291.63739895412067</v>
      </c>
      <c r="H39" s="12">
        <v>384.86321705319284</v>
      </c>
      <c r="I39" s="12">
        <v>414.39930679292331</v>
      </c>
      <c r="J39" s="12">
        <v>463.28041250765551</v>
      </c>
      <c r="K39" s="12">
        <v>529.97348181458619</v>
      </c>
    </row>
    <row r="40" spans="1:11">
      <c r="A40" s="2">
        <v>103</v>
      </c>
      <c r="B40" s="3" t="s">
        <v>47</v>
      </c>
      <c r="C40" s="12">
        <v>199.67612652476009</v>
      </c>
      <c r="D40" s="12">
        <v>203.28827175302342</v>
      </c>
      <c r="E40" s="12">
        <v>212.72296628843247</v>
      </c>
      <c r="F40" s="12">
        <v>246.84453612049435</v>
      </c>
      <c r="G40" s="12">
        <v>305.60161245968499</v>
      </c>
      <c r="H40" s="12">
        <v>405.27299844206613</v>
      </c>
      <c r="I40" s="12">
        <v>433.51205452444424</v>
      </c>
      <c r="J40" s="12">
        <v>486.60184832714549</v>
      </c>
      <c r="K40" s="12">
        <v>561.89396218622153</v>
      </c>
    </row>
    <row r="41" spans="1:11">
      <c r="A41" s="2">
        <v>105</v>
      </c>
      <c r="B41" s="3" t="s">
        <v>48</v>
      </c>
      <c r="C41" s="12">
        <v>211.35643271218674</v>
      </c>
      <c r="D41" s="12">
        <v>216.53416946843203</v>
      </c>
      <c r="E41" s="12">
        <v>234.98332316950655</v>
      </c>
      <c r="F41" s="12">
        <v>280.78371133149051</v>
      </c>
      <c r="G41" s="12">
        <v>335.05787296644058</v>
      </c>
      <c r="H41" s="12">
        <v>426.97398708747795</v>
      </c>
      <c r="I41" s="12">
        <v>455.26536468593434</v>
      </c>
      <c r="J41" s="12">
        <v>507.65454409598294</v>
      </c>
      <c r="K41" s="12">
        <v>577.11343247448542</v>
      </c>
    </row>
    <row r="42" spans="1:11">
      <c r="A42" s="2">
        <v>106</v>
      </c>
      <c r="B42" s="3" t="s">
        <v>49</v>
      </c>
      <c r="C42" s="12">
        <v>130.77777680139542</v>
      </c>
      <c r="D42" s="12">
        <v>131.89886888817841</v>
      </c>
      <c r="E42" s="12">
        <v>135.51491297717087</v>
      </c>
      <c r="F42" s="12">
        <v>153.96564193350508</v>
      </c>
      <c r="G42" s="12">
        <v>198.62655759977267</v>
      </c>
      <c r="H42" s="12">
        <v>267.65481669137966</v>
      </c>
      <c r="I42" s="12">
        <v>288.96116979601243</v>
      </c>
      <c r="J42" s="12">
        <v>325.75155609594168</v>
      </c>
      <c r="K42" s="12">
        <v>371.25360289216695</v>
      </c>
    </row>
    <row r="43" spans="1:11">
      <c r="A43" s="2">
        <v>108</v>
      </c>
      <c r="B43" s="3" t="s">
        <v>50</v>
      </c>
      <c r="C43" s="12">
        <v>158.7323316761927</v>
      </c>
      <c r="D43" s="12">
        <v>161.03680364354949</v>
      </c>
      <c r="E43" s="12">
        <v>161.96561363250191</v>
      </c>
      <c r="F43" s="12">
        <v>185.70980926605012</v>
      </c>
      <c r="G43" s="12">
        <v>236.14410800731181</v>
      </c>
      <c r="H43" s="12">
        <v>316.74908952853957</v>
      </c>
      <c r="I43" s="12">
        <v>340.86733078534598</v>
      </c>
      <c r="J43" s="12">
        <v>385.58284883533167</v>
      </c>
      <c r="K43" s="12">
        <v>443.1761700137215</v>
      </c>
    </row>
    <row r="44" spans="1:11">
      <c r="A44" s="2">
        <v>109</v>
      </c>
      <c r="B44" s="3" t="s">
        <v>51</v>
      </c>
      <c r="C44" s="12">
        <v>142.38953976385886</v>
      </c>
      <c r="D44" s="12">
        <v>144.11009892421251</v>
      </c>
      <c r="E44" s="12">
        <v>148.52413195549718</v>
      </c>
      <c r="F44" s="12">
        <v>171.15735608151977</v>
      </c>
      <c r="G44" s="12">
        <v>218.45079376034636</v>
      </c>
      <c r="H44" s="12">
        <v>294.48709256737487</v>
      </c>
      <c r="I44" s="12">
        <v>317.59662587762853</v>
      </c>
      <c r="J44" s="12">
        <v>357.92466395156532</v>
      </c>
      <c r="K44" s="12">
        <v>409.54939241459175</v>
      </c>
    </row>
    <row r="45" spans="1:11">
      <c r="A45" s="2">
        <v>139</v>
      </c>
      <c r="B45" s="3" t="s">
        <v>52</v>
      </c>
      <c r="C45" s="12">
        <v>155.29787165089661</v>
      </c>
      <c r="D45" s="12">
        <v>156.97081539618591</v>
      </c>
      <c r="E45" s="12">
        <v>157.92192637765814</v>
      </c>
      <c r="F45" s="12">
        <v>184.33858687703815</v>
      </c>
      <c r="G45" s="12">
        <v>232.65569305152275</v>
      </c>
      <c r="H45" s="12">
        <v>301.45073688283242</v>
      </c>
      <c r="I45" s="12">
        <v>318.60117451236476</v>
      </c>
      <c r="J45" s="12">
        <v>356.74644208599989</v>
      </c>
      <c r="K45" s="12">
        <v>408.06257640213414</v>
      </c>
    </row>
    <row r="46" spans="1:11">
      <c r="A46" s="2">
        <v>140</v>
      </c>
      <c r="B46" s="3" t="s">
        <v>53</v>
      </c>
      <c r="C46" s="12">
        <v>161.99834302104796</v>
      </c>
      <c r="D46" s="12">
        <v>164.48293528001267</v>
      </c>
      <c r="E46" s="12">
        <v>174.7642611840746</v>
      </c>
      <c r="F46" s="12">
        <v>205.481098569003</v>
      </c>
      <c r="G46" s="12">
        <v>257.24297005015393</v>
      </c>
      <c r="H46" s="12">
        <v>339.66650547269137</v>
      </c>
      <c r="I46" s="12">
        <v>363.45479546587535</v>
      </c>
      <c r="J46" s="12">
        <v>407.35315925760437</v>
      </c>
      <c r="K46" s="12">
        <v>465.89658910170238</v>
      </c>
    </row>
    <row r="47" spans="1:11">
      <c r="A47" s="2">
        <v>142</v>
      </c>
      <c r="B47" s="3" t="s">
        <v>54</v>
      </c>
      <c r="C47" s="12">
        <v>168.6206228873821</v>
      </c>
      <c r="D47" s="12">
        <v>171.98432975252899</v>
      </c>
      <c r="E47" s="12">
        <v>175.72985381287847</v>
      </c>
      <c r="F47" s="12">
        <v>204.46749122148987</v>
      </c>
      <c r="G47" s="12">
        <v>255.35492828034307</v>
      </c>
      <c r="H47" s="12">
        <v>341.5571385354217</v>
      </c>
      <c r="I47" s="12">
        <v>366.74358073119583</v>
      </c>
      <c r="J47" s="12">
        <v>413.04050069434834</v>
      </c>
      <c r="K47" s="12">
        <v>474.79613301636692</v>
      </c>
    </row>
    <row r="48" spans="1:11">
      <c r="A48" s="2">
        <v>143</v>
      </c>
      <c r="B48" s="3" t="s">
        <v>55</v>
      </c>
      <c r="C48" s="12">
        <v>187.3926160887525</v>
      </c>
      <c r="D48" s="12">
        <v>190.80331911361935</v>
      </c>
      <c r="E48" s="12">
        <v>202.08281608887097</v>
      </c>
      <c r="F48" s="12">
        <v>234.3888739111112</v>
      </c>
      <c r="G48" s="12">
        <v>291.14914045451411</v>
      </c>
      <c r="H48" s="12">
        <v>377.41831497294862</v>
      </c>
      <c r="I48" s="12">
        <v>402.51676787461923</v>
      </c>
      <c r="J48" s="12">
        <v>449.29245668529057</v>
      </c>
      <c r="K48" s="12">
        <v>513.0430768516411</v>
      </c>
    </row>
    <row r="49" spans="1:11">
      <c r="A49" s="2">
        <v>145</v>
      </c>
      <c r="B49" s="3" t="s">
        <v>56</v>
      </c>
      <c r="C49" s="12">
        <v>172.19970379172509</v>
      </c>
      <c r="D49" s="12">
        <v>174.85543844081332</v>
      </c>
      <c r="E49" s="12">
        <v>183.62170688254102</v>
      </c>
      <c r="F49" s="12">
        <v>210.46093178986598</v>
      </c>
      <c r="G49" s="12">
        <v>264.36834160461814</v>
      </c>
      <c r="H49" s="12">
        <v>349.86788389280656</v>
      </c>
      <c r="I49" s="12">
        <v>373.10702462328476</v>
      </c>
      <c r="J49" s="12">
        <v>414.9617619360609</v>
      </c>
      <c r="K49" s="12">
        <v>472.30829011141049</v>
      </c>
    </row>
    <row r="50" spans="1:11">
      <c r="A50" s="2">
        <v>146</v>
      </c>
      <c r="B50" s="3" t="s">
        <v>57</v>
      </c>
      <c r="C50" s="12">
        <v>205.01787129493354</v>
      </c>
      <c r="D50" s="12">
        <v>209.47942078201635</v>
      </c>
      <c r="E50" s="12">
        <v>220.09548144632879</v>
      </c>
      <c r="F50" s="12">
        <v>262.8032171846026</v>
      </c>
      <c r="G50" s="12">
        <v>316.31795582807217</v>
      </c>
      <c r="H50" s="12">
        <v>405.49720740929109</v>
      </c>
      <c r="I50" s="12">
        <v>432.67373862753396</v>
      </c>
      <c r="J50" s="12">
        <v>482.36977454127742</v>
      </c>
      <c r="K50" s="12">
        <v>550.99654552880111</v>
      </c>
    </row>
    <row r="51" spans="1:11">
      <c r="A51" s="2">
        <v>153</v>
      </c>
      <c r="B51" s="3" t="s">
        <v>58</v>
      </c>
      <c r="C51" s="12">
        <v>131.55219468788175</v>
      </c>
      <c r="D51" s="12">
        <v>133.61817997717594</v>
      </c>
      <c r="E51" s="12">
        <v>140.43353991181607</v>
      </c>
      <c r="F51" s="12">
        <v>167.92882353787252</v>
      </c>
      <c r="G51" s="12">
        <v>211.75550149519978</v>
      </c>
      <c r="H51" s="12">
        <v>286.61450375329014</v>
      </c>
      <c r="I51" s="12">
        <v>308.11549604733005</v>
      </c>
      <c r="J51" s="12">
        <v>346.76479906341626</v>
      </c>
      <c r="K51" s="12">
        <v>389.52320234496892</v>
      </c>
    </row>
    <row r="52" spans="1:11">
      <c r="A52" s="2">
        <v>148</v>
      </c>
      <c r="B52" s="3" t="s">
        <v>59</v>
      </c>
      <c r="C52" s="12">
        <v>171.75599339892858</v>
      </c>
      <c r="D52" s="12">
        <v>175.41106326560572</v>
      </c>
      <c r="E52" s="12">
        <v>179.76080189970116</v>
      </c>
      <c r="F52" s="12">
        <v>204.55560653429663</v>
      </c>
      <c r="G52" s="12">
        <v>257.80116106519074</v>
      </c>
      <c r="H52" s="12">
        <v>328.92002840017858</v>
      </c>
      <c r="I52" s="12">
        <v>357.10659243235853</v>
      </c>
      <c r="J52" s="12">
        <v>400.71994963309135</v>
      </c>
      <c r="K52" s="12">
        <v>459.85045907785377</v>
      </c>
    </row>
    <row r="53" spans="1:11">
      <c r="A53" s="2">
        <v>149</v>
      </c>
      <c r="B53" s="3" t="s">
        <v>60</v>
      </c>
      <c r="C53" s="12">
        <v>161.9426012362733</v>
      </c>
      <c r="D53" s="12">
        <v>162.8138063258674</v>
      </c>
      <c r="E53" s="12">
        <v>157.24323459901689</v>
      </c>
      <c r="F53" s="12">
        <v>169.33508337165671</v>
      </c>
      <c r="G53" s="12">
        <v>215.31295152304079</v>
      </c>
      <c r="H53" s="12">
        <v>291.97628374046383</v>
      </c>
      <c r="I53" s="12">
        <v>315.56789684905067</v>
      </c>
      <c r="J53" s="12">
        <v>354.66920091063832</v>
      </c>
      <c r="K53" s="12">
        <v>405.35693534424672</v>
      </c>
    </row>
    <row r="54" spans="1:11">
      <c r="A54" s="2">
        <v>151</v>
      </c>
      <c r="B54" s="3" t="s">
        <v>61</v>
      </c>
      <c r="C54" s="12">
        <v>238.44472736265334</v>
      </c>
      <c r="D54" s="12">
        <v>243.7786175876285</v>
      </c>
      <c r="E54" s="12">
        <v>259.54396534688698</v>
      </c>
      <c r="F54" s="12">
        <v>306.11283292535205</v>
      </c>
      <c r="G54" s="12">
        <v>372.13462021197688</v>
      </c>
      <c r="H54" s="12">
        <v>478.35805212265615</v>
      </c>
      <c r="I54" s="12">
        <v>511.66616842138058</v>
      </c>
      <c r="J54" s="12">
        <v>569.54157524005359</v>
      </c>
      <c r="K54" s="12">
        <v>653.67987311239403</v>
      </c>
    </row>
    <row r="55" spans="1:11">
      <c r="A55" s="2">
        <v>152</v>
      </c>
      <c r="B55" s="5" t="s">
        <v>62</v>
      </c>
      <c r="C55" s="12">
        <v>196.28584415199953</v>
      </c>
      <c r="D55" s="12">
        <v>200.09799559810526</v>
      </c>
      <c r="E55" s="12">
        <v>208.3560301050083</v>
      </c>
      <c r="F55" s="12">
        <v>237.70439877405255</v>
      </c>
      <c r="G55" s="12">
        <v>294.72221843712094</v>
      </c>
      <c r="H55" s="12">
        <v>391.76512849953349</v>
      </c>
      <c r="I55" s="12">
        <v>418.70402076938819</v>
      </c>
      <c r="J55" s="12">
        <v>467.17013776886228</v>
      </c>
      <c r="K55" s="12">
        <v>532.65821443478603</v>
      </c>
    </row>
    <row r="56" spans="1:11">
      <c r="A56" s="2">
        <v>165</v>
      </c>
      <c r="B56" s="3" t="s">
        <v>63</v>
      </c>
      <c r="C56" s="12">
        <v>139.62913508390966</v>
      </c>
      <c r="D56" s="12">
        <v>140.62946230475487</v>
      </c>
      <c r="E56" s="12">
        <v>145.33851389405021</v>
      </c>
      <c r="F56" s="12">
        <v>165.96626562366552</v>
      </c>
      <c r="G56" s="12">
        <v>211.82949537915721</v>
      </c>
      <c r="H56" s="12">
        <v>289.65040853214407</v>
      </c>
      <c r="I56" s="12">
        <v>309.49576116613218</v>
      </c>
      <c r="J56" s="12">
        <v>346.89200179971243</v>
      </c>
      <c r="K56" s="12">
        <v>394.63739265516966</v>
      </c>
    </row>
    <row r="57" spans="1:11">
      <c r="A57" s="2">
        <v>167</v>
      </c>
      <c r="B57" s="3" t="s">
        <v>64</v>
      </c>
      <c r="C57" s="12">
        <v>161.60025290019658</v>
      </c>
      <c r="D57" s="12">
        <v>164.49576607315666</v>
      </c>
      <c r="E57" s="12">
        <v>170.69241857008643</v>
      </c>
      <c r="F57" s="12">
        <v>197.30406015656632</v>
      </c>
      <c r="G57" s="12">
        <v>249.57170814935188</v>
      </c>
      <c r="H57" s="12">
        <v>320.57789220393312</v>
      </c>
      <c r="I57" s="12">
        <v>346.70902022942607</v>
      </c>
      <c r="J57" s="12">
        <v>391.70916930384197</v>
      </c>
      <c r="K57" s="12">
        <v>448.60545196663759</v>
      </c>
    </row>
    <row r="58" spans="1:11">
      <c r="A58" s="2">
        <v>169</v>
      </c>
      <c r="B58" s="3" t="s">
        <v>65</v>
      </c>
      <c r="C58" s="12">
        <v>157.87901819030583</v>
      </c>
      <c r="D58" s="12">
        <v>160.03570605115902</v>
      </c>
      <c r="E58" s="12">
        <v>166.18529393801577</v>
      </c>
      <c r="F58" s="12">
        <v>194.34571202309593</v>
      </c>
      <c r="G58" s="12">
        <v>245.73250397593688</v>
      </c>
      <c r="H58" s="12">
        <v>333.72509911027834</v>
      </c>
      <c r="I58" s="12">
        <v>356.62099328236172</v>
      </c>
      <c r="J58" s="12">
        <v>399.80529102371577</v>
      </c>
      <c r="K58" s="12">
        <v>457.1820997452221</v>
      </c>
    </row>
    <row r="59" spans="1:11">
      <c r="A59" s="2">
        <v>170</v>
      </c>
      <c r="B59" s="3" t="s">
        <v>66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>
      <c r="A60" s="2">
        <v>171</v>
      </c>
      <c r="B60" s="3" t="s">
        <v>67</v>
      </c>
      <c r="C60" s="12">
        <v>180.41977618730272</v>
      </c>
      <c r="D60" s="12">
        <v>184.11866915947169</v>
      </c>
      <c r="E60" s="12">
        <v>196.59976395805344</v>
      </c>
      <c r="F60" s="12">
        <v>232.45969397459274</v>
      </c>
      <c r="G60" s="12">
        <v>286.38578220135071</v>
      </c>
      <c r="H60" s="12">
        <v>373.42970924621102</v>
      </c>
      <c r="I60" s="12">
        <v>399.72911747021192</v>
      </c>
      <c r="J60" s="12">
        <v>448.79500128251823</v>
      </c>
      <c r="K60" s="12">
        <v>514.47215820822998</v>
      </c>
    </row>
    <row r="61" spans="1:11">
      <c r="A61" s="2">
        <v>172</v>
      </c>
      <c r="B61" s="4" t="s">
        <v>68</v>
      </c>
      <c r="C61" s="1">
        <v>211.4906257499245</v>
      </c>
      <c r="D61" s="1">
        <v>215.73565569898466</v>
      </c>
      <c r="E61" s="1">
        <v>224.19387372773579</v>
      </c>
      <c r="F61" s="1">
        <v>265.69934224451163</v>
      </c>
      <c r="G61" s="1">
        <v>323.58653176507181</v>
      </c>
      <c r="H61" s="1">
        <v>412.23187952513609</v>
      </c>
      <c r="I61" s="1">
        <v>439.61637591392304</v>
      </c>
      <c r="J61" s="1">
        <v>490.29057413639407</v>
      </c>
      <c r="K61" s="1">
        <v>560.15401025974199</v>
      </c>
    </row>
    <row r="62" spans="1:11">
      <c r="A62" s="2">
        <v>176</v>
      </c>
      <c r="B62" s="3" t="s">
        <v>69</v>
      </c>
      <c r="C62" s="1">
        <v>204.34313597187003</v>
      </c>
      <c r="D62" s="1">
        <v>209.10417756915922</v>
      </c>
      <c r="E62" s="1">
        <v>222.06224818141266</v>
      </c>
      <c r="F62" s="1">
        <v>266.77062374988395</v>
      </c>
      <c r="G62" s="1">
        <v>322.11673149680064</v>
      </c>
      <c r="H62" s="1">
        <v>408.60581696477357</v>
      </c>
      <c r="I62" s="1">
        <v>437.36028007614061</v>
      </c>
      <c r="J62" s="1">
        <v>489.00329395481936</v>
      </c>
      <c r="K62" s="1">
        <v>559.45211982987473</v>
      </c>
    </row>
    <row r="63" spans="1:11">
      <c r="A63" s="2">
        <v>177</v>
      </c>
      <c r="B63" s="3" t="s">
        <v>70</v>
      </c>
      <c r="C63" s="1">
        <v>187.64909606514496</v>
      </c>
      <c r="D63" s="1">
        <v>191.29849807626584</v>
      </c>
      <c r="E63" s="1">
        <v>199.34513733792116</v>
      </c>
      <c r="F63" s="1">
        <v>230.61220709991943</v>
      </c>
      <c r="G63" s="1">
        <v>282.97127706616345</v>
      </c>
      <c r="H63" s="1">
        <v>382.73171394447991</v>
      </c>
      <c r="I63" s="1">
        <v>406.99345926926242</v>
      </c>
      <c r="J63" s="1">
        <v>453.39277336779514</v>
      </c>
      <c r="K63" s="1">
        <v>517.44482816231562</v>
      </c>
    </row>
    <row r="64" spans="1:11">
      <c r="A64" s="2">
        <v>178</v>
      </c>
      <c r="B64" s="3" t="s">
        <v>71</v>
      </c>
      <c r="C64" s="1">
        <v>218.35567730603861</v>
      </c>
      <c r="D64" s="1">
        <v>222.84294878908037</v>
      </c>
      <c r="E64" s="1">
        <v>232.51433593003782</v>
      </c>
      <c r="F64" s="1">
        <v>271.39902073104804</v>
      </c>
      <c r="G64" s="1">
        <v>329.5701612070028</v>
      </c>
      <c r="H64" s="1">
        <v>422.58911133563919</v>
      </c>
      <c r="I64" s="1">
        <v>453.93873783553221</v>
      </c>
      <c r="J64" s="1">
        <v>506.35737112175656</v>
      </c>
      <c r="K64" s="1">
        <v>581.10380797956236</v>
      </c>
    </row>
    <row r="65" spans="1:11">
      <c r="A65" s="2">
        <v>179</v>
      </c>
      <c r="B65" s="3" t="s">
        <v>72</v>
      </c>
      <c r="C65" s="1">
        <v>146.77152890115687</v>
      </c>
      <c r="D65" s="1">
        <v>149.00378938520112</v>
      </c>
      <c r="E65" s="1">
        <v>151.13452874106457</v>
      </c>
      <c r="F65" s="1">
        <v>174.73531228903985</v>
      </c>
      <c r="G65" s="1">
        <v>224.01409944492383</v>
      </c>
      <c r="H65" s="1">
        <v>289.88709215241579</v>
      </c>
      <c r="I65" s="1">
        <v>315.04894643737146</v>
      </c>
      <c r="J65" s="1">
        <v>356.71714304859864</v>
      </c>
      <c r="K65" s="1">
        <v>409.58208102925727</v>
      </c>
    </row>
    <row r="66" spans="1:11">
      <c r="A66" s="2">
        <v>181</v>
      </c>
      <c r="B66" s="3" t="s">
        <v>73</v>
      </c>
      <c r="C66" s="1">
        <v>219.97214699436205</v>
      </c>
      <c r="D66" s="1">
        <v>224.70211806810119</v>
      </c>
      <c r="E66" s="1">
        <v>234.99062309941269</v>
      </c>
      <c r="F66" s="1">
        <v>277.88610473588437</v>
      </c>
      <c r="G66" s="1">
        <v>344.89499531095407</v>
      </c>
      <c r="H66" s="1">
        <v>450.34074726014381</v>
      </c>
      <c r="I66" s="1">
        <v>481.00675286667007</v>
      </c>
      <c r="J66" s="1">
        <v>537.60663152176676</v>
      </c>
      <c r="K66" s="1">
        <v>614.29964412199581</v>
      </c>
    </row>
    <row r="67" spans="1:11">
      <c r="A67" s="2">
        <v>182</v>
      </c>
      <c r="B67" s="3" t="s">
        <v>74</v>
      </c>
      <c r="C67" s="1">
        <v>152.98901636252174</v>
      </c>
      <c r="D67" s="1">
        <v>155.33931058988253</v>
      </c>
      <c r="E67" s="1">
        <v>160.22374520285439</v>
      </c>
      <c r="F67" s="1">
        <v>190.97689177086124</v>
      </c>
      <c r="G67" s="1">
        <v>235.65404687912616</v>
      </c>
      <c r="H67" s="1">
        <v>311.00743100149862</v>
      </c>
      <c r="I67" s="1">
        <v>333.5146794092966</v>
      </c>
      <c r="J67" s="1">
        <v>375.33775776920817</v>
      </c>
      <c r="K67" s="1">
        <v>427.03911636949891</v>
      </c>
    </row>
    <row r="68" spans="1:11">
      <c r="A68" s="2">
        <v>186</v>
      </c>
      <c r="B68" s="3" t="s">
        <v>75</v>
      </c>
      <c r="C68" s="1">
        <v>120.60233916088191</v>
      </c>
      <c r="D68" s="1">
        <v>121.01362295269914</v>
      </c>
      <c r="E68" s="1">
        <v>119.7217077103255</v>
      </c>
      <c r="F68" s="1">
        <v>132.75083672055246</v>
      </c>
      <c r="G68" s="1">
        <v>174.78520637518906</v>
      </c>
      <c r="H68" s="1">
        <v>236.21494415967231</v>
      </c>
      <c r="I68" s="1">
        <v>255.38980623045177</v>
      </c>
      <c r="J68" s="1">
        <v>287.39811679720003</v>
      </c>
      <c r="K68" s="1">
        <v>327.52925732581451</v>
      </c>
    </row>
    <row r="69" spans="1:11">
      <c r="A69" s="2">
        <v>202</v>
      </c>
      <c r="B69" s="3" t="s">
        <v>76</v>
      </c>
      <c r="C69" s="1">
        <v>116.61384334246043</v>
      </c>
      <c r="D69" s="1">
        <v>116.55576877026772</v>
      </c>
      <c r="E69" s="1">
        <v>100.46654601079516</v>
      </c>
      <c r="F69" s="1">
        <v>116.74964758111543</v>
      </c>
      <c r="G69" s="1">
        <v>152.23022923107126</v>
      </c>
      <c r="H69" s="1">
        <v>220.09213736111985</v>
      </c>
      <c r="I69" s="1">
        <v>236.6692737944922</v>
      </c>
      <c r="J69" s="1">
        <v>268.26698834653951</v>
      </c>
      <c r="K69" s="1">
        <v>307.27251710786169</v>
      </c>
    </row>
    <row r="70" spans="1:11">
      <c r="A70" s="2">
        <v>204</v>
      </c>
      <c r="B70" s="3" t="s">
        <v>77</v>
      </c>
      <c r="C70" s="1">
        <v>209.8396279251254</v>
      </c>
      <c r="D70" s="1">
        <v>213.95836062543191</v>
      </c>
      <c r="E70" s="1">
        <v>225.68654937002111</v>
      </c>
      <c r="F70" s="1">
        <v>269.06848240380924</v>
      </c>
      <c r="G70" s="1">
        <v>322.81302632491366</v>
      </c>
      <c r="H70" s="1">
        <v>407.36877533952008</v>
      </c>
      <c r="I70" s="1">
        <v>432.05785375800997</v>
      </c>
      <c r="J70" s="1">
        <v>483.72082807409419</v>
      </c>
      <c r="K70" s="1">
        <v>557.14477516772456</v>
      </c>
    </row>
    <row r="71" spans="1:11">
      <c r="A71" s="2">
        <v>205</v>
      </c>
      <c r="B71" s="3" t="s">
        <v>78</v>
      </c>
      <c r="C71" s="1">
        <v>139.1510607698531</v>
      </c>
      <c r="D71" s="1">
        <v>141.15103290009367</v>
      </c>
      <c r="E71" s="1">
        <v>150.35641227305979</v>
      </c>
      <c r="F71" s="1">
        <v>177.66031476801018</v>
      </c>
      <c r="G71" s="1">
        <v>225.39904441690325</v>
      </c>
      <c r="H71" s="1">
        <v>300.9527999451858</v>
      </c>
      <c r="I71" s="1">
        <v>323.56326659339732</v>
      </c>
      <c r="J71" s="1">
        <v>365.32812932662932</v>
      </c>
      <c r="K71" s="1">
        <v>416.66855310887217</v>
      </c>
    </row>
    <row r="72" spans="1:11">
      <c r="A72" s="2">
        <v>208</v>
      </c>
      <c r="B72" s="3" t="s">
        <v>79</v>
      </c>
      <c r="C72" s="1">
        <v>187.85888994194329</v>
      </c>
      <c r="D72" s="1">
        <v>191.03456357833718</v>
      </c>
      <c r="E72" s="1">
        <v>189.10036024146581</v>
      </c>
      <c r="F72" s="1">
        <v>218.5170661548234</v>
      </c>
      <c r="G72" s="1">
        <v>273.96672772259171</v>
      </c>
      <c r="H72" s="1">
        <v>359.8714505686894</v>
      </c>
      <c r="I72" s="1">
        <v>387.44394604265517</v>
      </c>
      <c r="J72" s="1">
        <v>434.7362336784347</v>
      </c>
      <c r="K72" s="1">
        <v>503.49364849990707</v>
      </c>
    </row>
    <row r="73" spans="1:11">
      <c r="A73" s="2">
        <v>211</v>
      </c>
      <c r="B73" s="3" t="s">
        <v>80</v>
      </c>
      <c r="C73" s="1">
        <v>133.45818567705547</v>
      </c>
      <c r="D73" s="1">
        <v>134.07145561998456</v>
      </c>
      <c r="E73" s="1">
        <v>135.99322358706411</v>
      </c>
      <c r="F73" s="1">
        <v>157.86205804286359</v>
      </c>
      <c r="G73" s="1">
        <v>200.30782213531884</v>
      </c>
      <c r="H73" s="1">
        <v>272.65455725850262</v>
      </c>
      <c r="I73" s="1">
        <v>290.63700922285648</v>
      </c>
      <c r="J73" s="1">
        <v>325.28254972121061</v>
      </c>
      <c r="K73" s="1">
        <v>368.79940890113534</v>
      </c>
    </row>
    <row r="74" spans="1:11">
      <c r="A74" s="2">
        <v>213</v>
      </c>
      <c r="B74" s="3" t="s">
        <v>81</v>
      </c>
      <c r="C74" s="1">
        <v>213.11200393986354</v>
      </c>
      <c r="D74" s="1">
        <v>217.13349529977154</v>
      </c>
      <c r="E74" s="1">
        <v>226.57992813940854</v>
      </c>
      <c r="F74" s="1">
        <v>266.47327181346827</v>
      </c>
      <c r="G74" s="1">
        <v>322.91625642348492</v>
      </c>
      <c r="H74" s="1">
        <v>410.80604355224153</v>
      </c>
      <c r="I74" s="1">
        <v>437.82073715205723</v>
      </c>
      <c r="J74" s="1">
        <v>486.65243955347569</v>
      </c>
      <c r="K74" s="1">
        <v>556.71206219498504</v>
      </c>
    </row>
    <row r="75" spans="1:11">
      <c r="A75" s="2">
        <v>214</v>
      </c>
      <c r="B75" s="3" t="s">
        <v>82</v>
      </c>
      <c r="C75" s="1">
        <v>188.06905346776588</v>
      </c>
      <c r="D75" s="1">
        <v>191.59772516453197</v>
      </c>
      <c r="E75" s="1">
        <v>199.04848751864066</v>
      </c>
      <c r="F75" s="1">
        <v>233.01184135299036</v>
      </c>
      <c r="G75" s="1">
        <v>288.12240674311181</v>
      </c>
      <c r="H75" s="1">
        <v>372.51738626300033</v>
      </c>
      <c r="I75" s="1">
        <v>398.97220273704562</v>
      </c>
      <c r="J75" s="1">
        <v>446.67724146544651</v>
      </c>
      <c r="K75" s="1">
        <v>511.35805278116578</v>
      </c>
    </row>
    <row r="76" spans="1:11">
      <c r="A76" s="2">
        <v>216</v>
      </c>
      <c r="B76" s="3" t="s">
        <v>83</v>
      </c>
      <c r="C76" s="1">
        <v>208.01132255012419</v>
      </c>
      <c r="D76" s="1">
        <v>213.02208197373722</v>
      </c>
      <c r="E76" s="1">
        <v>227.60071951029877</v>
      </c>
      <c r="F76" s="1">
        <v>275.39712171409298</v>
      </c>
      <c r="G76" s="1">
        <v>335.57957176403079</v>
      </c>
      <c r="H76" s="1">
        <v>424.49073016637971</v>
      </c>
      <c r="I76" s="1">
        <v>454.7662692222388</v>
      </c>
      <c r="J76" s="1">
        <v>510.44298316082342</v>
      </c>
      <c r="K76" s="1">
        <v>589.05984139837142</v>
      </c>
    </row>
    <row r="77" spans="1:11">
      <c r="A77" s="2">
        <v>217</v>
      </c>
      <c r="B77" s="3" t="s">
        <v>84</v>
      </c>
      <c r="C77" s="1">
        <v>174.82390471953906</v>
      </c>
      <c r="D77" s="1">
        <v>178.00286046169103</v>
      </c>
      <c r="E77" s="1">
        <v>190.90141755189995</v>
      </c>
      <c r="F77" s="1">
        <v>222.38993894919616</v>
      </c>
      <c r="G77" s="1">
        <v>276.37521555459034</v>
      </c>
      <c r="H77" s="1">
        <v>365.67220324892628</v>
      </c>
      <c r="I77" s="1">
        <v>390.64905025914749</v>
      </c>
      <c r="J77" s="1">
        <v>437.2466716990171</v>
      </c>
      <c r="K77" s="1">
        <v>502.53508339838766</v>
      </c>
    </row>
    <row r="78" spans="1:11">
      <c r="A78" s="2">
        <v>218</v>
      </c>
      <c r="B78" s="3" t="s">
        <v>85</v>
      </c>
      <c r="C78" s="1">
        <v>218.95516565667145</v>
      </c>
      <c r="D78" s="1">
        <v>224.48884123212969</v>
      </c>
      <c r="E78" s="1">
        <v>240.02388635070116</v>
      </c>
      <c r="F78" s="1">
        <v>287.70219585161317</v>
      </c>
      <c r="G78" s="1">
        <v>359.05321670486774</v>
      </c>
      <c r="H78" s="1">
        <v>478.74211987728728</v>
      </c>
      <c r="I78" s="1">
        <v>518.28587249908207</v>
      </c>
      <c r="J78" s="1">
        <v>581.45798531234482</v>
      </c>
      <c r="K78" s="1">
        <v>672.17608372769087</v>
      </c>
    </row>
    <row r="79" spans="1:11">
      <c r="A79" s="2">
        <v>224</v>
      </c>
      <c r="B79" s="3" t="s">
        <v>86</v>
      </c>
      <c r="C79" s="1">
        <v>150.51486988407675</v>
      </c>
      <c r="D79" s="1">
        <v>151.76514547628949</v>
      </c>
      <c r="E79" s="1">
        <v>159.29019587523106</v>
      </c>
      <c r="F79" s="1">
        <v>179.17381919169424</v>
      </c>
      <c r="G79" s="1">
        <v>227.41347656291509</v>
      </c>
      <c r="H79" s="1">
        <v>309.07868365314823</v>
      </c>
      <c r="I79" s="1">
        <v>331.49581123233622</v>
      </c>
      <c r="J79" s="1">
        <v>373.22589217563984</v>
      </c>
      <c r="K79" s="1">
        <v>426.02633204136504</v>
      </c>
    </row>
    <row r="80" spans="1:11">
      <c r="A80" s="2">
        <v>226</v>
      </c>
      <c r="B80" s="3" t="s">
        <v>87</v>
      </c>
      <c r="C80" s="1">
        <v>196.63204723740699</v>
      </c>
      <c r="D80" s="1">
        <v>200.92851116367075</v>
      </c>
      <c r="E80" s="1">
        <v>209.30270272188986</v>
      </c>
      <c r="F80" s="1">
        <v>246.54462288376413</v>
      </c>
      <c r="G80" s="1">
        <v>301.02695737527472</v>
      </c>
      <c r="H80" s="1">
        <v>390.36953209196747</v>
      </c>
      <c r="I80" s="1">
        <v>418.67504076119872</v>
      </c>
      <c r="J80" s="1">
        <v>470.0581781291977</v>
      </c>
      <c r="K80" s="1">
        <v>541.53113378159458</v>
      </c>
    </row>
    <row r="81" spans="1:11">
      <c r="A81" s="2">
        <v>230</v>
      </c>
      <c r="B81" s="3" t="s">
        <v>88</v>
      </c>
      <c r="C81" s="1">
        <v>246.62268458125629</v>
      </c>
      <c r="D81" s="1">
        <v>252.72450236572723</v>
      </c>
      <c r="E81" s="1">
        <v>267.03519867944715</v>
      </c>
      <c r="F81" s="1">
        <v>310.07363996419213</v>
      </c>
      <c r="G81" s="1">
        <v>379.3099967837295</v>
      </c>
      <c r="H81" s="1">
        <v>479.28087987605647</v>
      </c>
      <c r="I81" s="1">
        <v>514.58098151060597</v>
      </c>
      <c r="J81" s="1">
        <v>571.80888798432056</v>
      </c>
      <c r="K81" s="1">
        <v>651.86532235798461</v>
      </c>
    </row>
    <row r="82" spans="1:11">
      <c r="A82" s="2">
        <v>231</v>
      </c>
      <c r="B82" s="3" t="s">
        <v>89</v>
      </c>
      <c r="C82" s="1">
        <v>155.61723178705324</v>
      </c>
      <c r="D82" s="1">
        <v>159.07435063238421</v>
      </c>
      <c r="E82" s="1">
        <v>169.65864649855575</v>
      </c>
      <c r="F82" s="1">
        <v>196.45584034014175</v>
      </c>
      <c r="G82" s="1">
        <v>246.59299067993081</v>
      </c>
      <c r="H82" s="1">
        <v>331.8307274085613</v>
      </c>
      <c r="I82" s="1">
        <v>357.23171883822272</v>
      </c>
      <c r="J82" s="1">
        <v>401.54829063696366</v>
      </c>
      <c r="K82" s="1">
        <v>453.01663479280785</v>
      </c>
    </row>
    <row r="83" spans="1:11">
      <c r="A83" s="2">
        <v>232</v>
      </c>
      <c r="B83" s="3" t="s">
        <v>90</v>
      </c>
      <c r="C83" s="1">
        <v>203.93922417191283</v>
      </c>
      <c r="D83" s="1">
        <v>207.6552698523912</v>
      </c>
      <c r="E83" s="1">
        <v>217.79767625998966</v>
      </c>
      <c r="F83" s="1">
        <v>255.20589958149588</v>
      </c>
      <c r="G83" s="1">
        <v>315.99263786316533</v>
      </c>
      <c r="H83" s="1">
        <v>408.421820290131</v>
      </c>
      <c r="I83" s="1">
        <v>437.62188134502162</v>
      </c>
      <c r="J83" s="1">
        <v>489.31675091014324</v>
      </c>
      <c r="K83" s="1">
        <v>561.53033049478563</v>
      </c>
    </row>
    <row r="84" spans="1:11">
      <c r="A84" s="2">
        <v>233</v>
      </c>
      <c r="B84" s="3" t="s">
        <v>91</v>
      </c>
      <c r="C84" s="1">
        <v>198.2071412363785</v>
      </c>
      <c r="D84" s="1">
        <v>202.14172150239096</v>
      </c>
      <c r="E84" s="1">
        <v>210.2161048462153</v>
      </c>
      <c r="F84" s="1">
        <v>244.89241332664156</v>
      </c>
      <c r="G84" s="1">
        <v>303.83789810213341</v>
      </c>
      <c r="H84" s="1">
        <v>401.85297357127104</v>
      </c>
      <c r="I84" s="1">
        <v>429.77176002844556</v>
      </c>
      <c r="J84" s="1">
        <v>481.24996201709166</v>
      </c>
      <c r="K84" s="1">
        <v>551.66405610604613</v>
      </c>
    </row>
    <row r="85" spans="1:11">
      <c r="A85" s="2">
        <v>235</v>
      </c>
      <c r="B85" s="3" t="s">
        <v>92</v>
      </c>
      <c r="C85" s="1">
        <v>89.487170348768529</v>
      </c>
      <c r="D85" s="1">
        <v>89.447122606263548</v>
      </c>
      <c r="E85" s="1">
        <v>38.810668752159259</v>
      </c>
      <c r="F85" s="1">
        <v>34.715899694774144</v>
      </c>
      <c r="G85" s="1">
        <v>60.116274200223629</v>
      </c>
      <c r="H85" s="1">
        <v>100.57889922170105</v>
      </c>
      <c r="I85" s="1">
        <v>115.49313435765112</v>
      </c>
      <c r="J85" s="1">
        <v>139.09205320971279</v>
      </c>
      <c r="K85" s="1">
        <v>171.77572563584505</v>
      </c>
    </row>
    <row r="86" spans="1:11">
      <c r="A86" s="2">
        <v>236</v>
      </c>
      <c r="B86" s="3" t="s">
        <v>93</v>
      </c>
      <c r="C86" s="1">
        <v>191.28965422079995</v>
      </c>
      <c r="D86" s="1">
        <v>195.13447954739607</v>
      </c>
      <c r="E86" s="1">
        <v>201.10563213947469</v>
      </c>
      <c r="F86" s="1">
        <v>231.60958376478004</v>
      </c>
      <c r="G86" s="1">
        <v>293.80950539444802</v>
      </c>
      <c r="H86" s="1">
        <v>391.26197167260221</v>
      </c>
      <c r="I86" s="1">
        <v>422.2895955233642</v>
      </c>
      <c r="J86" s="1">
        <v>471.59599291414321</v>
      </c>
      <c r="K86" s="1">
        <v>539.73091168033102</v>
      </c>
    </row>
    <row r="87" spans="1:11">
      <c r="A87" s="2">
        <v>239</v>
      </c>
      <c r="B87" s="3" t="s">
        <v>94</v>
      </c>
      <c r="C87" s="1">
        <v>186.56848824648742</v>
      </c>
      <c r="D87" s="1">
        <v>190.70650495402731</v>
      </c>
      <c r="E87" s="1">
        <v>202.96339635390262</v>
      </c>
      <c r="F87" s="1">
        <v>244.89189854597757</v>
      </c>
      <c r="G87" s="1">
        <v>301.58823607738043</v>
      </c>
      <c r="H87" s="1">
        <v>396.53219567722988</v>
      </c>
      <c r="I87" s="1">
        <v>425.22899656688799</v>
      </c>
      <c r="J87" s="1">
        <v>476.17768288798243</v>
      </c>
      <c r="K87" s="1">
        <v>548.92733837718777</v>
      </c>
    </row>
    <row r="88" spans="1:11">
      <c r="A88" s="2">
        <v>240</v>
      </c>
      <c r="B88" s="3" t="s">
        <v>95</v>
      </c>
      <c r="C88" s="1">
        <v>148.74362276121687</v>
      </c>
      <c r="D88" s="1">
        <v>151.16511582286722</v>
      </c>
      <c r="E88" s="1">
        <v>161.91571645468429</v>
      </c>
      <c r="F88" s="1">
        <v>191.20809788184835</v>
      </c>
      <c r="G88" s="1">
        <v>232.67456648352754</v>
      </c>
      <c r="H88" s="1">
        <v>304.1441835628342</v>
      </c>
      <c r="I88" s="1">
        <v>323.65589636449886</v>
      </c>
      <c r="J88" s="1">
        <v>363.68087085636193</v>
      </c>
      <c r="K88" s="1">
        <v>414.2563890226628</v>
      </c>
    </row>
    <row r="89" spans="1:11">
      <c r="A89" s="2">
        <v>320</v>
      </c>
      <c r="B89" s="3" t="s">
        <v>96</v>
      </c>
      <c r="C89" s="1">
        <v>166.24430076546332</v>
      </c>
      <c r="D89" s="1">
        <v>169.99450195014339</v>
      </c>
      <c r="E89" s="1">
        <v>182.35798346842182</v>
      </c>
      <c r="F89" s="1">
        <v>217.74658106179231</v>
      </c>
      <c r="G89" s="1">
        <v>264.63902149921483</v>
      </c>
      <c r="H89" s="1">
        <v>349.90867269969863</v>
      </c>
      <c r="I89" s="1">
        <v>374.77475114066971</v>
      </c>
      <c r="J89" s="1">
        <v>421.10362985905033</v>
      </c>
      <c r="K89" s="1">
        <v>480.30574104835364</v>
      </c>
    </row>
    <row r="90" spans="1:11">
      <c r="A90" s="2">
        <v>241</v>
      </c>
      <c r="B90" s="3" t="s">
        <v>97</v>
      </c>
      <c r="C90" s="1">
        <v>140.19965195411635</v>
      </c>
      <c r="D90" s="1">
        <v>141.41279275815413</v>
      </c>
      <c r="E90" s="1">
        <v>146.59774373701205</v>
      </c>
      <c r="F90" s="1">
        <v>169.29698474868869</v>
      </c>
      <c r="G90" s="1">
        <v>210.43299153262387</v>
      </c>
      <c r="H90" s="1">
        <v>283.2365574235597</v>
      </c>
      <c r="I90" s="1">
        <v>301.7317425907911</v>
      </c>
      <c r="J90" s="1">
        <v>337.74712930128243</v>
      </c>
      <c r="K90" s="1">
        <v>383.81792910007516</v>
      </c>
    </row>
    <row r="91" spans="1:11">
      <c r="A91" s="2">
        <v>322</v>
      </c>
      <c r="B91" s="6" t="s">
        <v>98</v>
      </c>
      <c r="C91" s="1">
        <v>186.87356360658967</v>
      </c>
      <c r="D91" s="1">
        <v>190.26552930420559</v>
      </c>
      <c r="E91" s="1">
        <v>195.97980815519051</v>
      </c>
      <c r="F91" s="1">
        <v>227.2077070990191</v>
      </c>
      <c r="G91" s="1">
        <v>265.03891122299126</v>
      </c>
      <c r="H91" s="1">
        <v>354.5912368001766</v>
      </c>
      <c r="I91" s="1">
        <v>383.94078248269153</v>
      </c>
      <c r="J91" s="1">
        <v>432.69473584534825</v>
      </c>
      <c r="K91" s="1">
        <v>494.8329435353271</v>
      </c>
    </row>
    <row r="92" spans="1:11">
      <c r="A92" s="2">
        <v>244</v>
      </c>
      <c r="B92" s="3" t="s">
        <v>99</v>
      </c>
      <c r="C92" s="1">
        <v>114.42549416217</v>
      </c>
      <c r="D92" s="1">
        <v>114.63828914615428</v>
      </c>
      <c r="E92" s="1">
        <v>113.46417304550462</v>
      </c>
      <c r="F92" s="1">
        <v>133.63668460957194</v>
      </c>
      <c r="G92" s="1">
        <v>174.75605706831027</v>
      </c>
      <c r="H92" s="1">
        <v>237.06501283758104</v>
      </c>
      <c r="I92" s="1">
        <v>252.62673111304872</v>
      </c>
      <c r="J92" s="1">
        <v>284.06186425714856</v>
      </c>
      <c r="K92" s="1">
        <v>323.19380114507021</v>
      </c>
    </row>
    <row r="93" spans="1:11">
      <c r="A93" s="2">
        <v>245</v>
      </c>
      <c r="B93" s="3" t="s">
        <v>100</v>
      </c>
      <c r="C93" s="1">
        <v>116.54529502046046</v>
      </c>
      <c r="D93" s="1">
        <v>117.44616736849625</v>
      </c>
      <c r="E93" s="1">
        <v>117.23024534382475</v>
      </c>
      <c r="F93" s="1">
        <v>134.36907364646066</v>
      </c>
      <c r="G93" s="1">
        <v>178.7669353232524</v>
      </c>
      <c r="H93" s="1">
        <v>245.24220994478122</v>
      </c>
      <c r="I93" s="1">
        <v>266.82159961798141</v>
      </c>
      <c r="J93" s="1">
        <v>302.26114312684894</v>
      </c>
      <c r="K93" s="1">
        <v>345.49174222029006</v>
      </c>
    </row>
    <row r="94" spans="1:11">
      <c r="A94" s="2">
        <v>249</v>
      </c>
      <c r="B94" s="3" t="s">
        <v>101</v>
      </c>
      <c r="C94" s="1">
        <v>163.61309774918846</v>
      </c>
      <c r="D94" s="1">
        <v>166.27617230981531</v>
      </c>
      <c r="E94" s="1">
        <v>165.77091475533609</v>
      </c>
      <c r="F94" s="1">
        <v>198.60551752412431</v>
      </c>
      <c r="G94" s="1">
        <v>248.2266865970675</v>
      </c>
      <c r="H94" s="1">
        <v>333.06520268756702</v>
      </c>
      <c r="I94" s="1">
        <v>356.84609208146401</v>
      </c>
      <c r="J94" s="1">
        <v>401.93426660957562</v>
      </c>
      <c r="K94" s="1">
        <v>460.31351902452741</v>
      </c>
    </row>
    <row r="95" spans="1:11">
      <c r="A95" s="2">
        <v>250</v>
      </c>
      <c r="B95" s="3" t="s">
        <v>102</v>
      </c>
      <c r="C95" s="1">
        <v>216.28140194830314</v>
      </c>
      <c r="D95" s="1">
        <v>221.4128171373805</v>
      </c>
      <c r="E95" s="1">
        <v>233.4157936783717</v>
      </c>
      <c r="F95" s="1">
        <v>274.73572797935913</v>
      </c>
      <c r="G95" s="1">
        <v>341.41743955466814</v>
      </c>
      <c r="H95" s="1">
        <v>439.99652893898667</v>
      </c>
      <c r="I95" s="1">
        <v>472.3283018565478</v>
      </c>
      <c r="J95" s="1">
        <v>530.1667379328851</v>
      </c>
      <c r="K95" s="1">
        <v>610.79201026403973</v>
      </c>
    </row>
    <row r="96" spans="1:11">
      <c r="A96" s="2">
        <v>256</v>
      </c>
      <c r="B96" s="3" t="s">
        <v>103</v>
      </c>
      <c r="C96" s="1">
        <v>215.96789164506959</v>
      </c>
      <c r="D96" s="1">
        <v>220.89319904224413</v>
      </c>
      <c r="E96" s="1">
        <v>237.32337333963451</v>
      </c>
      <c r="F96" s="1">
        <v>279.64142290913639</v>
      </c>
      <c r="G96" s="1">
        <v>330.75968518719918</v>
      </c>
      <c r="H96" s="1">
        <v>416.28971566355256</v>
      </c>
      <c r="I96" s="1">
        <v>440.37066974949789</v>
      </c>
      <c r="J96" s="1">
        <v>486.73811474558545</v>
      </c>
      <c r="K96" s="1">
        <v>551.33708976160074</v>
      </c>
    </row>
    <row r="97" spans="1:11">
      <c r="A97" s="2">
        <v>257</v>
      </c>
      <c r="B97" s="6" t="s">
        <v>104</v>
      </c>
      <c r="C97" s="1">
        <v>110.21849549471064</v>
      </c>
      <c r="D97" s="1">
        <v>110.03380321504514</v>
      </c>
      <c r="E97" s="1">
        <v>101.39856538867879</v>
      </c>
      <c r="F97" s="1">
        <v>113.4779225125346</v>
      </c>
      <c r="G97" s="1">
        <v>150.46389755525254</v>
      </c>
      <c r="H97" s="1">
        <v>206.51969159280344</v>
      </c>
      <c r="I97" s="1">
        <v>223.85420617508038</v>
      </c>
      <c r="J97" s="1">
        <v>254.86387523894132</v>
      </c>
      <c r="K97" s="1">
        <v>292.83053347958844</v>
      </c>
    </row>
    <row r="98" spans="1:11">
      <c r="A98" s="2">
        <v>260</v>
      </c>
      <c r="B98" s="3" t="s">
        <v>105</v>
      </c>
      <c r="C98" s="1">
        <v>208.44801649940439</v>
      </c>
      <c r="D98" s="1">
        <v>212.82332548603466</v>
      </c>
      <c r="E98" s="1">
        <v>224.01207934703908</v>
      </c>
      <c r="F98" s="1">
        <v>265.13056081740734</v>
      </c>
      <c r="G98" s="1">
        <v>318.20700890504975</v>
      </c>
      <c r="H98" s="1">
        <v>407.3318011393003</v>
      </c>
      <c r="I98" s="1">
        <v>434.05496517520794</v>
      </c>
      <c r="J98" s="1">
        <v>483.41185858927713</v>
      </c>
      <c r="K98" s="1">
        <v>549.25215023929707</v>
      </c>
    </row>
    <row r="99" spans="1:11">
      <c r="A99" s="2">
        <v>261</v>
      </c>
      <c r="B99" s="3" t="s">
        <v>106</v>
      </c>
      <c r="C99" s="1">
        <v>179.82895950136046</v>
      </c>
      <c r="D99" s="1">
        <v>183.23182765121862</v>
      </c>
      <c r="E99" s="1">
        <v>190.43527827748278</v>
      </c>
      <c r="F99" s="1">
        <v>216.4292144209914</v>
      </c>
      <c r="G99" s="1">
        <v>283.55582435593857</v>
      </c>
      <c r="H99" s="1">
        <v>370.17783803287409</v>
      </c>
      <c r="I99" s="1">
        <v>403.43527641868798</v>
      </c>
      <c r="J99" s="1">
        <v>452.88143888692099</v>
      </c>
      <c r="K99" s="1">
        <v>519.58783650932048</v>
      </c>
    </row>
    <row r="100" spans="1:11">
      <c r="A100" s="2">
        <v>263</v>
      </c>
      <c r="B100" s="3" t="s">
        <v>107</v>
      </c>
      <c r="C100" s="1">
        <v>203.18606481929174</v>
      </c>
      <c r="D100" s="1">
        <v>207.01713384213429</v>
      </c>
      <c r="E100" s="1">
        <v>219.61151339552552</v>
      </c>
      <c r="F100" s="1">
        <v>261.86644481162563</v>
      </c>
      <c r="G100" s="1">
        <v>317.5510005865973</v>
      </c>
      <c r="H100" s="1">
        <v>412.84368363141846</v>
      </c>
      <c r="I100" s="1">
        <v>439.33228588183619</v>
      </c>
      <c r="J100" s="1">
        <v>490.97250941760541</v>
      </c>
      <c r="K100" s="1">
        <v>564.69316131472783</v>
      </c>
    </row>
    <row r="101" spans="1:11">
      <c r="A101" s="2">
        <v>265</v>
      </c>
      <c r="B101" s="3" t="s">
        <v>108</v>
      </c>
      <c r="C101" s="1">
        <v>212.71477366526619</v>
      </c>
      <c r="D101" s="1">
        <v>218.30194361645766</v>
      </c>
      <c r="E101" s="1">
        <v>233.55295333307092</v>
      </c>
      <c r="F101" s="1">
        <v>280.3441501250345</v>
      </c>
      <c r="G101" s="1">
        <v>336.04145244859978</v>
      </c>
      <c r="H101" s="1">
        <v>427.48863496893807</v>
      </c>
      <c r="I101" s="1">
        <v>458.62471665880753</v>
      </c>
      <c r="J101" s="1">
        <v>515.94793889636037</v>
      </c>
      <c r="K101" s="1">
        <v>586.06882864490967</v>
      </c>
    </row>
    <row r="102" spans="1:11">
      <c r="A102" s="2">
        <v>271</v>
      </c>
      <c r="B102" s="3" t="s">
        <v>109</v>
      </c>
      <c r="C102" s="1">
        <v>183.42672466169574</v>
      </c>
      <c r="D102" s="1">
        <v>187.04813852935968</v>
      </c>
      <c r="E102" s="1">
        <v>197.28349483314645</v>
      </c>
      <c r="F102" s="1">
        <v>230.25641851446676</v>
      </c>
      <c r="G102" s="1">
        <v>281.79057005373869</v>
      </c>
      <c r="H102" s="1">
        <v>372.17537318032129</v>
      </c>
      <c r="I102" s="1">
        <v>398.66459476752931</v>
      </c>
      <c r="J102" s="1">
        <v>446.5716780208142</v>
      </c>
      <c r="K102" s="1">
        <v>510.00895553754498</v>
      </c>
    </row>
    <row r="103" spans="1:11">
      <c r="A103" s="2">
        <v>272</v>
      </c>
      <c r="B103" s="7" t="s">
        <v>110</v>
      </c>
      <c r="C103" s="1">
        <v>155.04451481639251</v>
      </c>
      <c r="D103" s="1">
        <v>157.06250531596064</v>
      </c>
      <c r="E103" s="1">
        <v>161.58380747117644</v>
      </c>
      <c r="F103" s="1">
        <v>189.96715587385768</v>
      </c>
      <c r="G103" s="1">
        <v>238.54913575818432</v>
      </c>
      <c r="H103" s="1">
        <v>315.37580220752182</v>
      </c>
      <c r="I103" s="1">
        <v>338.23634945469593</v>
      </c>
      <c r="J103" s="1">
        <v>379.72760925854448</v>
      </c>
      <c r="K103" s="1">
        <v>432.23857743302966</v>
      </c>
    </row>
    <row r="104" spans="1:11">
      <c r="A104" s="2">
        <v>273</v>
      </c>
      <c r="B104" s="3" t="s">
        <v>111</v>
      </c>
      <c r="C104" s="1">
        <v>197.56491175096619</v>
      </c>
      <c r="D104" s="1">
        <v>202.61400944787232</v>
      </c>
      <c r="E104" s="1">
        <v>201.49265045095001</v>
      </c>
      <c r="F104" s="1">
        <v>229.01369294400575</v>
      </c>
      <c r="G104" s="1">
        <v>296.10219316342625</v>
      </c>
      <c r="H104" s="1">
        <v>383.1741851196233</v>
      </c>
      <c r="I104" s="1">
        <v>417.02080131151945</v>
      </c>
      <c r="J104" s="1">
        <v>470.16652000177385</v>
      </c>
      <c r="K104" s="1">
        <v>542.28795611581825</v>
      </c>
    </row>
    <row r="105" spans="1:11">
      <c r="A105" s="2">
        <v>275</v>
      </c>
      <c r="B105" s="3" t="s">
        <v>112</v>
      </c>
      <c r="C105" s="1">
        <v>210.42046811641097</v>
      </c>
      <c r="D105" s="1">
        <v>214.02777916839486</v>
      </c>
      <c r="E105" s="1">
        <v>214.34617171444793</v>
      </c>
      <c r="F105" s="1">
        <v>253.44871455684159</v>
      </c>
      <c r="G105" s="1">
        <v>309.39190142766319</v>
      </c>
      <c r="H105" s="1">
        <v>396.32670162759757</v>
      </c>
      <c r="I105" s="1">
        <v>421.92867758229175</v>
      </c>
      <c r="J105" s="1">
        <v>469.86245983637195</v>
      </c>
      <c r="K105" s="1">
        <v>539.27476051974327</v>
      </c>
    </row>
    <row r="106" spans="1:11">
      <c r="A106" s="2">
        <v>276</v>
      </c>
      <c r="B106" s="3" t="s">
        <v>113</v>
      </c>
      <c r="C106" s="1">
        <v>136.29584782185503</v>
      </c>
      <c r="D106" s="1">
        <v>137.02563782786766</v>
      </c>
      <c r="E106" s="1">
        <v>135.41924959327719</v>
      </c>
      <c r="F106" s="1">
        <v>156.18456221970231</v>
      </c>
      <c r="G106" s="1">
        <v>201.86306381055229</v>
      </c>
      <c r="H106" s="1">
        <v>273.08991493998542</v>
      </c>
      <c r="I106" s="1">
        <v>291.83241332742284</v>
      </c>
      <c r="J106" s="1">
        <v>328.53312429248342</v>
      </c>
      <c r="K106" s="1">
        <v>375.89367168901219</v>
      </c>
    </row>
    <row r="107" spans="1:11">
      <c r="A107" s="2">
        <v>280</v>
      </c>
      <c r="B107" s="3" t="s">
        <v>114</v>
      </c>
      <c r="C107" s="1">
        <v>227.43738098736213</v>
      </c>
      <c r="D107" s="1">
        <v>233.54034689351667</v>
      </c>
      <c r="E107" s="1">
        <v>250.90182524698881</v>
      </c>
      <c r="F107" s="1">
        <v>286.06530629891097</v>
      </c>
      <c r="G107" s="1">
        <v>360.00028046112357</v>
      </c>
      <c r="H107" s="1">
        <v>461.97659927397711</v>
      </c>
      <c r="I107" s="1">
        <v>502.56690378705451</v>
      </c>
      <c r="J107" s="1">
        <v>563.36953175925828</v>
      </c>
      <c r="K107" s="1">
        <v>649.24141275733882</v>
      </c>
    </row>
    <row r="108" spans="1:11">
      <c r="A108" s="2">
        <v>284</v>
      </c>
      <c r="B108" s="3" t="s">
        <v>115</v>
      </c>
      <c r="C108" s="1">
        <v>204.75519252955866</v>
      </c>
      <c r="D108" s="1">
        <v>208.84719204797568</v>
      </c>
      <c r="E108" s="1">
        <v>219.1673372366987</v>
      </c>
      <c r="F108" s="1">
        <v>254.19974357801883</v>
      </c>
      <c r="G108" s="1">
        <v>313.50244060258865</v>
      </c>
      <c r="H108" s="1">
        <v>405.41812307621649</v>
      </c>
      <c r="I108" s="1">
        <v>435.49304978945383</v>
      </c>
      <c r="J108" s="1">
        <v>485.12942472549298</v>
      </c>
      <c r="K108" s="1">
        <v>552.42372163450466</v>
      </c>
    </row>
    <row r="109" spans="1:11">
      <c r="A109" s="2">
        <v>285</v>
      </c>
      <c r="B109" s="3" t="s">
        <v>116</v>
      </c>
      <c r="C109" s="1">
        <v>135.11311645567685</v>
      </c>
      <c r="D109" s="1">
        <v>136.9097796259714</v>
      </c>
      <c r="E109" s="1">
        <v>140.34425694592954</v>
      </c>
      <c r="F109" s="1">
        <v>167.41584992716739</v>
      </c>
      <c r="G109" s="1">
        <v>206.59944775082761</v>
      </c>
      <c r="H109" s="1">
        <v>277.22295893684253</v>
      </c>
      <c r="I109" s="1">
        <v>297.75705162025838</v>
      </c>
      <c r="J109" s="1">
        <v>338.38714858884208</v>
      </c>
      <c r="K109" s="1">
        <v>393.09056596225304</v>
      </c>
    </row>
    <row r="110" spans="1:11">
      <c r="A110" s="2">
        <v>286</v>
      </c>
      <c r="B110" s="3" t="s">
        <v>117</v>
      </c>
      <c r="C110" s="1">
        <v>144.91521420665964</v>
      </c>
      <c r="D110" s="1">
        <v>147.26509979845241</v>
      </c>
      <c r="E110" s="1">
        <v>153.58529495217471</v>
      </c>
      <c r="F110" s="1">
        <v>179.68379163701067</v>
      </c>
      <c r="G110" s="1">
        <v>225.00398205642898</v>
      </c>
      <c r="H110" s="1">
        <v>302.67160675792758</v>
      </c>
      <c r="I110" s="1">
        <v>325.56914361426408</v>
      </c>
      <c r="J110" s="1">
        <v>366.7005862218216</v>
      </c>
      <c r="K110" s="1">
        <v>418.64040540951549</v>
      </c>
    </row>
    <row r="111" spans="1:11">
      <c r="A111" s="2">
        <v>287</v>
      </c>
      <c r="B111" s="7" t="s">
        <v>118</v>
      </c>
      <c r="C111" s="1">
        <v>209.57771559525679</v>
      </c>
      <c r="D111" s="1">
        <v>213.88810915584992</v>
      </c>
      <c r="E111" s="1">
        <v>226.19493790334741</v>
      </c>
      <c r="F111" s="1">
        <v>263.76589247958407</v>
      </c>
      <c r="G111" s="1">
        <v>322.04756027056288</v>
      </c>
      <c r="H111" s="1">
        <v>421.35064470457712</v>
      </c>
      <c r="I111" s="1">
        <v>454.6487246739311</v>
      </c>
      <c r="J111" s="1">
        <v>508.0952083133983</v>
      </c>
      <c r="K111" s="1">
        <v>578.05845963697357</v>
      </c>
    </row>
    <row r="112" spans="1:11">
      <c r="A112" s="2">
        <v>288</v>
      </c>
      <c r="B112" s="3" t="s">
        <v>119</v>
      </c>
      <c r="C112" s="1">
        <v>190.3414319044324</v>
      </c>
      <c r="D112" s="1">
        <v>194.23673786010119</v>
      </c>
      <c r="E112" s="1">
        <v>204.11968348356072</v>
      </c>
      <c r="F112" s="1">
        <v>235.62250608143393</v>
      </c>
      <c r="G112" s="1">
        <v>294.46774182368586</v>
      </c>
      <c r="H112" s="1">
        <v>393.54439094123057</v>
      </c>
      <c r="I112" s="1">
        <v>422.80321554677795</v>
      </c>
      <c r="J112" s="1">
        <v>472.55919202221685</v>
      </c>
      <c r="K112" s="1">
        <v>539.11528351124753</v>
      </c>
    </row>
    <row r="113" spans="1:11">
      <c r="A113" s="2">
        <v>290</v>
      </c>
      <c r="B113" s="3" t="s">
        <v>120</v>
      </c>
      <c r="C113" s="1">
        <v>198.02722206071371</v>
      </c>
      <c r="D113" s="1">
        <v>202.0675775938883</v>
      </c>
      <c r="E113" s="1">
        <v>217.84663014340299</v>
      </c>
      <c r="F113" s="1">
        <v>260.22449450090556</v>
      </c>
      <c r="G113" s="1">
        <v>313.36521691469045</v>
      </c>
      <c r="H113" s="1">
        <v>399.93990501662256</v>
      </c>
      <c r="I113" s="1">
        <v>425.61603519481037</v>
      </c>
      <c r="J113" s="1">
        <v>474.2384474401689</v>
      </c>
      <c r="K113" s="1">
        <v>541.08984255725909</v>
      </c>
    </row>
    <row r="114" spans="1:11">
      <c r="A114" s="2">
        <v>291</v>
      </c>
      <c r="B114" s="3" t="s">
        <v>121</v>
      </c>
      <c r="C114" s="1">
        <v>202.47930289244158</v>
      </c>
      <c r="D114" s="1">
        <v>206.74983671894131</v>
      </c>
      <c r="E114" s="1">
        <v>219.53236125764198</v>
      </c>
      <c r="F114" s="1">
        <v>263.51228455694309</v>
      </c>
      <c r="G114" s="1">
        <v>313.78797101010878</v>
      </c>
      <c r="H114" s="1">
        <v>401.63668957303008</v>
      </c>
      <c r="I114" s="1">
        <v>427.47632098200597</v>
      </c>
      <c r="J114" s="1">
        <v>475.34577908581855</v>
      </c>
      <c r="K114" s="1">
        <v>536.70585285253128</v>
      </c>
    </row>
    <row r="115" spans="1:11">
      <c r="A115" s="2">
        <v>295</v>
      </c>
      <c r="B115" s="3" t="s">
        <v>122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>
      <c r="A116" s="2">
        <v>297</v>
      </c>
      <c r="B116" s="3" t="s">
        <v>123</v>
      </c>
      <c r="C116" s="1">
        <v>156.17304911135406</v>
      </c>
      <c r="D116" s="1">
        <v>158.55637785769034</v>
      </c>
      <c r="E116" s="1">
        <v>163.23038846239811</v>
      </c>
      <c r="F116" s="1">
        <v>188.94630489717636</v>
      </c>
      <c r="G116" s="1">
        <v>240.16030999875653</v>
      </c>
      <c r="H116" s="1">
        <v>313.84194989894229</v>
      </c>
      <c r="I116" s="1">
        <v>339.72443232606059</v>
      </c>
      <c r="J116" s="1">
        <v>383.08261579552919</v>
      </c>
      <c r="K116" s="1">
        <v>438.96020387821397</v>
      </c>
    </row>
    <row r="117" spans="1:11">
      <c r="A117" s="2">
        <v>300</v>
      </c>
      <c r="B117" s="3" t="s">
        <v>124</v>
      </c>
      <c r="C117" s="1">
        <v>212.2373200953233</v>
      </c>
      <c r="D117" s="1">
        <v>217.06862317083204</v>
      </c>
      <c r="E117" s="1">
        <v>217.55049272408237</v>
      </c>
      <c r="F117" s="1">
        <v>254.54442444702974</v>
      </c>
      <c r="G117" s="1">
        <v>314.42293924463729</v>
      </c>
      <c r="H117" s="1">
        <v>410.94646759050363</v>
      </c>
      <c r="I117" s="1">
        <v>439.6790130907105</v>
      </c>
      <c r="J117" s="1">
        <v>490.46096817459818</v>
      </c>
      <c r="K117" s="1">
        <v>561.12744316022213</v>
      </c>
    </row>
    <row r="118" spans="1:11">
      <c r="A118" s="2">
        <v>301</v>
      </c>
      <c r="B118" s="3" t="s">
        <v>125</v>
      </c>
      <c r="C118" s="1">
        <v>196.23195536143731</v>
      </c>
      <c r="D118" s="1">
        <v>199.96318764747866</v>
      </c>
      <c r="E118" s="1">
        <v>206.64066742341794</v>
      </c>
      <c r="F118" s="1">
        <v>240.38546830028929</v>
      </c>
      <c r="G118" s="1">
        <v>300.87789882977643</v>
      </c>
      <c r="H118" s="1">
        <v>394.28587908037122</v>
      </c>
      <c r="I118" s="1">
        <v>422.07882653502128</v>
      </c>
      <c r="J118" s="1">
        <v>472.70116567720703</v>
      </c>
      <c r="K118" s="1">
        <v>542.7681494461475</v>
      </c>
    </row>
    <row r="119" spans="1:11">
      <c r="A119" s="2">
        <v>304</v>
      </c>
      <c r="B119" s="3" t="s">
        <v>126</v>
      </c>
      <c r="C119" s="1">
        <v>219.94717916760635</v>
      </c>
      <c r="D119" s="1">
        <v>224.86454298274663</v>
      </c>
      <c r="E119" s="1">
        <v>233.99400353564369</v>
      </c>
      <c r="F119" s="1">
        <v>266.88179586210464</v>
      </c>
      <c r="G119" s="1">
        <v>317.11947240184361</v>
      </c>
      <c r="H119" s="1">
        <v>403.41273166828472</v>
      </c>
      <c r="I119" s="1">
        <v>434.30466836387654</v>
      </c>
      <c r="J119" s="1">
        <v>481.00593677214709</v>
      </c>
      <c r="K119" s="1">
        <v>537.476275755198</v>
      </c>
    </row>
    <row r="120" spans="1:11">
      <c r="A120" s="2">
        <v>305</v>
      </c>
      <c r="B120" s="3" t="s">
        <v>127</v>
      </c>
      <c r="C120" s="1">
        <v>174.22136642284988</v>
      </c>
      <c r="D120" s="1">
        <v>177.52593962694436</v>
      </c>
      <c r="E120" s="1">
        <v>186.44434967436251</v>
      </c>
      <c r="F120" s="1">
        <v>221.30891654596633</v>
      </c>
      <c r="G120" s="1">
        <v>275.30111336914126</v>
      </c>
      <c r="H120" s="1">
        <v>357.61356811819076</v>
      </c>
      <c r="I120" s="1">
        <v>383.13436945804403</v>
      </c>
      <c r="J120" s="1">
        <v>429.461638922943</v>
      </c>
      <c r="K120" s="1">
        <v>491.9977887780741</v>
      </c>
    </row>
    <row r="121" spans="1:11">
      <c r="A121" s="2">
        <v>312</v>
      </c>
      <c r="B121" s="3" t="s">
        <v>128</v>
      </c>
      <c r="C121" s="1">
        <v>214.6208163595247</v>
      </c>
      <c r="D121" s="1">
        <v>219.49766873989358</v>
      </c>
      <c r="E121" s="1">
        <v>231.82689486052629</v>
      </c>
      <c r="F121" s="1">
        <v>276.15199679180313</v>
      </c>
      <c r="G121" s="1">
        <v>326.8746680322904</v>
      </c>
      <c r="H121" s="1">
        <v>423.73983813581947</v>
      </c>
      <c r="I121" s="1">
        <v>449.05170963022289</v>
      </c>
      <c r="J121" s="1">
        <v>501.84478664836053</v>
      </c>
      <c r="K121" s="1">
        <v>571.08021609621323</v>
      </c>
    </row>
    <row r="122" spans="1:11">
      <c r="A122" s="2">
        <v>316</v>
      </c>
      <c r="B122" s="3" t="s">
        <v>129</v>
      </c>
      <c r="C122" s="1">
        <v>163.0084085613403</v>
      </c>
      <c r="D122" s="1">
        <v>165.86649417260733</v>
      </c>
      <c r="E122" s="1">
        <v>179.18899919366538</v>
      </c>
      <c r="F122" s="1">
        <v>207.20529255315688</v>
      </c>
      <c r="G122" s="1">
        <v>261.62631757889108</v>
      </c>
      <c r="H122" s="1">
        <v>353.83440239123388</v>
      </c>
      <c r="I122" s="1">
        <v>379.09603878695577</v>
      </c>
      <c r="J122" s="1">
        <v>423.4570424862427</v>
      </c>
      <c r="K122" s="1">
        <v>485.19792850377848</v>
      </c>
    </row>
    <row r="123" spans="1:11">
      <c r="A123" s="2">
        <v>317</v>
      </c>
      <c r="B123" s="3" t="s">
        <v>130</v>
      </c>
      <c r="C123" s="1">
        <v>223.77374731015857</v>
      </c>
      <c r="D123" s="1">
        <v>228.53042821168196</v>
      </c>
      <c r="E123" s="1">
        <v>241.46760413509264</v>
      </c>
      <c r="F123" s="1">
        <v>286.40028129908143</v>
      </c>
      <c r="G123" s="1">
        <v>351.23305085055438</v>
      </c>
      <c r="H123" s="1">
        <v>441.24218930391152</v>
      </c>
      <c r="I123" s="1">
        <v>471.26489563598881</v>
      </c>
      <c r="J123" s="1">
        <v>523.98939473509211</v>
      </c>
      <c r="K123" s="1">
        <v>597.75943775425515</v>
      </c>
    </row>
    <row r="124" spans="1:11">
      <c r="A124" s="8">
        <v>318</v>
      </c>
      <c r="B124" s="3" t="s">
        <v>131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>
      <c r="A125" s="2">
        <v>398</v>
      </c>
      <c r="B125" s="3" t="s">
        <v>132</v>
      </c>
      <c r="C125" s="1">
        <v>147.26343698680395</v>
      </c>
      <c r="D125" s="1">
        <v>149.47871126757207</v>
      </c>
      <c r="E125" s="1">
        <v>150.46802377783379</v>
      </c>
      <c r="F125" s="1">
        <v>175.93782316082189</v>
      </c>
      <c r="G125" s="1">
        <v>223.1487957592725</v>
      </c>
      <c r="H125" s="1">
        <v>294.82356163178139</v>
      </c>
      <c r="I125" s="1">
        <v>318.10336697849277</v>
      </c>
      <c r="J125" s="1">
        <v>359.36204381791521</v>
      </c>
      <c r="K125" s="1">
        <v>412.98720805907936</v>
      </c>
    </row>
    <row r="126" spans="1:11">
      <c r="A126" s="2">
        <v>399</v>
      </c>
      <c r="B126" s="7" t="s">
        <v>133</v>
      </c>
      <c r="C126" s="1">
        <v>165.96433413042678</v>
      </c>
      <c r="D126" s="1">
        <v>167.64270394185911</v>
      </c>
      <c r="E126" s="1">
        <v>174.6910083012904</v>
      </c>
      <c r="F126" s="1">
        <v>197.32363062267768</v>
      </c>
      <c r="G126" s="1">
        <v>246.74881834849461</v>
      </c>
      <c r="H126" s="1">
        <v>327.58270785708618</v>
      </c>
      <c r="I126" s="1">
        <v>348.92280671589788</v>
      </c>
      <c r="J126" s="1">
        <v>390.05250497539487</v>
      </c>
      <c r="K126" s="1">
        <v>443.77249508542081</v>
      </c>
    </row>
    <row r="127" spans="1:11">
      <c r="A127" s="2">
        <v>400</v>
      </c>
      <c r="B127" s="3" t="s">
        <v>134</v>
      </c>
      <c r="C127" s="1">
        <v>187.73056668905673</v>
      </c>
      <c r="D127" s="1">
        <v>191.07241310524427</v>
      </c>
      <c r="E127" s="1">
        <v>198.88495234783676</v>
      </c>
      <c r="F127" s="1">
        <v>230.71380480373921</v>
      </c>
      <c r="G127" s="1">
        <v>288.21837074163733</v>
      </c>
      <c r="H127" s="1">
        <v>380.39548781849396</v>
      </c>
      <c r="I127" s="1">
        <v>407.26551788328072</v>
      </c>
      <c r="J127" s="1">
        <v>453.86155574170988</v>
      </c>
      <c r="K127" s="1">
        <v>517.52125792340212</v>
      </c>
    </row>
    <row r="128" spans="1:11">
      <c r="A128" s="2">
        <v>407</v>
      </c>
      <c r="B128" s="3" t="s">
        <v>135</v>
      </c>
      <c r="C128" s="1">
        <v>199.39451713256335</v>
      </c>
      <c r="D128" s="1">
        <v>202.96654883774409</v>
      </c>
      <c r="E128" s="1">
        <v>218.71072313573222</v>
      </c>
      <c r="F128" s="1">
        <v>249.74326619602738</v>
      </c>
      <c r="G128" s="1">
        <v>307.25847795098747</v>
      </c>
      <c r="H128" s="1">
        <v>413.84648106161012</v>
      </c>
      <c r="I128" s="1">
        <v>444.02249204460315</v>
      </c>
      <c r="J128" s="1">
        <v>495.84966231033161</v>
      </c>
      <c r="K128" s="1">
        <v>566.43139676927251</v>
      </c>
    </row>
    <row r="129" spans="1:11">
      <c r="A129" s="2">
        <v>402</v>
      </c>
      <c r="B129" s="3" t="s">
        <v>136</v>
      </c>
      <c r="C129" s="1">
        <v>186.65375812176558</v>
      </c>
      <c r="D129" s="1">
        <v>189.51416831485568</v>
      </c>
      <c r="E129" s="1">
        <v>198.27452243975824</v>
      </c>
      <c r="F129" s="1">
        <v>231.6176552665269</v>
      </c>
      <c r="G129" s="1">
        <v>285.26832827928877</v>
      </c>
      <c r="H129" s="1">
        <v>370.80944787243038</v>
      </c>
      <c r="I129" s="1">
        <v>396.49700297737752</v>
      </c>
      <c r="J129" s="1">
        <v>443.70762610530318</v>
      </c>
      <c r="K129" s="1">
        <v>511.34469543750225</v>
      </c>
    </row>
    <row r="130" spans="1:11">
      <c r="A130" s="2">
        <v>403</v>
      </c>
      <c r="B130" s="3" t="s">
        <v>137</v>
      </c>
      <c r="C130" s="1">
        <v>216.25058472656733</v>
      </c>
      <c r="D130" s="1">
        <v>221.45514349225888</v>
      </c>
      <c r="E130" s="1">
        <v>234.726931186793</v>
      </c>
      <c r="F130" s="1">
        <v>275.81406925666647</v>
      </c>
      <c r="G130" s="1">
        <v>335.35911500355348</v>
      </c>
      <c r="H130" s="1">
        <v>430.99796192914698</v>
      </c>
      <c r="I130" s="1">
        <v>460.94137765067887</v>
      </c>
      <c r="J130" s="1">
        <v>512.46952795239099</v>
      </c>
      <c r="K130" s="1">
        <v>583.21363569649873</v>
      </c>
    </row>
    <row r="131" spans="1:11">
      <c r="A131" s="2">
        <v>405</v>
      </c>
      <c r="B131" s="3" t="s">
        <v>138</v>
      </c>
      <c r="C131" s="1">
        <v>150.20861527359833</v>
      </c>
      <c r="D131" s="1">
        <v>152.48004219704154</v>
      </c>
      <c r="E131" s="1">
        <v>158.02819524879106</v>
      </c>
      <c r="F131" s="1">
        <v>185.17546599702206</v>
      </c>
      <c r="G131" s="1">
        <v>234.63599683658782</v>
      </c>
      <c r="H131" s="1">
        <v>308.70465552454579</v>
      </c>
      <c r="I131" s="1">
        <v>333.46090330921896</v>
      </c>
      <c r="J131" s="1">
        <v>375.89818858386843</v>
      </c>
      <c r="K131" s="1">
        <v>429.80715278777092</v>
      </c>
    </row>
    <row r="132" spans="1:11">
      <c r="A132" s="2">
        <v>408</v>
      </c>
      <c r="B132" s="3" t="s">
        <v>139</v>
      </c>
      <c r="C132" s="1">
        <v>172.74216654211199</v>
      </c>
      <c r="D132" s="1">
        <v>175.49098510452203</v>
      </c>
      <c r="E132" s="1">
        <v>183.84592850703123</v>
      </c>
      <c r="F132" s="1">
        <v>212.53565508902309</v>
      </c>
      <c r="G132" s="1">
        <v>265.99580750690598</v>
      </c>
      <c r="H132" s="1">
        <v>350.62968626407496</v>
      </c>
      <c r="I132" s="1">
        <v>374.23157199676746</v>
      </c>
      <c r="J132" s="1">
        <v>418.85924105727315</v>
      </c>
      <c r="K132" s="1">
        <v>478.90149063757531</v>
      </c>
    </row>
    <row r="133" spans="1:11">
      <c r="A133" s="2">
        <v>410</v>
      </c>
      <c r="B133" s="3" t="s">
        <v>140</v>
      </c>
      <c r="C133" s="1">
        <v>140.91542321899854</v>
      </c>
      <c r="D133" s="1">
        <v>142.00423831711547</v>
      </c>
      <c r="E133" s="1">
        <v>143.10849273184073</v>
      </c>
      <c r="F133" s="1">
        <v>166.62848613068132</v>
      </c>
      <c r="G133" s="1">
        <v>212.11205672716162</v>
      </c>
      <c r="H133" s="1">
        <v>287.12830479682896</v>
      </c>
      <c r="I133" s="1">
        <v>304.51513425467203</v>
      </c>
      <c r="J133" s="1">
        <v>341.79716994750936</v>
      </c>
      <c r="K133" s="1">
        <v>388.05068588114125</v>
      </c>
    </row>
    <row r="134" spans="1:11">
      <c r="A134" s="2">
        <v>416</v>
      </c>
      <c r="B134" s="3" t="s">
        <v>141</v>
      </c>
      <c r="C134" s="1">
        <v>180.1067212137711</v>
      </c>
      <c r="D134" s="1">
        <v>181.84282036510962</v>
      </c>
      <c r="E134" s="1">
        <v>185.96853905330624</v>
      </c>
      <c r="F134" s="1">
        <v>213.8920802777221</v>
      </c>
      <c r="G134" s="1">
        <v>262.72679917366588</v>
      </c>
      <c r="H134" s="1">
        <v>339.97993766813664</v>
      </c>
      <c r="I134" s="1">
        <v>361.62892772977727</v>
      </c>
      <c r="J134" s="1">
        <v>402.14320040779614</v>
      </c>
      <c r="K134" s="1">
        <v>459.20665555729778</v>
      </c>
    </row>
    <row r="135" spans="1:11">
      <c r="A135" s="2">
        <v>417</v>
      </c>
      <c r="B135" s="3" t="s">
        <v>142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>
      <c r="A136" s="2">
        <v>418</v>
      </c>
      <c r="B136" s="3" t="s">
        <v>143</v>
      </c>
      <c r="C136" s="1">
        <v>124.98300910073883</v>
      </c>
      <c r="D136" s="1">
        <v>125.36307095847354</v>
      </c>
      <c r="E136" s="1">
        <v>124.33784041538823</v>
      </c>
      <c r="F136" s="1">
        <v>143.71390444346179</v>
      </c>
      <c r="G136" s="1">
        <v>183.56797180125801</v>
      </c>
      <c r="H136" s="1">
        <v>249.31206756279551</v>
      </c>
      <c r="I136" s="1">
        <v>265.6395407246157</v>
      </c>
      <c r="J136" s="1">
        <v>297.8680416960691</v>
      </c>
      <c r="K136" s="1">
        <v>337.3707565514182</v>
      </c>
    </row>
    <row r="137" spans="1:11">
      <c r="A137" s="2">
        <v>420</v>
      </c>
      <c r="B137" s="3" t="s">
        <v>144</v>
      </c>
      <c r="C137" s="1">
        <v>175.80782011329489</v>
      </c>
      <c r="D137" s="1">
        <v>178.37185788896815</v>
      </c>
      <c r="E137" s="1">
        <v>188.45342504933322</v>
      </c>
      <c r="F137" s="1">
        <v>220.26176129194181</v>
      </c>
      <c r="G137" s="1">
        <v>269.28421505933125</v>
      </c>
      <c r="H137" s="1">
        <v>348.14943890342067</v>
      </c>
      <c r="I137" s="1">
        <v>371.47028896847087</v>
      </c>
      <c r="J137" s="1">
        <v>415.04199581583595</v>
      </c>
      <c r="K137" s="1">
        <v>472.83407712009171</v>
      </c>
    </row>
    <row r="138" spans="1:11">
      <c r="A138" s="2">
        <v>421</v>
      </c>
      <c r="B138" s="3" t="s">
        <v>145</v>
      </c>
      <c r="C138" s="1">
        <v>227.37025878036997</v>
      </c>
      <c r="D138" s="1">
        <v>232.19983370265339</v>
      </c>
      <c r="E138" s="1">
        <v>249.24754139920401</v>
      </c>
      <c r="F138" s="1">
        <v>291.09421123039425</v>
      </c>
      <c r="G138" s="1">
        <v>342.15798984308611</v>
      </c>
      <c r="H138" s="1">
        <v>441.613172203489</v>
      </c>
      <c r="I138" s="1">
        <v>473.19883891339396</v>
      </c>
      <c r="J138" s="1">
        <v>530.83238297972457</v>
      </c>
      <c r="K138" s="1">
        <v>614.56381155115309</v>
      </c>
    </row>
    <row r="139" spans="1:11">
      <c r="A139" s="2">
        <v>422</v>
      </c>
      <c r="B139" s="3" t="s">
        <v>146</v>
      </c>
      <c r="C139" s="1">
        <v>175.72318212327735</v>
      </c>
      <c r="D139" s="1">
        <v>179.80822013873819</v>
      </c>
      <c r="E139" s="1">
        <v>193.08446552630608</v>
      </c>
      <c r="F139" s="1">
        <v>233.65824118871535</v>
      </c>
      <c r="G139" s="1">
        <v>283.40304148166712</v>
      </c>
      <c r="H139" s="1">
        <v>371.05412627777639</v>
      </c>
      <c r="I139" s="1">
        <v>394.67974463117793</v>
      </c>
      <c r="J139" s="1">
        <v>441.77656677681398</v>
      </c>
      <c r="K139" s="1">
        <v>502.63907030357041</v>
      </c>
    </row>
    <row r="140" spans="1:11">
      <c r="A140" s="2">
        <v>423</v>
      </c>
      <c r="B140" s="3" t="s">
        <v>318</v>
      </c>
      <c r="C140" s="1">
        <v>127.8718596547573</v>
      </c>
      <c r="D140" s="1">
        <v>128.32497448435763</v>
      </c>
      <c r="E140" s="1">
        <v>125.2174371098104</v>
      </c>
      <c r="F140" s="1">
        <v>143.92967360639051</v>
      </c>
      <c r="G140" s="1">
        <v>184.09721082248814</v>
      </c>
      <c r="H140" s="1">
        <v>255.13050935198487</v>
      </c>
      <c r="I140" s="1">
        <v>272.78419872922808</v>
      </c>
      <c r="J140" s="1">
        <v>305.83890594124449</v>
      </c>
      <c r="K140" s="1">
        <v>345.6047347354077</v>
      </c>
    </row>
    <row r="141" spans="1:11">
      <c r="A141" s="2">
        <v>425</v>
      </c>
      <c r="B141" s="3" t="s">
        <v>147</v>
      </c>
      <c r="C141" s="1">
        <v>119.10197717728227</v>
      </c>
      <c r="D141" s="1">
        <v>119.03517455116913</v>
      </c>
      <c r="E141" s="1">
        <v>117.77273288413761</v>
      </c>
      <c r="F141" s="1">
        <v>138.59378347707411</v>
      </c>
      <c r="G141" s="1">
        <v>177.0566150904427</v>
      </c>
      <c r="H141" s="1">
        <v>234.38777392867721</v>
      </c>
      <c r="I141" s="1">
        <v>246.17476320028976</v>
      </c>
      <c r="J141" s="1">
        <v>275.44033003838268</v>
      </c>
      <c r="K141" s="1">
        <v>315.80919196790319</v>
      </c>
    </row>
    <row r="142" spans="1:11">
      <c r="A142" s="2">
        <v>426</v>
      </c>
      <c r="B142" s="3" t="s">
        <v>148</v>
      </c>
      <c r="C142" s="1">
        <v>167.23810870640153</v>
      </c>
      <c r="D142" s="1">
        <v>169.66911034933594</v>
      </c>
      <c r="E142" s="1">
        <v>180.51287717009944</v>
      </c>
      <c r="F142" s="1">
        <v>208.49739579764238</v>
      </c>
      <c r="G142" s="1">
        <v>259.40829658259281</v>
      </c>
      <c r="H142" s="1">
        <v>341.87799471752362</v>
      </c>
      <c r="I142" s="1">
        <v>364.44274164516003</v>
      </c>
      <c r="J142" s="1">
        <v>408.09733271158643</v>
      </c>
      <c r="K142" s="1">
        <v>464.91858593618485</v>
      </c>
    </row>
    <row r="143" spans="1:11">
      <c r="A143" s="2">
        <v>444</v>
      </c>
      <c r="B143" s="3" t="s">
        <v>149</v>
      </c>
      <c r="C143" s="1">
        <v>144.03389037925251</v>
      </c>
      <c r="D143" s="1">
        <v>145.15949907192856</v>
      </c>
      <c r="E143" s="1">
        <v>146.48412190277992</v>
      </c>
      <c r="F143" s="1">
        <v>163.79760038716154</v>
      </c>
      <c r="G143" s="1">
        <v>212.076061159608</v>
      </c>
      <c r="H143" s="1">
        <v>287.91459327065252</v>
      </c>
      <c r="I143" s="1">
        <v>310.29974107010401</v>
      </c>
      <c r="J143" s="1">
        <v>349.44042329457545</v>
      </c>
      <c r="K143" s="1">
        <v>398.59620879902587</v>
      </c>
    </row>
    <row r="144" spans="1:11">
      <c r="A144" s="2">
        <v>430</v>
      </c>
      <c r="B144" s="3" t="s">
        <v>150</v>
      </c>
      <c r="C144" s="1">
        <v>184.88910513712278</v>
      </c>
      <c r="D144" s="1">
        <v>188.69411494310231</v>
      </c>
      <c r="E144" s="1">
        <v>196.73023115177773</v>
      </c>
      <c r="F144" s="1">
        <v>230.49839797617096</v>
      </c>
      <c r="G144" s="1">
        <v>287.10032620345288</v>
      </c>
      <c r="H144" s="1">
        <v>381.43985602320913</v>
      </c>
      <c r="I144" s="1">
        <v>409.65265526402533</v>
      </c>
      <c r="J144" s="1">
        <v>457.25784768349348</v>
      </c>
      <c r="K144" s="1">
        <v>520.89686555767457</v>
      </c>
    </row>
    <row r="145" spans="1:11">
      <c r="A145" s="2">
        <v>433</v>
      </c>
      <c r="B145" s="3" t="s">
        <v>151</v>
      </c>
      <c r="C145" s="1">
        <v>176.09592751401686</v>
      </c>
      <c r="D145" s="1">
        <v>177.75268834774587</v>
      </c>
      <c r="E145" s="1">
        <v>184.77986384187446</v>
      </c>
      <c r="F145" s="1">
        <v>205.81693348625882</v>
      </c>
      <c r="G145" s="1">
        <v>258.67566716257278</v>
      </c>
      <c r="H145" s="1">
        <v>343.92943871175208</v>
      </c>
      <c r="I145" s="1">
        <v>369.40422509015838</v>
      </c>
      <c r="J145" s="1">
        <v>414.02611007416698</v>
      </c>
      <c r="K145" s="1">
        <v>474.05618916142231</v>
      </c>
    </row>
    <row r="146" spans="1:11">
      <c r="A146" s="2">
        <v>434</v>
      </c>
      <c r="B146" s="3" t="s">
        <v>152</v>
      </c>
      <c r="C146" s="1">
        <v>163.6460758987167</v>
      </c>
      <c r="D146" s="1">
        <v>165.87598375423647</v>
      </c>
      <c r="E146" s="1">
        <v>173.9517075389935</v>
      </c>
      <c r="F146" s="1">
        <v>197.53665863528369</v>
      </c>
      <c r="G146" s="1">
        <v>246.2286990432317</v>
      </c>
      <c r="H146" s="1">
        <v>327.89539859353937</v>
      </c>
      <c r="I146" s="1">
        <v>353.66292410046867</v>
      </c>
      <c r="J146" s="1">
        <v>397.67065961688809</v>
      </c>
      <c r="K146" s="1">
        <v>453.94276379783395</v>
      </c>
    </row>
    <row r="147" spans="1:11">
      <c r="A147" s="2">
        <v>435</v>
      </c>
      <c r="B147" s="3" t="s">
        <v>153</v>
      </c>
      <c r="C147" s="1">
        <v>245.55257103345969</v>
      </c>
      <c r="D147" s="1">
        <v>250.55348922979465</v>
      </c>
      <c r="E147" s="1">
        <v>265.00189930001062</v>
      </c>
      <c r="F147" s="1">
        <v>300.66091104483166</v>
      </c>
      <c r="G147" s="1">
        <v>345.58820979726613</v>
      </c>
      <c r="H147" s="1">
        <v>416.25734599189548</v>
      </c>
      <c r="I147" s="1">
        <v>442.73362928030633</v>
      </c>
      <c r="J147" s="1">
        <v>491.87919702813087</v>
      </c>
      <c r="K147" s="1">
        <v>561.05017403962518</v>
      </c>
    </row>
    <row r="148" spans="1:11">
      <c r="A148" s="2">
        <v>436</v>
      </c>
      <c r="B148" s="3" t="s">
        <v>154</v>
      </c>
      <c r="C148" s="1">
        <v>156.82439370646381</v>
      </c>
      <c r="D148" s="1">
        <v>159.03631855424612</v>
      </c>
      <c r="E148" s="1">
        <v>162.07918531274584</v>
      </c>
      <c r="F148" s="1">
        <v>190.72807843952322</v>
      </c>
      <c r="G148" s="1">
        <v>236.59022231575901</v>
      </c>
      <c r="H148" s="1">
        <v>312.67077287475206</v>
      </c>
      <c r="I148" s="1">
        <v>330.32208453839837</v>
      </c>
      <c r="J148" s="1">
        <v>369.31666831374582</v>
      </c>
      <c r="K148" s="1">
        <v>422.38655020350961</v>
      </c>
    </row>
    <row r="149" spans="1:11">
      <c r="A149" s="2">
        <v>438</v>
      </c>
      <c r="B149" s="3" t="s">
        <v>155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>
      <c r="A150" s="2">
        <v>440</v>
      </c>
      <c r="B150" s="3" t="s">
        <v>156</v>
      </c>
      <c r="C150" s="1">
        <v>145.92990978754756</v>
      </c>
      <c r="D150" s="1">
        <v>147.63197725663622</v>
      </c>
      <c r="E150" s="1">
        <v>153.97933083426051</v>
      </c>
      <c r="F150" s="1">
        <v>180.8929412526393</v>
      </c>
      <c r="G150" s="1">
        <v>232.93980683031833</v>
      </c>
      <c r="H150" s="1">
        <v>296.29698610617123</v>
      </c>
      <c r="I150" s="1">
        <v>315.47743707709225</v>
      </c>
      <c r="J150" s="1">
        <v>352.79749351819288</v>
      </c>
      <c r="K150" s="1">
        <v>398.68093698368483</v>
      </c>
    </row>
    <row r="151" spans="1:11">
      <c r="A151" s="2">
        <v>441</v>
      </c>
      <c r="B151" s="3" t="s">
        <v>157</v>
      </c>
      <c r="C151" s="1">
        <v>182.14035547268833</v>
      </c>
      <c r="D151" s="1">
        <v>185.7126598051251</v>
      </c>
      <c r="E151" s="1">
        <v>197.78165483810045</v>
      </c>
      <c r="F151" s="1">
        <v>230.34166941291738</v>
      </c>
      <c r="G151" s="1">
        <v>284.69266215564346</v>
      </c>
      <c r="H151" s="1">
        <v>370.98603071071312</v>
      </c>
      <c r="I151" s="1">
        <v>397.74933050919037</v>
      </c>
      <c r="J151" s="1">
        <v>445.6242995034961</v>
      </c>
      <c r="K151" s="1">
        <v>512.41193747259103</v>
      </c>
    </row>
    <row r="152" spans="1:11">
      <c r="A152" s="2">
        <v>475</v>
      </c>
      <c r="B152" s="3" t="s">
        <v>158</v>
      </c>
      <c r="C152" s="1">
        <v>205.09712014119603</v>
      </c>
      <c r="D152" s="1">
        <v>208.6079090627677</v>
      </c>
      <c r="E152" s="1">
        <v>221.74868271192366</v>
      </c>
      <c r="F152" s="1">
        <v>252.84994069450579</v>
      </c>
      <c r="G152" s="1">
        <v>308.93998873141493</v>
      </c>
      <c r="H152" s="1">
        <v>408.02218399152338</v>
      </c>
      <c r="I152" s="1">
        <v>437.95102033262742</v>
      </c>
      <c r="J152" s="1">
        <v>487.57972740571091</v>
      </c>
      <c r="K152" s="1">
        <v>554.67884310210002</v>
      </c>
    </row>
    <row r="153" spans="1:11">
      <c r="A153" s="2">
        <v>478</v>
      </c>
      <c r="B153" s="3" t="s">
        <v>159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>
      <c r="A154" s="2">
        <v>480</v>
      </c>
      <c r="B154" s="3" t="s">
        <v>160</v>
      </c>
      <c r="C154" s="1">
        <v>203.96255151213845</v>
      </c>
      <c r="D154" s="1">
        <v>207.44594289508566</v>
      </c>
      <c r="E154" s="1">
        <v>219.83400754559855</v>
      </c>
      <c r="F154" s="1">
        <v>249.97968357293806</v>
      </c>
      <c r="G154" s="1">
        <v>314.8153847747908</v>
      </c>
      <c r="H154" s="1">
        <v>407.68992992118444</v>
      </c>
      <c r="I154" s="1">
        <v>436.54599880323917</v>
      </c>
      <c r="J154" s="1">
        <v>484.89727286385028</v>
      </c>
      <c r="K154" s="1">
        <v>552.05215334193792</v>
      </c>
    </row>
    <row r="155" spans="1:11">
      <c r="A155" s="2">
        <v>481</v>
      </c>
      <c r="B155" s="3" t="s">
        <v>161</v>
      </c>
      <c r="C155" s="1">
        <v>121.59737014284329</v>
      </c>
      <c r="D155" s="1">
        <v>121.25729455263722</v>
      </c>
      <c r="E155" s="1">
        <v>115.80990241611075</v>
      </c>
      <c r="F155" s="1">
        <v>133.61683684220475</v>
      </c>
      <c r="G155" s="1">
        <v>175.84215858063581</v>
      </c>
      <c r="H155" s="1">
        <v>253.82068084398935</v>
      </c>
      <c r="I155" s="1">
        <v>272.84081688212592</v>
      </c>
      <c r="J155" s="1">
        <v>306.75919097163165</v>
      </c>
      <c r="K155" s="1">
        <v>349.63913178752682</v>
      </c>
    </row>
    <row r="156" spans="1:11">
      <c r="A156" s="2">
        <v>483</v>
      </c>
      <c r="B156" s="3" t="s">
        <v>162</v>
      </c>
      <c r="C156" s="1">
        <v>200.34877483016299</v>
      </c>
      <c r="D156" s="1">
        <v>205.12549243212726</v>
      </c>
      <c r="E156" s="1">
        <v>221.78186002079525</v>
      </c>
      <c r="F156" s="1">
        <v>260.18104306675434</v>
      </c>
      <c r="G156" s="1">
        <v>318.33938955921406</v>
      </c>
      <c r="H156" s="1">
        <v>410.61221261756674</v>
      </c>
      <c r="I156" s="1">
        <v>434.83088620380505</v>
      </c>
      <c r="J156" s="1">
        <v>484.23377076350454</v>
      </c>
      <c r="K156" s="1">
        <v>557.7464468198425</v>
      </c>
    </row>
    <row r="157" spans="1:11">
      <c r="A157" s="2">
        <v>484</v>
      </c>
      <c r="B157" s="3" t="s">
        <v>163</v>
      </c>
      <c r="C157" s="1">
        <v>205.73666880559148</v>
      </c>
      <c r="D157" s="1">
        <v>210.0614210447585</v>
      </c>
      <c r="E157" s="1">
        <v>216.95275319286827</v>
      </c>
      <c r="F157" s="1">
        <v>252.50646520950244</v>
      </c>
      <c r="G157" s="1">
        <v>300.34729731741044</v>
      </c>
      <c r="H157" s="1">
        <v>384.74131207836274</v>
      </c>
      <c r="I157" s="1">
        <v>408.56311999707873</v>
      </c>
      <c r="J157" s="1">
        <v>452.14833241774875</v>
      </c>
      <c r="K157" s="1">
        <v>515.87352824020309</v>
      </c>
    </row>
    <row r="158" spans="1:11">
      <c r="A158" s="2">
        <v>489</v>
      </c>
      <c r="B158" s="3" t="s">
        <v>164</v>
      </c>
      <c r="C158" s="1">
        <v>231.30213361738305</v>
      </c>
      <c r="D158" s="1">
        <v>235.63163927207256</v>
      </c>
      <c r="E158" s="1">
        <v>250.25967085837553</v>
      </c>
      <c r="F158" s="1">
        <v>291.28280131110341</v>
      </c>
      <c r="G158" s="1">
        <v>341.13018444335012</v>
      </c>
      <c r="H158" s="1">
        <v>425.2842742646958</v>
      </c>
      <c r="I158" s="1">
        <v>452.31994243167867</v>
      </c>
      <c r="J158" s="1">
        <v>501.26690176862678</v>
      </c>
      <c r="K158" s="1">
        <v>574.45758200429896</v>
      </c>
    </row>
    <row r="159" spans="1:11">
      <c r="A159" s="2">
        <v>491</v>
      </c>
      <c r="B159" s="3" t="s">
        <v>165</v>
      </c>
      <c r="C159" s="1">
        <v>160.615851506013</v>
      </c>
      <c r="D159" s="1">
        <v>162.85193449888072</v>
      </c>
      <c r="E159" s="1">
        <v>169.0864534795067</v>
      </c>
      <c r="F159" s="1">
        <v>198.52102249998779</v>
      </c>
      <c r="G159" s="1">
        <v>248.82187591029447</v>
      </c>
      <c r="H159" s="1">
        <v>326.90438746677279</v>
      </c>
      <c r="I159" s="1">
        <v>351.78122651506686</v>
      </c>
      <c r="J159" s="1">
        <v>395.34493240268523</v>
      </c>
      <c r="K159" s="1">
        <v>452.27020811729244</v>
      </c>
    </row>
    <row r="160" spans="1:11">
      <c r="A160" s="2">
        <v>494</v>
      </c>
      <c r="B160" s="3" t="s">
        <v>166</v>
      </c>
      <c r="C160" s="1">
        <v>145.34320434399527</v>
      </c>
      <c r="D160" s="1">
        <v>146.60498306587655</v>
      </c>
      <c r="E160" s="1">
        <v>150.11166381650111</v>
      </c>
      <c r="F160" s="1">
        <v>176.02387075405844</v>
      </c>
      <c r="G160" s="1">
        <v>223.48251687698172</v>
      </c>
      <c r="H160" s="1">
        <v>293.16463342247141</v>
      </c>
      <c r="I160" s="1">
        <v>310.03459482564546</v>
      </c>
      <c r="J160" s="1">
        <v>347.4235791215018</v>
      </c>
      <c r="K160" s="1">
        <v>397.30018150696606</v>
      </c>
    </row>
    <row r="161" spans="1:11">
      <c r="A161" s="2">
        <v>495</v>
      </c>
      <c r="B161" s="3" t="s">
        <v>167</v>
      </c>
      <c r="C161" s="1">
        <v>217.72658858225063</v>
      </c>
      <c r="D161" s="1">
        <v>222.00835935101708</v>
      </c>
      <c r="E161" s="1">
        <v>228.46524302092087</v>
      </c>
      <c r="F161" s="1">
        <v>273.01600464117405</v>
      </c>
      <c r="G161" s="1">
        <v>326.76193977114042</v>
      </c>
      <c r="H161" s="1">
        <v>411.64493412649983</v>
      </c>
      <c r="I161" s="1">
        <v>436.32994227322649</v>
      </c>
      <c r="J161" s="1">
        <v>485.95724394136766</v>
      </c>
      <c r="K161" s="1">
        <v>557.26900087663853</v>
      </c>
    </row>
    <row r="162" spans="1:11">
      <c r="A162" s="2">
        <v>498</v>
      </c>
      <c r="B162" s="3" t="s">
        <v>168</v>
      </c>
      <c r="C162" s="1">
        <v>185.55807231484081</v>
      </c>
      <c r="D162" s="1">
        <v>189.68198934581204</v>
      </c>
      <c r="E162" s="1">
        <v>197.38305624373515</v>
      </c>
      <c r="F162" s="1">
        <v>225.51945234814238</v>
      </c>
      <c r="G162" s="1">
        <v>285.94487470030396</v>
      </c>
      <c r="H162" s="1">
        <v>372.96878164856918</v>
      </c>
      <c r="I162" s="1">
        <v>405.24202583772177</v>
      </c>
      <c r="J162" s="1">
        <v>457.88043318840641</v>
      </c>
      <c r="K162" s="1">
        <v>528.47361601266493</v>
      </c>
    </row>
    <row r="163" spans="1:11">
      <c r="A163" s="2">
        <v>499</v>
      </c>
      <c r="B163" s="3" t="s">
        <v>169</v>
      </c>
      <c r="C163" s="1">
        <v>148.06810524147369</v>
      </c>
      <c r="D163" s="1">
        <v>149.19775575047541</v>
      </c>
      <c r="E163" s="1">
        <v>149.84134147313858</v>
      </c>
      <c r="F163" s="1">
        <v>171.20446655879834</v>
      </c>
      <c r="G163" s="1">
        <v>218.81763317555226</v>
      </c>
      <c r="H163" s="1">
        <v>296.58711112350858</v>
      </c>
      <c r="I163" s="1">
        <v>318.02263151680347</v>
      </c>
      <c r="J163" s="1">
        <v>355.99906859639293</v>
      </c>
      <c r="K163" s="1">
        <v>405.79621013627298</v>
      </c>
    </row>
    <row r="164" spans="1:11">
      <c r="A164" s="2">
        <v>500</v>
      </c>
      <c r="B164" s="3" t="s">
        <v>170</v>
      </c>
      <c r="C164" s="1">
        <v>120.1939249485381</v>
      </c>
      <c r="D164" s="1">
        <v>120.6029199616934</v>
      </c>
      <c r="E164" s="1">
        <v>76.949398853612621</v>
      </c>
      <c r="F164" s="1">
        <v>90.045611911956712</v>
      </c>
      <c r="G164" s="1">
        <v>128.92998013779493</v>
      </c>
      <c r="H164" s="1">
        <v>195.02654329540093</v>
      </c>
      <c r="I164" s="1">
        <v>211.5142662102817</v>
      </c>
      <c r="J164" s="1">
        <v>242.97953370771157</v>
      </c>
      <c r="K164" s="1">
        <v>279.61645916155476</v>
      </c>
    </row>
    <row r="165" spans="1:11">
      <c r="A165" s="2">
        <v>503</v>
      </c>
      <c r="B165" s="3" t="s">
        <v>171</v>
      </c>
      <c r="C165" s="1">
        <v>170.07383758926366</v>
      </c>
      <c r="D165" s="1">
        <v>172.08499963289131</v>
      </c>
      <c r="E165" s="1">
        <v>182.0297977972302</v>
      </c>
      <c r="F165" s="1">
        <v>206.91196645663118</v>
      </c>
      <c r="G165" s="1">
        <v>261.83221095483628</v>
      </c>
      <c r="H165" s="1">
        <v>354.4902545937897</v>
      </c>
      <c r="I165" s="1">
        <v>380.2696050833963</v>
      </c>
      <c r="J165" s="1">
        <v>425.38326077375268</v>
      </c>
      <c r="K165" s="1">
        <v>485.49369022160545</v>
      </c>
    </row>
    <row r="166" spans="1:11">
      <c r="A166" s="2">
        <v>504</v>
      </c>
      <c r="B166" s="3" t="s">
        <v>172</v>
      </c>
      <c r="C166" s="1">
        <v>199.47225417280288</v>
      </c>
      <c r="D166" s="1">
        <v>202.77795323922044</v>
      </c>
      <c r="E166" s="1">
        <v>212.13425063757961</v>
      </c>
      <c r="F166" s="1">
        <v>240.13311635603674</v>
      </c>
      <c r="G166" s="1">
        <v>298.6252156365839</v>
      </c>
      <c r="H166" s="1">
        <v>388.62830570834336</v>
      </c>
      <c r="I166" s="1">
        <v>420.75914942379171</v>
      </c>
      <c r="J166" s="1">
        <v>469.29775943586333</v>
      </c>
      <c r="K166" s="1">
        <v>535.40576786578958</v>
      </c>
    </row>
    <row r="167" spans="1:11">
      <c r="A167" s="2">
        <v>505</v>
      </c>
      <c r="B167" s="3" t="s">
        <v>173</v>
      </c>
      <c r="C167" s="1">
        <v>145.97374552228194</v>
      </c>
      <c r="D167" s="1">
        <v>146.41637199802969</v>
      </c>
      <c r="E167" s="1">
        <v>147.08502412384746</v>
      </c>
      <c r="F167" s="1">
        <v>162.21821810706791</v>
      </c>
      <c r="G167" s="1">
        <v>210.29463051669768</v>
      </c>
      <c r="H167" s="1">
        <v>284.19482075738654</v>
      </c>
      <c r="I167" s="1">
        <v>304.85978768406608</v>
      </c>
      <c r="J167" s="1">
        <v>342.60859966778878</v>
      </c>
      <c r="K167" s="1">
        <v>391.19245843197541</v>
      </c>
    </row>
    <row r="168" spans="1:11">
      <c r="A168" s="2">
        <v>508</v>
      </c>
      <c r="B168" s="3" t="s">
        <v>174</v>
      </c>
      <c r="C168" s="1">
        <v>146.88440495177144</v>
      </c>
      <c r="D168" s="1">
        <v>149.63578800904776</v>
      </c>
      <c r="E168" s="1">
        <v>157.25621058274868</v>
      </c>
      <c r="F168" s="1">
        <v>190.09339299922004</v>
      </c>
      <c r="G168" s="1">
        <v>235.15821616576793</v>
      </c>
      <c r="H168" s="1">
        <v>321.70962274961454</v>
      </c>
      <c r="I168" s="1">
        <v>344.55192498124353</v>
      </c>
      <c r="J168" s="1">
        <v>387.22985052825157</v>
      </c>
      <c r="K168" s="1">
        <v>442.78552148795245</v>
      </c>
    </row>
    <row r="169" spans="1:11">
      <c r="A169" s="2">
        <v>507</v>
      </c>
      <c r="B169" s="3" t="s">
        <v>175</v>
      </c>
      <c r="C169" s="1">
        <v>193.97906185094405</v>
      </c>
      <c r="D169" s="1">
        <v>197.88255877621722</v>
      </c>
      <c r="E169" s="1">
        <v>211.12501880290688</v>
      </c>
      <c r="F169" s="1">
        <v>248.38640471853</v>
      </c>
      <c r="G169" s="1">
        <v>300.06618901791285</v>
      </c>
      <c r="H169" s="1">
        <v>384.19034059814959</v>
      </c>
      <c r="I169" s="1">
        <v>408.60301469911343</v>
      </c>
      <c r="J169" s="1">
        <v>454.85806585350423</v>
      </c>
      <c r="K169" s="1">
        <v>518.43244530151674</v>
      </c>
    </row>
    <row r="170" spans="1:11">
      <c r="A170" s="2">
        <v>529</v>
      </c>
      <c r="B170" s="3" t="s">
        <v>176</v>
      </c>
      <c r="C170" s="1">
        <v>121.7752115832763</v>
      </c>
      <c r="D170" s="1">
        <v>122.53823856446587</v>
      </c>
      <c r="E170" s="1">
        <v>99.672766733343138</v>
      </c>
      <c r="F170" s="1">
        <v>115.07674177296363</v>
      </c>
      <c r="G170" s="1">
        <v>152.66060871560995</v>
      </c>
      <c r="H170" s="1">
        <v>221.17699420867177</v>
      </c>
      <c r="I170" s="1">
        <v>241.27073115245992</v>
      </c>
      <c r="J170" s="1">
        <v>276.05330094725406</v>
      </c>
      <c r="K170" s="1">
        <v>319.24271325828033</v>
      </c>
    </row>
    <row r="171" spans="1:11">
      <c r="A171" s="2">
        <v>531</v>
      </c>
      <c r="B171" s="3" t="s">
        <v>177</v>
      </c>
      <c r="C171" s="1">
        <v>155.6638845289539</v>
      </c>
      <c r="D171" s="1">
        <v>157.9890883363351</v>
      </c>
      <c r="E171" s="1">
        <v>159.01277926291607</v>
      </c>
      <c r="F171" s="1">
        <v>186.41056794408718</v>
      </c>
      <c r="G171" s="1">
        <v>236.38886172965221</v>
      </c>
      <c r="H171" s="1">
        <v>317.30731855255914</v>
      </c>
      <c r="I171" s="1">
        <v>339.53899215456232</v>
      </c>
      <c r="J171" s="1">
        <v>381.67587112353391</v>
      </c>
      <c r="K171" s="1">
        <v>437.06331254808873</v>
      </c>
    </row>
    <row r="172" spans="1:11">
      <c r="A172" s="2">
        <v>535</v>
      </c>
      <c r="B172" s="3" t="s">
        <v>178</v>
      </c>
      <c r="C172" s="1">
        <v>181.59302729458545</v>
      </c>
      <c r="D172" s="1">
        <v>184.462250924687</v>
      </c>
      <c r="E172" s="1">
        <v>192.33953428948172</v>
      </c>
      <c r="F172" s="1">
        <v>227.72281766557921</v>
      </c>
      <c r="G172" s="1">
        <v>281.60284210270913</v>
      </c>
      <c r="H172" s="1">
        <v>366.39767774101506</v>
      </c>
      <c r="I172" s="1">
        <v>388.38553624155651</v>
      </c>
      <c r="J172" s="1">
        <v>433.73219960540683</v>
      </c>
      <c r="K172" s="1">
        <v>495.65727519119673</v>
      </c>
    </row>
    <row r="173" spans="1:11">
      <c r="A173" s="2">
        <v>536</v>
      </c>
      <c r="B173" s="3" t="s">
        <v>179</v>
      </c>
      <c r="C173" s="1">
        <v>123.90752064121966</v>
      </c>
      <c r="D173" s="1">
        <v>124.40043080363833</v>
      </c>
      <c r="E173" s="1">
        <v>125.30541649497613</v>
      </c>
      <c r="F173" s="1">
        <v>145.975251602328</v>
      </c>
      <c r="G173" s="1">
        <v>186.47176263459187</v>
      </c>
      <c r="H173" s="1">
        <v>253.51311893181128</v>
      </c>
      <c r="I173" s="1">
        <v>270.77344337810177</v>
      </c>
      <c r="J173" s="1">
        <v>305.12475362290741</v>
      </c>
      <c r="K173" s="1">
        <v>347.91867004028734</v>
      </c>
    </row>
    <row r="174" spans="1:11">
      <c r="A174" s="2">
        <v>538</v>
      </c>
      <c r="B174" s="3" t="s">
        <v>180</v>
      </c>
      <c r="C174" s="1">
        <v>156.03987779954332</v>
      </c>
      <c r="D174" s="1">
        <v>156.77464679172704</v>
      </c>
      <c r="E174" s="1">
        <v>160.42027107887054</v>
      </c>
      <c r="F174" s="1">
        <v>180.20214503859827</v>
      </c>
      <c r="G174" s="1">
        <v>230.76566699449523</v>
      </c>
      <c r="H174" s="1">
        <v>317.78091211275074</v>
      </c>
      <c r="I174" s="1">
        <v>339.41301968278526</v>
      </c>
      <c r="J174" s="1">
        <v>380.57566670452525</v>
      </c>
      <c r="K174" s="1">
        <v>434.49651612537468</v>
      </c>
    </row>
    <row r="175" spans="1:11">
      <c r="A175" s="8">
        <v>541</v>
      </c>
      <c r="B175" s="3" t="s">
        <v>181</v>
      </c>
      <c r="C175" s="1">
        <v>197.45120587860472</v>
      </c>
      <c r="D175" s="1">
        <v>201.94935057417416</v>
      </c>
      <c r="E175" s="1">
        <v>214.75291310087385</v>
      </c>
      <c r="F175" s="1">
        <v>256.80550396129053</v>
      </c>
      <c r="G175" s="1">
        <v>311.70380659141347</v>
      </c>
      <c r="H175" s="1">
        <v>401.74540079742042</v>
      </c>
      <c r="I175" s="1">
        <v>429.84200512457352</v>
      </c>
      <c r="J175" s="1">
        <v>480.17735281203102</v>
      </c>
      <c r="K175" s="1">
        <v>549.43730004158249</v>
      </c>
    </row>
    <row r="176" spans="1:11">
      <c r="A176" s="2">
        <v>543</v>
      </c>
      <c r="B176" s="3" t="s">
        <v>182</v>
      </c>
      <c r="C176" s="1">
        <v>120.8952701211677</v>
      </c>
      <c r="D176" s="1">
        <v>120.82995473907573</v>
      </c>
      <c r="E176" s="1">
        <v>114.75099885794714</v>
      </c>
      <c r="F176" s="1">
        <v>125.75723549348776</v>
      </c>
      <c r="G176" s="1">
        <v>166.15833214000472</v>
      </c>
      <c r="H176" s="1">
        <v>228.8151487317925</v>
      </c>
      <c r="I176" s="1">
        <v>246.6355471782328</v>
      </c>
      <c r="J176" s="1">
        <v>277.47394863329561</v>
      </c>
      <c r="K176" s="1">
        <v>315.46828475214426</v>
      </c>
    </row>
    <row r="177" spans="1:11">
      <c r="A177" s="2">
        <v>545</v>
      </c>
      <c r="B177" s="3" t="s">
        <v>183</v>
      </c>
      <c r="C177" s="1">
        <v>223.7787317874386</v>
      </c>
      <c r="D177" s="1">
        <v>229.33000961639138</v>
      </c>
      <c r="E177" s="1">
        <v>240.04690915963289</v>
      </c>
      <c r="F177" s="1">
        <v>276.42464627830987</v>
      </c>
      <c r="G177" s="1">
        <v>346.53898018912753</v>
      </c>
      <c r="H177" s="1">
        <v>450.54817758330648</v>
      </c>
      <c r="I177" s="1">
        <v>488.38797862677541</v>
      </c>
      <c r="J177" s="1">
        <v>546.0720145410537</v>
      </c>
      <c r="K177" s="1">
        <v>624.6498016943076</v>
      </c>
    </row>
    <row r="178" spans="1:11">
      <c r="A178" s="2">
        <v>560</v>
      </c>
      <c r="B178" s="3" t="s">
        <v>184</v>
      </c>
      <c r="C178" s="1">
        <v>174.10619881766706</v>
      </c>
      <c r="D178" s="1">
        <v>176.60456584227956</v>
      </c>
      <c r="E178" s="1">
        <v>178.17237131551303</v>
      </c>
      <c r="F178" s="1">
        <v>203.31491170432429</v>
      </c>
      <c r="G178" s="1">
        <v>255.00533737939458</v>
      </c>
      <c r="H178" s="1">
        <v>337.93171914928092</v>
      </c>
      <c r="I178" s="1">
        <v>362.5903550262525</v>
      </c>
      <c r="J178" s="1">
        <v>406.19087597289615</v>
      </c>
      <c r="K178" s="1">
        <v>464.02209774911285</v>
      </c>
    </row>
    <row r="179" spans="1:11">
      <c r="A179" s="2">
        <v>561</v>
      </c>
      <c r="B179" s="3" t="s">
        <v>185</v>
      </c>
      <c r="C179" s="1">
        <v>206.01746405625866</v>
      </c>
      <c r="D179" s="1">
        <v>210.8748409719517</v>
      </c>
      <c r="E179" s="1">
        <v>222.49687371284796</v>
      </c>
      <c r="F179" s="1">
        <v>255.121055243591</v>
      </c>
      <c r="G179" s="1">
        <v>321.96326794364876</v>
      </c>
      <c r="H179" s="1">
        <v>414.09211304048461</v>
      </c>
      <c r="I179" s="1">
        <v>445.41357939982095</v>
      </c>
      <c r="J179" s="1">
        <v>496.85283341439481</v>
      </c>
      <c r="K179" s="1">
        <v>568.53523041814026</v>
      </c>
    </row>
    <row r="180" spans="1:11">
      <c r="A180" s="2">
        <v>562</v>
      </c>
      <c r="B180" s="7" t="s">
        <v>186</v>
      </c>
      <c r="C180" s="1">
        <v>177.08370700832626</v>
      </c>
      <c r="D180" s="1">
        <v>179.93304699061071</v>
      </c>
      <c r="E180" s="1">
        <v>188.76174047592338</v>
      </c>
      <c r="F180" s="1">
        <v>217.36725496215868</v>
      </c>
      <c r="G180" s="1">
        <v>273.24739248710154</v>
      </c>
      <c r="H180" s="1">
        <v>361.60815345408696</v>
      </c>
      <c r="I180" s="1">
        <v>386.89663164056242</v>
      </c>
      <c r="J180" s="1">
        <v>432.31889310610268</v>
      </c>
      <c r="K180" s="1">
        <v>493.57514725708779</v>
      </c>
    </row>
    <row r="181" spans="1:11">
      <c r="A181" s="2">
        <v>563</v>
      </c>
      <c r="B181" s="3" t="s">
        <v>187</v>
      </c>
      <c r="C181" s="1">
        <v>173.73423019765602</v>
      </c>
      <c r="D181" s="1">
        <v>176.32243373602063</v>
      </c>
      <c r="E181" s="1">
        <v>182.50208137017427</v>
      </c>
      <c r="F181" s="1">
        <v>214.43740770187028</v>
      </c>
      <c r="G181" s="1">
        <v>265.45739189294454</v>
      </c>
      <c r="H181" s="1">
        <v>350.01249964401899</v>
      </c>
      <c r="I181" s="1">
        <v>372.10113202760277</v>
      </c>
      <c r="J181" s="1">
        <v>415.72287580939809</v>
      </c>
      <c r="K181" s="1">
        <v>474.22170581628041</v>
      </c>
    </row>
    <row r="182" spans="1:11">
      <c r="A182" s="2">
        <v>564</v>
      </c>
      <c r="B182" s="3" t="s">
        <v>188</v>
      </c>
      <c r="C182" s="1">
        <v>136.21790621750739</v>
      </c>
      <c r="D182" s="1">
        <v>137.9458494806691</v>
      </c>
      <c r="E182" s="1">
        <v>150.56752614077323</v>
      </c>
      <c r="F182" s="1">
        <v>172.49721812889337</v>
      </c>
      <c r="G182" s="1">
        <v>219.72759257376117</v>
      </c>
      <c r="H182" s="1">
        <v>282.82821830394107</v>
      </c>
      <c r="I182" s="1">
        <v>305.67617002685307</v>
      </c>
      <c r="J182" s="1">
        <v>344.98978614684142</v>
      </c>
      <c r="K182" s="1">
        <v>394.91120756584172</v>
      </c>
    </row>
    <row r="183" spans="1:11">
      <c r="A183" s="2">
        <v>309</v>
      </c>
      <c r="B183" s="6" t="s">
        <v>189</v>
      </c>
      <c r="C183" s="1">
        <v>178.00278871795862</v>
      </c>
      <c r="D183" s="1">
        <v>181.78483244126528</v>
      </c>
      <c r="E183" s="1">
        <v>192.46816819008671</v>
      </c>
      <c r="F183" s="1">
        <v>231.35637893207621</v>
      </c>
      <c r="G183" s="1">
        <v>281.46188545624909</v>
      </c>
      <c r="H183" s="1">
        <v>364.31405460195822</v>
      </c>
      <c r="I183" s="1">
        <v>386.80969553842556</v>
      </c>
      <c r="J183" s="1">
        <v>432.95396302881272</v>
      </c>
      <c r="K183" s="1">
        <v>493.78598362863113</v>
      </c>
    </row>
    <row r="184" spans="1:11">
      <c r="A184" s="2">
        <v>576</v>
      </c>
      <c r="B184" s="3" t="s">
        <v>190</v>
      </c>
      <c r="C184" s="1">
        <v>199.91298970616737</v>
      </c>
      <c r="D184" s="1">
        <v>204.15008487729114</v>
      </c>
      <c r="E184" s="1">
        <v>220.17842454942161</v>
      </c>
      <c r="F184" s="1">
        <v>257.76205901015487</v>
      </c>
      <c r="G184" s="1">
        <v>314.57106808219419</v>
      </c>
      <c r="H184" s="1">
        <v>407.3607371055399</v>
      </c>
      <c r="I184" s="1">
        <v>437.20202992105339</v>
      </c>
      <c r="J184" s="1">
        <v>488.4463227602788</v>
      </c>
      <c r="K184" s="1">
        <v>559.93172550385952</v>
      </c>
    </row>
    <row r="185" spans="1:11">
      <c r="A185" s="2">
        <v>577</v>
      </c>
      <c r="B185" s="3" t="s">
        <v>191</v>
      </c>
      <c r="C185" s="1">
        <v>137.47255016843576</v>
      </c>
      <c r="D185" s="1">
        <v>138.27523253747589</v>
      </c>
      <c r="E185" s="1">
        <v>139.18474629689604</v>
      </c>
      <c r="F185" s="1">
        <v>159.00774208838416</v>
      </c>
      <c r="G185" s="1">
        <v>205.94649353168722</v>
      </c>
      <c r="H185" s="1">
        <v>284.55530423477143</v>
      </c>
      <c r="I185" s="1">
        <v>306.7373856951113</v>
      </c>
      <c r="J185" s="1">
        <v>345.25343235039287</v>
      </c>
      <c r="K185" s="1">
        <v>392.31941286867993</v>
      </c>
    </row>
    <row r="186" spans="1:11">
      <c r="A186" s="2">
        <v>578</v>
      </c>
      <c r="B186" s="7" t="s">
        <v>192</v>
      </c>
      <c r="C186" s="1">
        <v>201.56283328957909</v>
      </c>
      <c r="D186" s="1">
        <v>206.27851410501853</v>
      </c>
      <c r="E186" s="1">
        <v>224.25170415358571</v>
      </c>
      <c r="F186" s="1">
        <v>267.04856807062151</v>
      </c>
      <c r="G186" s="1">
        <v>316.2681512562441</v>
      </c>
      <c r="H186" s="1">
        <v>400.87580364589235</v>
      </c>
      <c r="I186" s="1">
        <v>425.25506444421444</v>
      </c>
      <c r="J186" s="1">
        <v>474.10535974253503</v>
      </c>
      <c r="K186" s="1">
        <v>538.56806478741271</v>
      </c>
    </row>
    <row r="187" spans="1:11">
      <c r="A187" s="2">
        <v>445</v>
      </c>
      <c r="B187" s="3" t="s">
        <v>193</v>
      </c>
      <c r="C187" s="1">
        <v>149.33086000526913</v>
      </c>
      <c r="D187" s="1">
        <v>150.58971290400416</v>
      </c>
      <c r="E187" s="1">
        <v>153.75556111120136</v>
      </c>
      <c r="F187" s="1">
        <v>178.50828586070602</v>
      </c>
      <c r="G187" s="1">
        <v>208.20872112857631</v>
      </c>
      <c r="H187" s="1">
        <v>282.12095885126104</v>
      </c>
      <c r="I187" s="1">
        <v>304.35325787825133</v>
      </c>
      <c r="J187" s="1">
        <v>341.74239019086201</v>
      </c>
      <c r="K187" s="1">
        <v>386.70509213887078</v>
      </c>
    </row>
    <row r="188" spans="1:11">
      <c r="A188" s="2">
        <v>580</v>
      </c>
      <c r="B188" s="3" t="s">
        <v>194</v>
      </c>
      <c r="C188" s="1">
        <v>204.25316809384123</v>
      </c>
      <c r="D188" s="1">
        <v>208.76024902651457</v>
      </c>
      <c r="E188" s="1">
        <v>220.75198920997627</v>
      </c>
      <c r="F188" s="1">
        <v>261.57773192821344</v>
      </c>
      <c r="G188" s="1">
        <v>316.26111056614286</v>
      </c>
      <c r="H188" s="1">
        <v>410.74072022703228</v>
      </c>
      <c r="I188" s="1">
        <v>439.14049680640608</v>
      </c>
      <c r="J188" s="1">
        <v>488.30083008817212</v>
      </c>
      <c r="K188" s="1">
        <v>553.22932389386654</v>
      </c>
    </row>
    <row r="189" spans="1:11">
      <c r="A189" s="2">
        <v>581</v>
      </c>
      <c r="B189" s="3" t="s">
        <v>195</v>
      </c>
      <c r="C189" s="1">
        <v>188.05224993353136</v>
      </c>
      <c r="D189" s="1">
        <v>191.68086620561706</v>
      </c>
      <c r="E189" s="1">
        <v>196.91258004479783</v>
      </c>
      <c r="F189" s="1">
        <v>233.08269440852399</v>
      </c>
      <c r="G189" s="1">
        <v>287.59659691629582</v>
      </c>
      <c r="H189" s="1">
        <v>376.29407660200349</v>
      </c>
      <c r="I189" s="1">
        <v>402.53095052990892</v>
      </c>
      <c r="J189" s="1">
        <v>450.98023545016855</v>
      </c>
      <c r="K189" s="1">
        <v>516.67557765549179</v>
      </c>
    </row>
    <row r="190" spans="1:11">
      <c r="A190" s="2">
        <v>599</v>
      </c>
      <c r="B190" s="3" t="s">
        <v>196</v>
      </c>
      <c r="C190" s="1">
        <v>176.3523116522793</v>
      </c>
      <c r="D190" s="1">
        <v>179.15110174285752</v>
      </c>
      <c r="E190" s="1">
        <v>184.08779507400357</v>
      </c>
      <c r="F190" s="1">
        <v>214.17802595357355</v>
      </c>
      <c r="G190" s="1">
        <v>273.93726053382449</v>
      </c>
      <c r="H190" s="1">
        <v>358.61091670046892</v>
      </c>
      <c r="I190" s="1">
        <v>385.52953078473786</v>
      </c>
      <c r="J190" s="1">
        <v>431.88152168584543</v>
      </c>
      <c r="K190" s="1">
        <v>491.71368760961514</v>
      </c>
    </row>
    <row r="191" spans="1:11">
      <c r="A191" s="2">
        <v>583</v>
      </c>
      <c r="B191" s="3" t="s">
        <v>197</v>
      </c>
      <c r="C191" s="1">
        <v>219.25757064110536</v>
      </c>
      <c r="D191" s="1">
        <v>224.3127702070841</v>
      </c>
      <c r="E191" s="1">
        <v>237.44300405685942</v>
      </c>
      <c r="F191" s="1">
        <v>271.58791382867236</v>
      </c>
      <c r="G191" s="1">
        <v>324.10686630618159</v>
      </c>
      <c r="H191" s="1">
        <v>412.57841848990495</v>
      </c>
      <c r="I191" s="1">
        <v>440.10461546526722</v>
      </c>
      <c r="J191" s="1">
        <v>491.36662988061664</v>
      </c>
      <c r="K191" s="1">
        <v>558.21051173715682</v>
      </c>
    </row>
    <row r="192" spans="1:11">
      <c r="A192" s="2">
        <v>854</v>
      </c>
      <c r="B192" s="3" t="s">
        <v>198</v>
      </c>
      <c r="C192" s="1">
        <v>192.5766920065883</v>
      </c>
      <c r="D192" s="1">
        <v>197.17941405165624</v>
      </c>
      <c r="E192" s="1">
        <v>214.26092444215408</v>
      </c>
      <c r="F192" s="1">
        <v>251.77013949142378</v>
      </c>
      <c r="G192" s="1">
        <v>303.96874770163527</v>
      </c>
      <c r="H192" s="1">
        <v>394.08612264623935</v>
      </c>
      <c r="I192" s="1">
        <v>420.74909453093233</v>
      </c>
      <c r="J192" s="1">
        <v>470.55178168710495</v>
      </c>
      <c r="K192" s="1">
        <v>531.44584948371505</v>
      </c>
    </row>
    <row r="193" spans="1:11">
      <c r="A193" s="2">
        <v>584</v>
      </c>
      <c r="B193" s="3" t="s">
        <v>199</v>
      </c>
      <c r="C193" s="1">
        <v>194.2708600984414</v>
      </c>
      <c r="D193" s="1">
        <v>198.50403509387635</v>
      </c>
      <c r="E193" s="1">
        <v>211.61329638236919</v>
      </c>
      <c r="F193" s="1">
        <v>253.58312855055928</v>
      </c>
      <c r="G193" s="1">
        <v>306.42369879625568</v>
      </c>
      <c r="H193" s="1">
        <v>391.53137143323931</v>
      </c>
      <c r="I193" s="1">
        <v>414.58107513162986</v>
      </c>
      <c r="J193" s="1">
        <v>460.30641535932943</v>
      </c>
      <c r="K193" s="1">
        <v>524.47476068307049</v>
      </c>
    </row>
    <row r="194" spans="1:11">
      <c r="A194" s="2">
        <v>588</v>
      </c>
      <c r="B194" s="3" t="s">
        <v>200</v>
      </c>
      <c r="C194" s="1">
        <v>247.15265942609435</v>
      </c>
      <c r="D194" s="1">
        <v>252.04424059394557</v>
      </c>
      <c r="E194" s="1">
        <v>256.59358614174755</v>
      </c>
      <c r="F194" s="1">
        <v>298.64422227753585</v>
      </c>
      <c r="G194" s="1">
        <v>355.83710622844876</v>
      </c>
      <c r="H194" s="1">
        <v>449.07227775178171</v>
      </c>
      <c r="I194" s="1">
        <v>478.55142655358156</v>
      </c>
      <c r="J194" s="1">
        <v>532.83548645716701</v>
      </c>
      <c r="K194" s="1">
        <v>611.51640156854569</v>
      </c>
    </row>
    <row r="195" spans="1:11">
      <c r="A195" s="2">
        <v>592</v>
      </c>
      <c r="B195" s="3" t="s">
        <v>201</v>
      </c>
      <c r="C195" s="1">
        <v>176.59688615879924</v>
      </c>
      <c r="D195" s="1">
        <v>178.61692336856538</v>
      </c>
      <c r="E195" s="1">
        <v>185.11795296462043</v>
      </c>
      <c r="F195" s="1">
        <v>215.92538912493654</v>
      </c>
      <c r="G195" s="1">
        <v>268.17289030430527</v>
      </c>
      <c r="H195" s="1">
        <v>347.4519376851643</v>
      </c>
      <c r="I195" s="1">
        <v>370.1726642401614</v>
      </c>
      <c r="J195" s="1">
        <v>414.61240026801732</v>
      </c>
      <c r="K195" s="1">
        <v>474.5232132119794</v>
      </c>
    </row>
    <row r="196" spans="1:11">
      <c r="A196" s="2">
        <v>593</v>
      </c>
      <c r="B196" s="3" t="s">
        <v>202</v>
      </c>
      <c r="C196" s="1">
        <v>169.54024845738519</v>
      </c>
      <c r="D196" s="1">
        <v>172.83074164648764</v>
      </c>
      <c r="E196" s="1">
        <v>181.08995968019934</v>
      </c>
      <c r="F196" s="1">
        <v>215.55439649790327</v>
      </c>
      <c r="G196" s="1">
        <v>268.30323223146718</v>
      </c>
      <c r="H196" s="1">
        <v>361.56925469170164</v>
      </c>
      <c r="I196" s="1">
        <v>388.1112784017476</v>
      </c>
      <c r="J196" s="1">
        <v>436.46435221243809</v>
      </c>
      <c r="K196" s="1">
        <v>499.69172160148344</v>
      </c>
    </row>
    <row r="197" spans="1:11">
      <c r="A197" s="2">
        <v>595</v>
      </c>
      <c r="B197" s="3" t="s">
        <v>203</v>
      </c>
      <c r="C197" s="1">
        <v>212.35832742588485</v>
      </c>
      <c r="D197" s="1">
        <v>216.85482005707715</v>
      </c>
      <c r="E197" s="1">
        <v>229.47446807745882</v>
      </c>
      <c r="F197" s="1">
        <v>274.38836866137245</v>
      </c>
      <c r="G197" s="1">
        <v>328.42328370958751</v>
      </c>
      <c r="H197" s="1">
        <v>417.15408796714922</v>
      </c>
      <c r="I197" s="1">
        <v>443.25729364441685</v>
      </c>
      <c r="J197" s="1">
        <v>495.18043235514716</v>
      </c>
      <c r="K197" s="1">
        <v>568.97159333522507</v>
      </c>
    </row>
    <row r="198" spans="1:11">
      <c r="A198" s="2">
        <v>598</v>
      </c>
      <c r="B198" s="3" t="s">
        <v>204</v>
      </c>
      <c r="C198" s="1">
        <v>146.7150389816228</v>
      </c>
      <c r="D198" s="1">
        <v>148.5128218679709</v>
      </c>
      <c r="E198" s="1">
        <v>158.04979924529886</v>
      </c>
      <c r="F198" s="1">
        <v>188.4251265288496</v>
      </c>
      <c r="G198" s="1">
        <v>236.58027561193441</v>
      </c>
      <c r="H198" s="1">
        <v>312.99735300784812</v>
      </c>
      <c r="I198" s="1">
        <v>335.82595983014113</v>
      </c>
      <c r="J198" s="1">
        <v>377.7717788907176</v>
      </c>
      <c r="K198" s="1">
        <v>430.45239124261025</v>
      </c>
    </row>
    <row r="199" spans="1:11">
      <c r="A199" s="2">
        <v>601</v>
      </c>
      <c r="B199" s="3" t="s">
        <v>205</v>
      </c>
      <c r="C199" s="1">
        <v>203.57257330569331</v>
      </c>
      <c r="D199" s="1">
        <v>207.98665688459187</v>
      </c>
      <c r="E199" s="1">
        <v>217.01144887052504</v>
      </c>
      <c r="F199" s="1">
        <v>260.05995296013509</v>
      </c>
      <c r="G199" s="1">
        <v>318.47723860717684</v>
      </c>
      <c r="H199" s="1">
        <v>414.88899899280551</v>
      </c>
      <c r="I199" s="1">
        <v>442.49940784774401</v>
      </c>
      <c r="J199" s="1">
        <v>494.98804227857778</v>
      </c>
      <c r="K199" s="1">
        <v>568.68799133614266</v>
      </c>
    </row>
    <row r="200" spans="1:11">
      <c r="A200" s="2">
        <v>604</v>
      </c>
      <c r="B200" s="3" t="s">
        <v>206</v>
      </c>
      <c r="C200" s="1">
        <v>105.17213999914087</v>
      </c>
      <c r="D200" s="1">
        <v>105.15788171499118</v>
      </c>
      <c r="E200" s="1">
        <v>97.804294252597913</v>
      </c>
      <c r="F200" s="1">
        <v>114.62793641271708</v>
      </c>
      <c r="G200" s="1">
        <v>150.33624539637037</v>
      </c>
      <c r="H200" s="1">
        <v>213.47507345029271</v>
      </c>
      <c r="I200" s="1">
        <v>230.73775991601735</v>
      </c>
      <c r="J200" s="1">
        <v>261.19178306163559</v>
      </c>
      <c r="K200" s="1">
        <v>297.21826805857376</v>
      </c>
    </row>
    <row r="201" spans="1:11">
      <c r="A201" s="2">
        <v>607</v>
      </c>
      <c r="B201" s="3" t="s">
        <v>207</v>
      </c>
      <c r="C201" s="1">
        <v>216.52557662851768</v>
      </c>
      <c r="D201" s="1">
        <v>221.49230716236087</v>
      </c>
      <c r="E201" s="1">
        <v>236.86933476155713</v>
      </c>
      <c r="F201" s="1">
        <v>275.47909873370975</v>
      </c>
      <c r="G201" s="1">
        <v>334.28133524998429</v>
      </c>
      <c r="H201" s="1">
        <v>426.84558430434578</v>
      </c>
      <c r="I201" s="1">
        <v>454.14521036095613</v>
      </c>
      <c r="J201" s="1">
        <v>505.51369998150398</v>
      </c>
      <c r="K201" s="1">
        <v>579.08286804671604</v>
      </c>
    </row>
    <row r="202" spans="1:11">
      <c r="A202" s="2">
        <v>608</v>
      </c>
      <c r="B202" s="3" t="s">
        <v>208</v>
      </c>
      <c r="C202" s="1">
        <v>194.37210139188335</v>
      </c>
      <c r="D202" s="1">
        <v>198.51135536994036</v>
      </c>
      <c r="E202" s="1">
        <v>207.07054477437748</v>
      </c>
      <c r="F202" s="1">
        <v>245.14796564445038</v>
      </c>
      <c r="G202" s="1">
        <v>298.36790625450681</v>
      </c>
      <c r="H202" s="1">
        <v>385.07638948430531</v>
      </c>
      <c r="I202" s="1">
        <v>407.40959680223176</v>
      </c>
      <c r="J202" s="1">
        <v>453.58893920862647</v>
      </c>
      <c r="K202" s="1">
        <v>519.56526771104188</v>
      </c>
    </row>
    <row r="203" spans="1:11">
      <c r="A203" s="2">
        <v>609</v>
      </c>
      <c r="B203" s="3" t="s">
        <v>319</v>
      </c>
      <c r="C203" s="1">
        <v>152.21371232896107</v>
      </c>
      <c r="D203" s="1">
        <v>154.69035527613732</v>
      </c>
      <c r="E203" s="1">
        <v>158.02085267058413</v>
      </c>
      <c r="F203" s="1">
        <v>185.56893890953995</v>
      </c>
      <c r="G203" s="1">
        <v>234.15412458881352</v>
      </c>
      <c r="H203" s="1">
        <v>308.48385578358148</v>
      </c>
      <c r="I203" s="1">
        <v>333.2989056214351</v>
      </c>
      <c r="J203" s="1">
        <v>375.85111523156786</v>
      </c>
      <c r="K203" s="1">
        <v>433.98497782990842</v>
      </c>
    </row>
    <row r="204" spans="1:11">
      <c r="A204" s="2">
        <v>611</v>
      </c>
      <c r="B204" s="3" t="s">
        <v>209</v>
      </c>
      <c r="C204" s="1">
        <v>141.89857653736135</v>
      </c>
      <c r="D204" s="1">
        <v>141.88973838849844</v>
      </c>
      <c r="E204" s="1">
        <v>143.76931526893469</v>
      </c>
      <c r="F204" s="1">
        <v>154.15446187954163</v>
      </c>
      <c r="G204" s="1">
        <v>202.12295483556804</v>
      </c>
      <c r="H204" s="1">
        <v>275.17320518518306</v>
      </c>
      <c r="I204" s="1">
        <v>295.11377805154757</v>
      </c>
      <c r="J204" s="1">
        <v>331.39518946761791</v>
      </c>
      <c r="K204" s="1">
        <v>378.36336400724963</v>
      </c>
    </row>
    <row r="205" spans="1:11">
      <c r="A205" s="2">
        <v>638</v>
      </c>
      <c r="B205" s="3" t="s">
        <v>210</v>
      </c>
      <c r="C205" s="1">
        <v>139.3346621820661</v>
      </c>
      <c r="D205" s="1">
        <v>140.35458936081295</v>
      </c>
      <c r="E205" s="1">
        <v>144.9267555504282</v>
      </c>
      <c r="F205" s="1">
        <v>161.05480571930241</v>
      </c>
      <c r="G205" s="1">
        <v>205.14024044715023</v>
      </c>
      <c r="H205" s="1">
        <v>274.40105287555139</v>
      </c>
      <c r="I205" s="1">
        <v>296.36578670835036</v>
      </c>
      <c r="J205" s="1">
        <v>333.23931171221591</v>
      </c>
      <c r="K205" s="1">
        <v>380.13672266404848</v>
      </c>
    </row>
    <row r="206" spans="1:11">
      <c r="A206" s="2">
        <v>614</v>
      </c>
      <c r="B206" s="3" t="s">
        <v>211</v>
      </c>
      <c r="C206" s="1">
        <v>227.49347802702454</v>
      </c>
      <c r="D206" s="1">
        <v>233.18937030075108</v>
      </c>
      <c r="E206" s="1">
        <v>248.89730280948342</v>
      </c>
      <c r="F206" s="1">
        <v>295.06662916595667</v>
      </c>
      <c r="G206" s="1">
        <v>356.89728628859842</v>
      </c>
      <c r="H206" s="1">
        <v>455.84458925245281</v>
      </c>
      <c r="I206" s="1">
        <v>485.54236562236616</v>
      </c>
      <c r="J206" s="1">
        <v>540.97751889354754</v>
      </c>
      <c r="K206" s="1">
        <v>620.94308094682901</v>
      </c>
    </row>
    <row r="207" spans="1:11">
      <c r="A207" s="2">
        <v>615</v>
      </c>
      <c r="B207" s="3" t="s">
        <v>212</v>
      </c>
      <c r="C207" s="1">
        <v>198.82521370223185</v>
      </c>
      <c r="D207" s="1">
        <v>203.10180293141224</v>
      </c>
      <c r="E207" s="1">
        <v>214.48727130767585</v>
      </c>
      <c r="F207" s="1">
        <v>256.68984198529324</v>
      </c>
      <c r="G207" s="1">
        <v>312.34173748342619</v>
      </c>
      <c r="H207" s="1">
        <v>393.39285471301059</v>
      </c>
      <c r="I207" s="1">
        <v>417.54164385343876</v>
      </c>
      <c r="J207" s="1">
        <v>465.05033857722907</v>
      </c>
      <c r="K207" s="1">
        <v>530.73410036511177</v>
      </c>
    </row>
    <row r="208" spans="1:11">
      <c r="A208" s="2">
        <v>616</v>
      </c>
      <c r="B208" s="3" t="s">
        <v>213</v>
      </c>
      <c r="C208" s="1">
        <v>179.77200970671157</v>
      </c>
      <c r="D208" s="1">
        <v>182.52903863643508</v>
      </c>
      <c r="E208" s="1">
        <v>195.81408551945867</v>
      </c>
      <c r="F208" s="1">
        <v>216.14845309052839</v>
      </c>
      <c r="G208" s="1">
        <v>279.86209716392023</v>
      </c>
      <c r="H208" s="1">
        <v>378.95164603881409</v>
      </c>
      <c r="I208" s="1">
        <v>407.66509578864282</v>
      </c>
      <c r="J208" s="1">
        <v>456.49103344124705</v>
      </c>
      <c r="K208" s="1">
        <v>522.46695639469806</v>
      </c>
    </row>
    <row r="209" spans="1:11">
      <c r="A209" s="2">
        <v>619</v>
      </c>
      <c r="B209" s="3" t="s">
        <v>214</v>
      </c>
      <c r="C209" s="1">
        <v>221.25640039065559</v>
      </c>
      <c r="D209" s="1">
        <v>226.6993987167894</v>
      </c>
      <c r="E209" s="1">
        <v>238.48979015030193</v>
      </c>
      <c r="F209" s="1">
        <v>279.86838276538782</v>
      </c>
      <c r="G209" s="1">
        <v>342.31267160662276</v>
      </c>
      <c r="H209" s="1">
        <v>442.8745952313144</v>
      </c>
      <c r="I209" s="1">
        <v>473.93224418003393</v>
      </c>
      <c r="J209" s="1">
        <v>528.71626765222459</v>
      </c>
      <c r="K209" s="1">
        <v>608.65668401977666</v>
      </c>
    </row>
    <row r="210" spans="1:11">
      <c r="A210" s="2">
        <v>620</v>
      </c>
      <c r="B210" s="3" t="s">
        <v>215</v>
      </c>
      <c r="C210" s="1">
        <v>221.50866257347337</v>
      </c>
      <c r="D210" s="1">
        <v>226.59283610891168</v>
      </c>
      <c r="E210" s="1">
        <v>235.34894653253201</v>
      </c>
      <c r="F210" s="1">
        <v>282.49368182636391</v>
      </c>
      <c r="G210" s="1">
        <v>336.73137535288117</v>
      </c>
      <c r="H210" s="1">
        <v>425.3882310008546</v>
      </c>
      <c r="I210" s="1">
        <v>453.27824939036185</v>
      </c>
      <c r="J210" s="1">
        <v>507.86178168285795</v>
      </c>
      <c r="K210" s="1">
        <v>582.20270926625903</v>
      </c>
    </row>
    <row r="211" spans="1:11">
      <c r="A211" s="2">
        <v>623</v>
      </c>
      <c r="B211" s="3" t="s">
        <v>216</v>
      </c>
      <c r="C211" s="1">
        <v>246.93544492653592</v>
      </c>
      <c r="D211" s="1">
        <v>252.0053914732481</v>
      </c>
      <c r="E211" s="1">
        <v>264.22521935219964</v>
      </c>
      <c r="F211" s="1">
        <v>307.07562495585393</v>
      </c>
      <c r="G211" s="1">
        <v>358.96352990518403</v>
      </c>
      <c r="H211" s="1">
        <v>447.46042019619364</v>
      </c>
      <c r="I211" s="1">
        <v>476.65120401720804</v>
      </c>
      <c r="J211" s="1">
        <v>524.54608666500599</v>
      </c>
      <c r="K211" s="1">
        <v>593.45149207041129</v>
      </c>
    </row>
    <row r="212" spans="1:11">
      <c r="A212" s="2">
        <v>624</v>
      </c>
      <c r="B212" s="3" t="s">
        <v>217</v>
      </c>
      <c r="C212" s="1">
        <v>135.03175370455301</v>
      </c>
      <c r="D212" s="1">
        <v>136.72425062820804</v>
      </c>
      <c r="E212" s="1">
        <v>112.98296619024968</v>
      </c>
      <c r="F212" s="1">
        <v>131.66936667003938</v>
      </c>
      <c r="G212" s="1">
        <v>174.5461460129556</v>
      </c>
      <c r="H212" s="1">
        <v>251.18139061755915</v>
      </c>
      <c r="I212" s="1">
        <v>273.83667790565244</v>
      </c>
      <c r="J212" s="1">
        <v>312.66366002664734</v>
      </c>
      <c r="K212" s="1">
        <v>361.54078115011134</v>
      </c>
    </row>
    <row r="213" spans="1:11">
      <c r="A213" s="2">
        <v>625</v>
      </c>
      <c r="B213" s="3" t="s">
        <v>218</v>
      </c>
      <c r="C213" s="1">
        <v>172.18763470420521</v>
      </c>
      <c r="D213" s="1">
        <v>175.07668060008723</v>
      </c>
      <c r="E213" s="1">
        <v>185.73517649874225</v>
      </c>
      <c r="F213" s="1">
        <v>217.95433376404674</v>
      </c>
      <c r="G213" s="1">
        <v>271.14693828839705</v>
      </c>
      <c r="H213" s="1">
        <v>350.69009292933401</v>
      </c>
      <c r="I213" s="1">
        <v>372.14260142833132</v>
      </c>
      <c r="J213" s="1">
        <v>411.49868087751241</v>
      </c>
      <c r="K213" s="1">
        <v>466.3546130809022</v>
      </c>
    </row>
    <row r="214" spans="1:11">
      <c r="A214" s="2">
        <v>626</v>
      </c>
      <c r="B214" s="3" t="s">
        <v>219</v>
      </c>
      <c r="C214" s="1">
        <v>182.36514951974337</v>
      </c>
      <c r="D214" s="1">
        <v>185.61238331676199</v>
      </c>
      <c r="E214" s="1">
        <v>195.39435723982695</v>
      </c>
      <c r="F214" s="1">
        <v>235.44632105816098</v>
      </c>
      <c r="G214" s="1">
        <v>286.24763187731259</v>
      </c>
      <c r="H214" s="1">
        <v>370.51433619195734</v>
      </c>
      <c r="I214" s="1">
        <v>392.4386020412669</v>
      </c>
      <c r="J214" s="1">
        <v>435.94093337977256</v>
      </c>
      <c r="K214" s="1">
        <v>496.56947088224626</v>
      </c>
    </row>
    <row r="215" spans="1:11">
      <c r="A215" s="2">
        <v>630</v>
      </c>
      <c r="B215" s="3" t="s">
        <v>220</v>
      </c>
      <c r="C215" s="1">
        <v>188.17977321054349</v>
      </c>
      <c r="D215" s="1">
        <v>192.66309008394109</v>
      </c>
      <c r="E215" s="1">
        <v>201.91276956683146</v>
      </c>
      <c r="F215" s="1">
        <v>238.88430414706073</v>
      </c>
      <c r="G215" s="1">
        <v>292.18035207532171</v>
      </c>
      <c r="H215" s="1">
        <v>376.78924296017868</v>
      </c>
      <c r="I215" s="1">
        <v>401.35361905377528</v>
      </c>
      <c r="J215" s="1">
        <v>447.27852799804128</v>
      </c>
      <c r="K215" s="1">
        <v>510.48408714477694</v>
      </c>
    </row>
    <row r="216" spans="1:11">
      <c r="A216" s="2">
        <v>631</v>
      </c>
      <c r="B216" s="3" t="s">
        <v>221</v>
      </c>
      <c r="C216" s="1">
        <v>159.07353051478259</v>
      </c>
      <c r="D216" s="1">
        <v>161.71999189180411</v>
      </c>
      <c r="E216" s="1">
        <v>146.36525267786931</v>
      </c>
      <c r="F216" s="1">
        <v>171.35516016099459</v>
      </c>
      <c r="G216" s="1">
        <v>221.76500723491523</v>
      </c>
      <c r="H216" s="1">
        <v>311.72246728760859</v>
      </c>
      <c r="I216" s="1">
        <v>337.85781568979837</v>
      </c>
      <c r="J216" s="1">
        <v>382.18220274211285</v>
      </c>
      <c r="K216" s="1">
        <v>439.09806690835717</v>
      </c>
    </row>
    <row r="217" spans="1:11">
      <c r="A217" s="2">
        <v>635</v>
      </c>
      <c r="B217" s="3" t="s">
        <v>222</v>
      </c>
      <c r="C217" s="1">
        <v>187.57679079175551</v>
      </c>
      <c r="D217" s="1">
        <v>190.36170884654655</v>
      </c>
      <c r="E217" s="1">
        <v>196.08706623365566</v>
      </c>
      <c r="F217" s="1">
        <v>223.10874194613592</v>
      </c>
      <c r="G217" s="1">
        <v>278.59627629255806</v>
      </c>
      <c r="H217" s="1">
        <v>367.04125602996339</v>
      </c>
      <c r="I217" s="1">
        <v>394.84383133739129</v>
      </c>
      <c r="J217" s="1">
        <v>443.40316295705134</v>
      </c>
      <c r="K217" s="1">
        <v>510.13304530999244</v>
      </c>
    </row>
    <row r="218" spans="1:11">
      <c r="A218" s="2">
        <v>636</v>
      </c>
      <c r="B218" s="3" t="s">
        <v>223</v>
      </c>
      <c r="C218" s="1">
        <v>181.19064071251802</v>
      </c>
      <c r="D218" s="1">
        <v>184.3151739857137</v>
      </c>
      <c r="E218" s="1">
        <v>190.18057141269691</v>
      </c>
      <c r="F218" s="1">
        <v>217.63393098966867</v>
      </c>
      <c r="G218" s="1">
        <v>276.45179681628696</v>
      </c>
      <c r="H218" s="1">
        <v>370.27295829221316</v>
      </c>
      <c r="I218" s="1">
        <v>398.34866663443097</v>
      </c>
      <c r="J218" s="1">
        <v>447.48040367674952</v>
      </c>
      <c r="K218" s="1">
        <v>514.60619520134765</v>
      </c>
    </row>
    <row r="219" spans="1:11">
      <c r="A219" s="2">
        <v>678</v>
      </c>
      <c r="B219" s="3" t="s">
        <v>224</v>
      </c>
      <c r="C219" s="1">
        <v>133.92607773630732</v>
      </c>
      <c r="D219" s="1">
        <v>135.82362227424031</v>
      </c>
      <c r="E219" s="1">
        <v>139.30538807781224</v>
      </c>
      <c r="F219" s="1">
        <v>166.85637645356493</v>
      </c>
      <c r="G219" s="1">
        <v>208.05176986994633</v>
      </c>
      <c r="H219" s="1">
        <v>278.03131059010417</v>
      </c>
      <c r="I219" s="1">
        <v>295.07352014386333</v>
      </c>
      <c r="J219" s="1">
        <v>329.9223785967319</v>
      </c>
      <c r="K219" s="1">
        <v>382.52416080732706</v>
      </c>
    </row>
    <row r="220" spans="1:11">
      <c r="A220" s="2">
        <v>710</v>
      </c>
      <c r="B220" s="3" t="s">
        <v>225</v>
      </c>
      <c r="C220" s="1">
        <v>165.39105772625817</v>
      </c>
      <c r="D220" s="1">
        <v>167.34143753239107</v>
      </c>
      <c r="E220" s="1">
        <v>173.7258172748831</v>
      </c>
      <c r="F220" s="1">
        <v>199.02105789897962</v>
      </c>
      <c r="G220" s="1">
        <v>247.99888205733339</v>
      </c>
      <c r="H220" s="1">
        <v>333.76187965515271</v>
      </c>
      <c r="I220" s="1">
        <v>360.48976279037038</v>
      </c>
      <c r="J220" s="1">
        <v>405.48986585402162</v>
      </c>
      <c r="K220" s="1">
        <v>462.70338714710601</v>
      </c>
    </row>
    <row r="221" spans="1:11">
      <c r="A221" s="2">
        <v>680</v>
      </c>
      <c r="B221" s="3" t="s">
        <v>226</v>
      </c>
      <c r="C221" s="1">
        <v>127.4034343299619</v>
      </c>
      <c r="D221" s="1">
        <v>128.47466686861628</v>
      </c>
      <c r="E221" s="1">
        <v>126.70406014449736</v>
      </c>
      <c r="F221" s="1">
        <v>150.46548192093857</v>
      </c>
      <c r="G221" s="1">
        <v>193.49517430847339</v>
      </c>
      <c r="H221" s="1">
        <v>268.23571246838543</v>
      </c>
      <c r="I221" s="1">
        <v>289.86256446872079</v>
      </c>
      <c r="J221" s="1">
        <v>329.38486710889867</v>
      </c>
      <c r="K221" s="1">
        <v>377.25981481201973</v>
      </c>
    </row>
    <row r="222" spans="1:11">
      <c r="A222" s="2">
        <v>681</v>
      </c>
      <c r="B222" s="3" t="s">
        <v>227</v>
      </c>
      <c r="C222" s="1">
        <v>223.96990954124618</v>
      </c>
      <c r="D222" s="1">
        <v>228.93670091933762</v>
      </c>
      <c r="E222" s="1">
        <v>231.77350736880931</v>
      </c>
      <c r="F222" s="1">
        <v>271.89292492089157</v>
      </c>
      <c r="G222" s="1">
        <v>332.69340420031534</v>
      </c>
      <c r="H222" s="1">
        <v>431.7685694377509</v>
      </c>
      <c r="I222" s="1">
        <v>462.92492846181347</v>
      </c>
      <c r="J222" s="1">
        <v>515.65405673351086</v>
      </c>
      <c r="K222" s="1">
        <v>591.61327659166682</v>
      </c>
    </row>
    <row r="223" spans="1:11">
      <c r="A223" s="2">
        <v>683</v>
      </c>
      <c r="B223" s="3" t="s">
        <v>228</v>
      </c>
      <c r="C223" s="1">
        <v>200.96344777527901</v>
      </c>
      <c r="D223" s="1">
        <v>205.6626969546372</v>
      </c>
      <c r="E223" s="1">
        <v>217.7048770875324</v>
      </c>
      <c r="F223" s="1">
        <v>258.22296673269489</v>
      </c>
      <c r="G223" s="1">
        <v>311.48582046073773</v>
      </c>
      <c r="H223" s="1">
        <v>392.0821508665482</v>
      </c>
      <c r="I223" s="1">
        <v>416.16619649277402</v>
      </c>
      <c r="J223" s="1">
        <v>462.50170776827508</v>
      </c>
      <c r="K223" s="1">
        <v>529.24436844005504</v>
      </c>
    </row>
    <row r="224" spans="1:11">
      <c r="A224" s="2">
        <v>684</v>
      </c>
      <c r="B224" s="3" t="s">
        <v>229</v>
      </c>
      <c r="C224" s="1">
        <v>151.7458845874333</v>
      </c>
      <c r="D224" s="1">
        <v>154.22151303868023</v>
      </c>
      <c r="E224" s="1">
        <v>148.05298535403469</v>
      </c>
      <c r="F224" s="1">
        <v>172.04929426469999</v>
      </c>
      <c r="G224" s="1">
        <v>220.14521400448206</v>
      </c>
      <c r="H224" s="1">
        <v>296.23971661034193</v>
      </c>
      <c r="I224" s="1">
        <v>325.05800446209605</v>
      </c>
      <c r="J224" s="1">
        <v>371.31365297137353</v>
      </c>
      <c r="K224" s="1">
        <v>492.22428865568105</v>
      </c>
    </row>
    <row r="225" spans="1:11">
      <c r="A225" s="2">
        <v>686</v>
      </c>
      <c r="B225" s="3" t="s">
        <v>230</v>
      </c>
      <c r="C225" s="1">
        <v>211.38013433216247</v>
      </c>
      <c r="D225" s="1">
        <v>215.25101170418333</v>
      </c>
      <c r="E225" s="1">
        <v>227.53310876116831</v>
      </c>
      <c r="F225" s="1">
        <v>270.44439584131965</v>
      </c>
      <c r="G225" s="1">
        <v>322.15477719507118</v>
      </c>
      <c r="H225" s="1">
        <v>413.04015843705378</v>
      </c>
      <c r="I225" s="1">
        <v>437.89371111836732</v>
      </c>
      <c r="J225" s="1">
        <v>486.80443988545966</v>
      </c>
      <c r="K225" s="1">
        <v>557.45505003317965</v>
      </c>
    </row>
    <row r="226" spans="1:11">
      <c r="A226" s="11">
        <v>687</v>
      </c>
      <c r="B226" s="3" t="s">
        <v>231</v>
      </c>
      <c r="C226" s="1">
        <v>244.66260850257913</v>
      </c>
      <c r="D226" s="1">
        <v>250.23995268425114</v>
      </c>
      <c r="E226" s="1">
        <v>266.84174092931914</v>
      </c>
      <c r="F226" s="1">
        <v>314.61423924864931</v>
      </c>
      <c r="G226" s="1">
        <v>369.70628498012377</v>
      </c>
      <c r="H226" s="1">
        <v>456.02677715648247</v>
      </c>
      <c r="I226" s="1">
        <v>484.40964194703099</v>
      </c>
      <c r="J226" s="1">
        <v>538.02758820814131</v>
      </c>
      <c r="K226" s="1">
        <v>616.17490406332229</v>
      </c>
    </row>
    <row r="227" spans="1:11">
      <c r="A227" s="2">
        <v>689</v>
      </c>
      <c r="B227" s="3" t="s">
        <v>232</v>
      </c>
      <c r="C227" s="1">
        <v>172.02820637896059</v>
      </c>
      <c r="D227" s="1">
        <v>175.47557387185049</v>
      </c>
      <c r="E227" s="1">
        <v>188.94374455318251</v>
      </c>
      <c r="F227" s="1">
        <v>226.26800438735552</v>
      </c>
      <c r="G227" s="1">
        <v>274.32013672522822</v>
      </c>
      <c r="H227" s="1">
        <v>355.89549774964792</v>
      </c>
      <c r="I227" s="1">
        <v>378.74256019875071</v>
      </c>
      <c r="J227" s="1">
        <v>420.39005891600488</v>
      </c>
      <c r="K227" s="1">
        <v>474.43665053576723</v>
      </c>
    </row>
    <row r="228" spans="1:11">
      <c r="A228" s="2">
        <v>691</v>
      </c>
      <c r="B228" s="3" t="s">
        <v>233</v>
      </c>
      <c r="C228" s="1">
        <v>200.9924338555856</v>
      </c>
      <c r="D228" s="1">
        <v>204.88893104685712</v>
      </c>
      <c r="E228" s="1">
        <v>219.78834332655475</v>
      </c>
      <c r="F228" s="1">
        <v>259.97503356151424</v>
      </c>
      <c r="G228" s="1">
        <v>315.75035660892547</v>
      </c>
      <c r="H228" s="1">
        <v>418.89793357222374</v>
      </c>
      <c r="I228" s="1">
        <v>446.07520485245749</v>
      </c>
      <c r="J228" s="1">
        <v>497.0342747938559</v>
      </c>
      <c r="K228" s="1">
        <v>570.38115214524794</v>
      </c>
    </row>
    <row r="229" spans="1:11">
      <c r="A229" s="2">
        <v>694</v>
      </c>
      <c r="B229" s="3" t="s">
        <v>234</v>
      </c>
      <c r="C229" s="1">
        <v>134.0289756053669</v>
      </c>
      <c r="D229" s="1">
        <v>135.30272292438372</v>
      </c>
      <c r="E229" s="1">
        <v>139.56261352238045</v>
      </c>
      <c r="F229" s="1">
        <v>158.83454314418896</v>
      </c>
      <c r="G229" s="1">
        <v>205.07818330811611</v>
      </c>
      <c r="H229" s="1">
        <v>277.65060673559742</v>
      </c>
      <c r="I229" s="1">
        <v>300.04081592522442</v>
      </c>
      <c r="J229" s="1">
        <v>338.9511850897689</v>
      </c>
      <c r="K229" s="1">
        <v>386.49581348004716</v>
      </c>
    </row>
    <row r="230" spans="1:11">
      <c r="A230" s="2">
        <v>697</v>
      </c>
      <c r="B230" s="3" t="s">
        <v>235</v>
      </c>
      <c r="C230" s="1">
        <v>225.31895823412697</v>
      </c>
      <c r="D230" s="1">
        <v>230.34503114007265</v>
      </c>
      <c r="E230" s="1">
        <v>246.23256884846001</v>
      </c>
      <c r="F230" s="1">
        <v>287.26436427122474</v>
      </c>
      <c r="G230" s="1">
        <v>347.38016990805534</v>
      </c>
      <c r="H230" s="1">
        <v>440.53518884583696</v>
      </c>
      <c r="I230" s="1">
        <v>470.56040443429822</v>
      </c>
      <c r="J230" s="1">
        <v>521.40493610324052</v>
      </c>
      <c r="K230" s="1">
        <v>592.85962865987483</v>
      </c>
    </row>
    <row r="231" spans="1:11">
      <c r="A231" s="2">
        <v>698</v>
      </c>
      <c r="B231" s="2" t="s">
        <v>236</v>
      </c>
      <c r="C231" s="1">
        <v>150.92363050284126</v>
      </c>
      <c r="D231" s="1">
        <v>153.05855844409535</v>
      </c>
      <c r="E231" s="1">
        <v>155.82490587811068</v>
      </c>
      <c r="F231" s="1">
        <v>180.57499269852428</v>
      </c>
      <c r="G231" s="1">
        <v>229.42195072129357</v>
      </c>
      <c r="H231" s="1">
        <v>301.31651882190425</v>
      </c>
      <c r="I231" s="1">
        <v>324.93983354146832</v>
      </c>
      <c r="J231" s="1">
        <v>366.89698361560119</v>
      </c>
      <c r="K231" s="1">
        <v>420.22566221855158</v>
      </c>
    </row>
    <row r="232" spans="1:11">
      <c r="A232" s="2">
        <v>700</v>
      </c>
      <c r="B232" s="2" t="s">
        <v>237</v>
      </c>
      <c r="C232" s="1">
        <v>152.4156661701636</v>
      </c>
      <c r="D232" s="1">
        <v>154.88247854381331</v>
      </c>
      <c r="E232" s="1">
        <v>160.38258463803493</v>
      </c>
      <c r="F232" s="1">
        <v>189.79213318073141</v>
      </c>
      <c r="G232" s="1">
        <v>239.11834696957399</v>
      </c>
      <c r="H232" s="1">
        <v>320.61147512262573</v>
      </c>
      <c r="I232" s="1">
        <v>342.20142010307825</v>
      </c>
      <c r="J232" s="1">
        <v>380.82005920381141</v>
      </c>
      <c r="K232" s="1">
        <v>430.69876160155474</v>
      </c>
    </row>
    <row r="233" spans="1:11">
      <c r="A233" s="2">
        <v>702</v>
      </c>
      <c r="B233" s="4" t="s">
        <v>238</v>
      </c>
      <c r="C233" s="1">
        <v>198.16258734244443</v>
      </c>
      <c r="D233" s="1">
        <v>201.69438251391878</v>
      </c>
      <c r="E233" s="1">
        <v>215.58378344051593</v>
      </c>
      <c r="F233" s="1">
        <v>254.89767036560349</v>
      </c>
      <c r="G233" s="1">
        <v>307.47907585075876</v>
      </c>
      <c r="H233" s="1">
        <v>400.24382968308157</v>
      </c>
      <c r="I233" s="1">
        <v>427.40493379112917</v>
      </c>
      <c r="J233" s="1">
        <v>477.65924397232669</v>
      </c>
      <c r="K233" s="1">
        <v>544.00603339631152</v>
      </c>
    </row>
    <row r="234" spans="1:11">
      <c r="A234" s="2">
        <v>704</v>
      </c>
      <c r="B234" s="3" t="s">
        <v>239</v>
      </c>
      <c r="C234" s="1">
        <v>129.02470229007596</v>
      </c>
      <c r="D234" s="1">
        <v>129.70911184632743</v>
      </c>
      <c r="E234" s="1">
        <v>134.20040607204066</v>
      </c>
      <c r="F234" s="1">
        <v>153.82965890236159</v>
      </c>
      <c r="G234" s="1">
        <v>198.75903260487652</v>
      </c>
      <c r="H234" s="1">
        <v>274.28478670483014</v>
      </c>
      <c r="I234" s="1">
        <v>294.45242205010243</v>
      </c>
      <c r="J234" s="1">
        <v>328.61031020578361</v>
      </c>
      <c r="K234" s="1">
        <v>372.59736011102683</v>
      </c>
    </row>
    <row r="235" spans="1:11">
      <c r="A235" s="8">
        <v>707</v>
      </c>
      <c r="B235" s="3" t="s">
        <v>240</v>
      </c>
      <c r="C235" s="1">
        <v>248.39787732173437</v>
      </c>
      <c r="D235" s="1">
        <v>253.49897980686035</v>
      </c>
      <c r="E235" s="1">
        <v>269.75046299827426</v>
      </c>
      <c r="F235" s="1">
        <v>316.96609928416689</v>
      </c>
      <c r="G235" s="1">
        <v>378.3663911323244</v>
      </c>
      <c r="H235" s="1">
        <v>471.92168148155508</v>
      </c>
      <c r="I235" s="1">
        <v>503.3581428312616</v>
      </c>
      <c r="J235" s="1">
        <v>557.26401504289765</v>
      </c>
      <c r="K235" s="1">
        <v>635.40892867053685</v>
      </c>
    </row>
    <row r="236" spans="1:11">
      <c r="A236" s="2">
        <v>729</v>
      </c>
      <c r="B236" s="3" t="s">
        <v>241</v>
      </c>
      <c r="C236" s="1">
        <v>190.91611546924662</v>
      </c>
      <c r="D236" s="1">
        <v>194.95435091972632</v>
      </c>
      <c r="E236" s="1">
        <v>205.549654532489</v>
      </c>
      <c r="F236" s="1">
        <v>243.27626038154932</v>
      </c>
      <c r="G236" s="1">
        <v>301.55864408360321</v>
      </c>
      <c r="H236" s="1">
        <v>392.14458639969507</v>
      </c>
      <c r="I236" s="1">
        <v>420.02268814212761</v>
      </c>
      <c r="J236" s="1">
        <v>468.96603574581724</v>
      </c>
      <c r="K236" s="1">
        <v>536.6719698117513</v>
      </c>
    </row>
    <row r="237" spans="1:11">
      <c r="A237" s="2">
        <v>732</v>
      </c>
      <c r="B237" s="3" t="s">
        <v>242</v>
      </c>
      <c r="C237" s="1">
        <v>206.66963120226012</v>
      </c>
      <c r="D237" s="1">
        <v>211.31128401890487</v>
      </c>
      <c r="E237" s="1">
        <v>228.69111797769096</v>
      </c>
      <c r="F237" s="1">
        <v>271.83600024951471</v>
      </c>
      <c r="G237" s="1">
        <v>328.47000104183763</v>
      </c>
      <c r="H237" s="1">
        <v>415.96915723520874</v>
      </c>
      <c r="I237" s="1">
        <v>445.71160070411281</v>
      </c>
      <c r="J237" s="1">
        <v>497.84512222182826</v>
      </c>
      <c r="K237" s="1">
        <v>569.18496010834883</v>
      </c>
    </row>
    <row r="238" spans="1:11">
      <c r="A238" s="2">
        <v>734</v>
      </c>
      <c r="B238" s="3" t="s">
        <v>243</v>
      </c>
      <c r="C238" s="1">
        <v>154.32967029675336</v>
      </c>
      <c r="D238" s="1">
        <v>156.34644919207412</v>
      </c>
      <c r="E238" s="1">
        <v>158.99388908869588</v>
      </c>
      <c r="F238" s="1">
        <v>185.62373777408638</v>
      </c>
      <c r="G238" s="1">
        <v>237.24581859155509</v>
      </c>
      <c r="H238" s="1">
        <v>320.01709088786959</v>
      </c>
      <c r="I238" s="1">
        <v>345.96282571755569</v>
      </c>
      <c r="J238" s="1">
        <v>392.6446207231433</v>
      </c>
      <c r="K238" s="1">
        <v>452.83065998163733</v>
      </c>
    </row>
    <row r="239" spans="1:11">
      <c r="A239" s="2">
        <v>736</v>
      </c>
      <c r="B239" s="3" t="s">
        <v>244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</row>
    <row r="240" spans="1:11">
      <c r="A240" s="2">
        <v>790</v>
      </c>
      <c r="B240" s="3" t="s">
        <v>245</v>
      </c>
      <c r="C240" s="1">
        <v>171.44252636872335</v>
      </c>
      <c r="D240" s="1">
        <v>174.48987669700199</v>
      </c>
      <c r="E240" s="1">
        <v>181.02983402703344</v>
      </c>
      <c r="F240" s="1">
        <v>211.04141765082136</v>
      </c>
      <c r="G240" s="1">
        <v>263.58192063583596</v>
      </c>
      <c r="H240" s="1">
        <v>349.4375233775329</v>
      </c>
      <c r="I240" s="1">
        <v>375.49462132307355</v>
      </c>
      <c r="J240" s="1">
        <v>420.72986736187744</v>
      </c>
      <c r="K240" s="1">
        <v>479.73582121948101</v>
      </c>
    </row>
    <row r="241" spans="1:11">
      <c r="A241" s="2">
        <v>738</v>
      </c>
      <c r="B241" s="7" t="s">
        <v>246</v>
      </c>
      <c r="C241" s="1">
        <v>181.59728000595152</v>
      </c>
      <c r="D241" s="1">
        <v>183.83674668560104</v>
      </c>
      <c r="E241" s="1">
        <v>184.73813968737716</v>
      </c>
      <c r="F241" s="1">
        <v>208.51580348111673</v>
      </c>
      <c r="G241" s="1">
        <v>265.56087813997254</v>
      </c>
      <c r="H241" s="1">
        <v>360.72320615492191</v>
      </c>
      <c r="I241" s="1">
        <v>389.30783213639683</v>
      </c>
      <c r="J241" s="1">
        <v>436.5071393356809</v>
      </c>
      <c r="K241" s="1">
        <v>501.97903432053442</v>
      </c>
    </row>
    <row r="242" spans="1:11">
      <c r="A242" s="2">
        <v>739</v>
      </c>
      <c r="B242" s="3" t="s">
        <v>247</v>
      </c>
      <c r="C242" s="1">
        <v>219.7638903679144</v>
      </c>
      <c r="D242" s="1">
        <v>224.26341017819311</v>
      </c>
      <c r="E242" s="1">
        <v>233.06117412155766</v>
      </c>
      <c r="F242" s="1">
        <v>272.09609493255437</v>
      </c>
      <c r="G242" s="1">
        <v>325.79341746361263</v>
      </c>
      <c r="H242" s="1">
        <v>417.92133994347381</v>
      </c>
      <c r="I242" s="1">
        <v>447.32930351202009</v>
      </c>
      <c r="J242" s="1">
        <v>496.07518961523368</v>
      </c>
      <c r="K242" s="1">
        <v>568.36896980847041</v>
      </c>
    </row>
    <row r="243" spans="1:11">
      <c r="A243" s="2">
        <v>740</v>
      </c>
      <c r="B243" s="3" t="s">
        <v>248</v>
      </c>
      <c r="C243" s="1">
        <v>177.46730684805664</v>
      </c>
      <c r="D243" s="1">
        <v>180.53053663140878</v>
      </c>
      <c r="E243" s="1">
        <v>181.12703760011323</v>
      </c>
      <c r="F243" s="1">
        <v>214.49265499226593</v>
      </c>
      <c r="G243" s="1">
        <v>265.52182746105427</v>
      </c>
      <c r="H243" s="1">
        <v>349.89189320837079</v>
      </c>
      <c r="I243" s="1">
        <v>376.8062405453893</v>
      </c>
      <c r="J243" s="1">
        <v>425.70797663590065</v>
      </c>
      <c r="K243" s="1">
        <v>489.53842168696963</v>
      </c>
    </row>
    <row r="244" spans="1:11">
      <c r="A244" s="2">
        <v>742</v>
      </c>
      <c r="B244" s="3" t="s">
        <v>249</v>
      </c>
      <c r="C244" s="1">
        <v>219.82133028167837</v>
      </c>
      <c r="D244" s="1">
        <v>225.31462747476678</v>
      </c>
      <c r="E244" s="1">
        <v>241.22318414821035</v>
      </c>
      <c r="F244" s="1">
        <v>282.59088082421198</v>
      </c>
      <c r="G244" s="1">
        <v>342.35784947347429</v>
      </c>
      <c r="H244" s="1">
        <v>438.61162924864772</v>
      </c>
      <c r="I244" s="1">
        <v>470.90187778989076</v>
      </c>
      <c r="J244" s="1">
        <v>526.44967028417841</v>
      </c>
      <c r="K244" s="1">
        <v>600.8019545481377</v>
      </c>
    </row>
    <row r="245" spans="1:11">
      <c r="A245" s="2">
        <v>743</v>
      </c>
      <c r="B245" s="3" t="s">
        <v>250</v>
      </c>
      <c r="C245" s="1">
        <v>146.70425653655187</v>
      </c>
      <c r="D245" s="1">
        <v>148.39467656339002</v>
      </c>
      <c r="E245" s="1">
        <v>152.29427730249935</v>
      </c>
      <c r="F245" s="1">
        <v>175.49403935445031</v>
      </c>
      <c r="G245" s="1">
        <v>226.62389693723065</v>
      </c>
      <c r="H245" s="1">
        <v>303.00316968959356</v>
      </c>
      <c r="I245" s="1">
        <v>327.11425407680554</v>
      </c>
      <c r="J245" s="1">
        <v>368.21148094565928</v>
      </c>
      <c r="K245" s="1">
        <v>422.31755922153746</v>
      </c>
    </row>
    <row r="246" spans="1:11">
      <c r="A246" s="2">
        <v>746</v>
      </c>
      <c r="B246" s="3" t="s">
        <v>251</v>
      </c>
      <c r="C246" s="1">
        <v>178.73023178108167</v>
      </c>
      <c r="D246" s="1">
        <v>181.36852171631085</v>
      </c>
      <c r="E246" s="1">
        <v>189.3644885149761</v>
      </c>
      <c r="F246" s="1">
        <v>226.37930433583685</v>
      </c>
      <c r="G246" s="1">
        <v>276.50431879342227</v>
      </c>
      <c r="H246" s="1">
        <v>360.21233980388712</v>
      </c>
      <c r="I246" s="1">
        <v>379.91883605365223</v>
      </c>
      <c r="J246" s="1">
        <v>422.71526584294412</v>
      </c>
      <c r="K246" s="1">
        <v>483.79446765327128</v>
      </c>
    </row>
    <row r="247" spans="1:11">
      <c r="A247" s="2">
        <v>747</v>
      </c>
      <c r="B247" s="3" t="s">
        <v>252</v>
      </c>
      <c r="C247" s="1">
        <v>242.27676683584076</v>
      </c>
      <c r="D247" s="1">
        <v>247.34768067155667</v>
      </c>
      <c r="E247" s="1">
        <v>261.89730804113566</v>
      </c>
      <c r="F247" s="1">
        <v>311.82585606456553</v>
      </c>
      <c r="G247" s="1">
        <v>370.43547205075572</v>
      </c>
      <c r="H247" s="1">
        <v>460.4996562889184</v>
      </c>
      <c r="I247" s="1">
        <v>488.02434068532637</v>
      </c>
      <c r="J247" s="1">
        <v>541.41720706553792</v>
      </c>
      <c r="K247" s="1">
        <v>620.38513293866686</v>
      </c>
    </row>
    <row r="248" spans="1:11">
      <c r="A248" s="2">
        <v>748</v>
      </c>
      <c r="B248" s="3" t="s">
        <v>253</v>
      </c>
      <c r="C248" s="1">
        <v>175.62853860904454</v>
      </c>
      <c r="D248" s="1">
        <v>178.90330826643719</v>
      </c>
      <c r="E248" s="1">
        <v>188.39051568097594</v>
      </c>
      <c r="F248" s="1">
        <v>220.48385807091898</v>
      </c>
      <c r="G248" s="1">
        <v>271.4554929339771</v>
      </c>
      <c r="H248" s="1">
        <v>360.51239710659098</v>
      </c>
      <c r="I248" s="1">
        <v>380.76892178034331</v>
      </c>
      <c r="J248" s="1">
        <v>425.35484664966208</v>
      </c>
      <c r="K248" s="1">
        <v>488.81569414038654</v>
      </c>
    </row>
    <row r="249" spans="1:11">
      <c r="A249" s="2">
        <v>791</v>
      </c>
      <c r="B249" s="3" t="s">
        <v>254</v>
      </c>
      <c r="C249" s="1">
        <v>220.81769975213001</v>
      </c>
      <c r="D249" s="1">
        <v>225.44319645781741</v>
      </c>
      <c r="E249" s="1">
        <v>236.97621030721078</v>
      </c>
      <c r="F249" s="1">
        <v>281.053323868441</v>
      </c>
      <c r="G249" s="1">
        <v>341.848889999101</v>
      </c>
      <c r="H249" s="1">
        <v>443.7157183944845</v>
      </c>
      <c r="I249" s="1">
        <v>475.62802984319779</v>
      </c>
      <c r="J249" s="1">
        <v>530.08096189773971</v>
      </c>
      <c r="K249" s="1">
        <v>608.7596530075366</v>
      </c>
    </row>
    <row r="250" spans="1:11">
      <c r="A250" s="2">
        <v>749</v>
      </c>
      <c r="B250" s="3" t="s">
        <v>255</v>
      </c>
      <c r="C250" s="1">
        <v>131.11182576991601</v>
      </c>
      <c r="D250" s="1">
        <v>131.89005646472231</v>
      </c>
      <c r="E250" s="1">
        <v>132.16129005806411</v>
      </c>
      <c r="F250" s="1">
        <v>152.75962073976726</v>
      </c>
      <c r="G250" s="1">
        <v>198.14068765965152</v>
      </c>
      <c r="H250" s="1">
        <v>273.93350594267054</v>
      </c>
      <c r="I250" s="1">
        <v>292.73512760792079</v>
      </c>
      <c r="J250" s="1">
        <v>329.02164720720191</v>
      </c>
      <c r="K250" s="1">
        <v>373.77325399501342</v>
      </c>
    </row>
    <row r="251" spans="1:11">
      <c r="A251" s="2">
        <v>751</v>
      </c>
      <c r="B251" s="3" t="s">
        <v>256</v>
      </c>
      <c r="C251" s="1">
        <v>159.07501592011101</v>
      </c>
      <c r="D251" s="1">
        <v>161.79336573508957</v>
      </c>
      <c r="E251" s="1">
        <v>170.16792382598206</v>
      </c>
      <c r="F251" s="1">
        <v>198.95704493477007</v>
      </c>
      <c r="G251" s="1">
        <v>246.82633910775746</v>
      </c>
      <c r="H251" s="1">
        <v>334.00917531658536</v>
      </c>
      <c r="I251" s="1">
        <v>355.25589458134976</v>
      </c>
      <c r="J251" s="1">
        <v>397.77936126404848</v>
      </c>
      <c r="K251" s="1">
        <v>448.20258223783128</v>
      </c>
    </row>
    <row r="252" spans="1:11">
      <c r="A252" s="2">
        <v>753</v>
      </c>
      <c r="B252" s="3" t="s">
        <v>257</v>
      </c>
      <c r="C252" s="1">
        <v>128.84336555435056</v>
      </c>
      <c r="D252" s="1">
        <v>129.10595892910897</v>
      </c>
      <c r="E252" s="1">
        <v>116.15705992146553</v>
      </c>
      <c r="F252" s="1">
        <v>127.34798376930195</v>
      </c>
      <c r="G252" s="1">
        <v>166.35105235072353</v>
      </c>
      <c r="H252" s="1">
        <v>228.40454439645208</v>
      </c>
      <c r="I252" s="1">
        <v>247.30872556939821</v>
      </c>
      <c r="J252" s="1">
        <v>279.20021282227788</v>
      </c>
      <c r="K252" s="1">
        <v>316.57276737457283</v>
      </c>
    </row>
    <row r="253" spans="1:11">
      <c r="A253" s="2">
        <v>755</v>
      </c>
      <c r="B253" s="4" t="s">
        <v>258</v>
      </c>
      <c r="C253" s="1">
        <v>144.93169385350825</v>
      </c>
      <c r="D253" s="1">
        <v>144.73574602529891</v>
      </c>
      <c r="E253" s="1">
        <v>134.75090261014236</v>
      </c>
      <c r="F253" s="1">
        <v>141.81675698879525</v>
      </c>
      <c r="G253" s="1">
        <v>191.80836463638843</v>
      </c>
      <c r="H253" s="1">
        <v>270.92863933434376</v>
      </c>
      <c r="I253" s="1">
        <v>292.95065649087491</v>
      </c>
      <c r="J253" s="1">
        <v>329.5037969551754</v>
      </c>
      <c r="K253" s="1">
        <v>373.97728304355508</v>
      </c>
    </row>
    <row r="254" spans="1:11">
      <c r="A254" s="2">
        <v>758</v>
      </c>
      <c r="B254" s="3" t="s">
        <v>259</v>
      </c>
      <c r="C254" s="1">
        <v>173.09931665068444</v>
      </c>
      <c r="D254" s="1">
        <v>176.64774395571638</v>
      </c>
      <c r="E254" s="1">
        <v>187.01194007241548</v>
      </c>
      <c r="F254" s="1">
        <v>216.08877811636091</v>
      </c>
      <c r="G254" s="1">
        <v>268.77994576511065</v>
      </c>
      <c r="H254" s="1">
        <v>349.60446784414819</v>
      </c>
      <c r="I254" s="1">
        <v>375.89660413449678</v>
      </c>
      <c r="J254" s="1">
        <v>421.01020693914955</v>
      </c>
      <c r="K254" s="1">
        <v>481.93325585285265</v>
      </c>
    </row>
    <row r="255" spans="1:11">
      <c r="A255" s="2">
        <v>759</v>
      </c>
      <c r="B255" s="3" t="s">
        <v>260</v>
      </c>
      <c r="C255" s="1">
        <v>227.49652160720541</v>
      </c>
      <c r="D255" s="1">
        <v>232.70073987877191</v>
      </c>
      <c r="E255" s="1">
        <v>246.51540240801938</v>
      </c>
      <c r="F255" s="1">
        <v>292.56292655297818</v>
      </c>
      <c r="G255" s="1">
        <v>353.22145888980839</v>
      </c>
      <c r="H255" s="1">
        <v>446.04084126250632</v>
      </c>
      <c r="I255" s="1">
        <v>473.56483625359374</v>
      </c>
      <c r="J255" s="1">
        <v>525.34820045345896</v>
      </c>
      <c r="K255" s="1">
        <v>599.42373822234345</v>
      </c>
    </row>
    <row r="256" spans="1:11">
      <c r="A256" s="2">
        <v>761</v>
      </c>
      <c r="B256" s="3" t="s">
        <v>261</v>
      </c>
      <c r="C256" s="1">
        <v>196.70019794076939</v>
      </c>
      <c r="D256" s="1">
        <v>200.45412440110078</v>
      </c>
      <c r="E256" s="1">
        <v>213.67508820462672</v>
      </c>
      <c r="F256" s="1">
        <v>247.35432207680293</v>
      </c>
      <c r="G256" s="1">
        <v>304.96428226229165</v>
      </c>
      <c r="H256" s="1">
        <v>402.19539633717761</v>
      </c>
      <c r="I256" s="1">
        <v>429.9331045972159</v>
      </c>
      <c r="J256" s="1">
        <v>477.88213915955691</v>
      </c>
      <c r="K256" s="1">
        <v>545.26381062929761</v>
      </c>
    </row>
    <row r="257" spans="1:11">
      <c r="A257" s="2">
        <v>762</v>
      </c>
      <c r="B257" s="3" t="s">
        <v>262</v>
      </c>
      <c r="C257" s="1">
        <v>209.73523145278739</v>
      </c>
      <c r="D257" s="1">
        <v>214.09721421206768</v>
      </c>
      <c r="E257" s="1">
        <v>226.34363322611148</v>
      </c>
      <c r="F257" s="1">
        <v>265.94984151133286</v>
      </c>
      <c r="G257" s="1">
        <v>322.55828468121899</v>
      </c>
      <c r="H257" s="1">
        <v>412.81130222875368</v>
      </c>
      <c r="I257" s="1">
        <v>441.32169017662261</v>
      </c>
      <c r="J257" s="1">
        <v>492.49769210457566</v>
      </c>
      <c r="K257" s="1">
        <v>564.57287015785982</v>
      </c>
    </row>
    <row r="258" spans="1:11">
      <c r="A258" s="2">
        <v>765</v>
      </c>
      <c r="B258" s="3" t="s">
        <v>263</v>
      </c>
      <c r="C258" s="1">
        <v>174.80183565385545</v>
      </c>
      <c r="D258" s="1">
        <v>177.40090123799871</v>
      </c>
      <c r="E258" s="1">
        <v>185.61351662694926</v>
      </c>
      <c r="F258" s="1">
        <v>215.04423768768496</v>
      </c>
      <c r="G258" s="1">
        <v>268.71639316863337</v>
      </c>
      <c r="H258" s="1">
        <v>351.80493264689437</v>
      </c>
      <c r="I258" s="1">
        <v>377.50000500057274</v>
      </c>
      <c r="J258" s="1">
        <v>423.31576377133013</v>
      </c>
      <c r="K258" s="1">
        <v>485.73691404962312</v>
      </c>
    </row>
    <row r="259" spans="1:11">
      <c r="A259" s="2">
        <v>766</v>
      </c>
      <c r="B259" s="3" t="s">
        <v>264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</row>
    <row r="260" spans="1:11">
      <c r="A260" s="2">
        <v>768</v>
      </c>
      <c r="B260" s="3" t="s">
        <v>265</v>
      </c>
      <c r="C260" s="1">
        <v>227.21324519844723</v>
      </c>
      <c r="D260" s="1">
        <v>232.16796048099482</v>
      </c>
      <c r="E260" s="1">
        <v>247.16853721095848</v>
      </c>
      <c r="F260" s="1">
        <v>292.88020068633062</v>
      </c>
      <c r="G260" s="1">
        <v>350.7324917373931</v>
      </c>
      <c r="H260" s="1">
        <v>442.19955752378291</v>
      </c>
      <c r="I260" s="1">
        <v>473.08971503081978</v>
      </c>
      <c r="J260" s="1">
        <v>526.58390710716822</v>
      </c>
      <c r="K260" s="1">
        <v>598.38778819717641</v>
      </c>
    </row>
    <row r="261" spans="1:11">
      <c r="A261" s="2">
        <v>771</v>
      </c>
      <c r="B261" s="3" t="s">
        <v>266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</row>
    <row r="262" spans="1:11">
      <c r="A262" s="2">
        <v>777</v>
      </c>
      <c r="B262" s="3" t="s">
        <v>267</v>
      </c>
      <c r="C262" s="1">
        <v>183.43745881525689</v>
      </c>
      <c r="D262" s="1">
        <v>187.63037516017994</v>
      </c>
      <c r="E262" s="1">
        <v>199.63451420926009</v>
      </c>
      <c r="F262" s="1">
        <v>240.76191221635989</v>
      </c>
      <c r="G262" s="1">
        <v>294.83426909312175</v>
      </c>
      <c r="H262" s="1">
        <v>379.77658496990261</v>
      </c>
      <c r="I262" s="1">
        <v>407.28407876977826</v>
      </c>
      <c r="J262" s="1">
        <v>456.52521525324971</v>
      </c>
      <c r="K262" s="1">
        <v>524.43614051542943</v>
      </c>
    </row>
    <row r="263" spans="1:11">
      <c r="A263" s="2">
        <v>778</v>
      </c>
      <c r="B263" s="3" t="s">
        <v>268</v>
      </c>
      <c r="C263" s="1">
        <v>185.11358926243508</v>
      </c>
      <c r="D263" s="1">
        <v>188.55983698841635</v>
      </c>
      <c r="E263" s="1">
        <v>194.45291925512961</v>
      </c>
      <c r="F263" s="1">
        <v>231.39932919702954</v>
      </c>
      <c r="G263" s="1">
        <v>283.17762482965156</v>
      </c>
      <c r="H263" s="1">
        <v>372.37902012114108</v>
      </c>
      <c r="I263" s="1">
        <v>396.62594587388378</v>
      </c>
      <c r="J263" s="1">
        <v>443.93983150814239</v>
      </c>
      <c r="K263" s="1">
        <v>509.96581665948452</v>
      </c>
    </row>
    <row r="264" spans="1:11">
      <c r="A264" s="2">
        <v>781</v>
      </c>
      <c r="B264" s="3" t="s">
        <v>269</v>
      </c>
      <c r="C264" s="1">
        <v>218.14995416758288</v>
      </c>
      <c r="D264" s="1">
        <v>222.73420509073333</v>
      </c>
      <c r="E264" s="1">
        <v>231.82184957587498</v>
      </c>
      <c r="F264" s="1">
        <v>273.28840583485419</v>
      </c>
      <c r="G264" s="1">
        <v>327.92054653246919</v>
      </c>
      <c r="H264" s="1">
        <v>417.78531510615915</v>
      </c>
      <c r="I264" s="1">
        <v>447.53689161676664</v>
      </c>
      <c r="J264" s="1">
        <v>497.95811791493969</v>
      </c>
      <c r="K264" s="1">
        <v>570.55911958438878</v>
      </c>
    </row>
    <row r="265" spans="1:11">
      <c r="A265" s="2">
        <v>783</v>
      </c>
      <c r="B265" s="3" t="s">
        <v>270</v>
      </c>
      <c r="C265" s="1">
        <v>165.52807625582471</v>
      </c>
      <c r="D265" s="1">
        <v>168.69545690640103</v>
      </c>
      <c r="E265" s="1">
        <v>174.5773282587034</v>
      </c>
      <c r="F265" s="1">
        <v>202.51604647670655</v>
      </c>
      <c r="G265" s="1">
        <v>254.66864573002783</v>
      </c>
      <c r="H265" s="1">
        <v>351.72044309799401</v>
      </c>
      <c r="I265" s="1">
        <v>378.15059842315975</v>
      </c>
      <c r="J265" s="1">
        <v>422.78172906221084</v>
      </c>
      <c r="K265" s="1">
        <v>479.31296962967235</v>
      </c>
    </row>
    <row r="266" spans="1:11">
      <c r="A266" s="2">
        <v>831</v>
      </c>
      <c r="B266" s="3" t="s">
        <v>271</v>
      </c>
      <c r="C266" s="1">
        <v>145.05130232720859</v>
      </c>
      <c r="D266" s="1">
        <v>146.39722826696226</v>
      </c>
      <c r="E266" s="1">
        <v>147.72691585582044</v>
      </c>
      <c r="F266" s="1">
        <v>169.531524948917</v>
      </c>
      <c r="G266" s="1">
        <v>212.87609491390526</v>
      </c>
      <c r="H266" s="1">
        <v>286.74769743670436</v>
      </c>
      <c r="I266" s="1">
        <v>307.38211955864699</v>
      </c>
      <c r="J266" s="1">
        <v>344.50264401300603</v>
      </c>
      <c r="K266" s="1">
        <v>392.10576433786184</v>
      </c>
    </row>
    <row r="267" spans="1:11">
      <c r="A267" s="2">
        <v>832</v>
      </c>
      <c r="B267" s="3" t="s">
        <v>272</v>
      </c>
      <c r="C267" s="1">
        <v>182.06353861810248</v>
      </c>
      <c r="D267" s="1">
        <v>186.44522582594379</v>
      </c>
      <c r="E267" s="1">
        <v>201.12431776638681</v>
      </c>
      <c r="F267" s="1">
        <v>240.43699020311863</v>
      </c>
      <c r="G267" s="1">
        <v>297.46870143823855</v>
      </c>
      <c r="H267" s="1">
        <v>379.07561030447107</v>
      </c>
      <c r="I267" s="1">
        <v>406.47441082306938</v>
      </c>
      <c r="J267" s="1">
        <v>455.47247803646127</v>
      </c>
      <c r="K267" s="1">
        <v>517.06192757774568</v>
      </c>
    </row>
    <row r="268" spans="1:11">
      <c r="A268" s="2">
        <v>833</v>
      </c>
      <c r="B268" s="3" t="s">
        <v>273</v>
      </c>
      <c r="C268" s="1">
        <v>219.76968528996122</v>
      </c>
      <c r="D268" s="1">
        <v>224.25070971315546</v>
      </c>
      <c r="E268" s="1">
        <v>199.0716751944139</v>
      </c>
      <c r="F268" s="1">
        <v>230.38690355034248</v>
      </c>
      <c r="G268" s="1">
        <v>287.9907261306069</v>
      </c>
      <c r="H268" s="1">
        <v>395.46148954665983</v>
      </c>
      <c r="I268" s="1">
        <v>426.03474254387504</v>
      </c>
      <c r="J268" s="1">
        <v>473.91510365177646</v>
      </c>
      <c r="K268" s="1">
        <v>537.61816303989883</v>
      </c>
    </row>
    <row r="269" spans="1:11">
      <c r="A269" s="2">
        <v>834</v>
      </c>
      <c r="B269" s="5" t="s">
        <v>274</v>
      </c>
      <c r="C269" s="1">
        <v>175.07890867591044</v>
      </c>
      <c r="D269" s="1">
        <v>177.78980214747196</v>
      </c>
      <c r="E269" s="1">
        <v>184.52849774679726</v>
      </c>
      <c r="F269" s="1">
        <v>212.3826052809838</v>
      </c>
      <c r="G269" s="1">
        <v>266.67536573171247</v>
      </c>
      <c r="H269" s="1">
        <v>350.30974421539503</v>
      </c>
      <c r="I269" s="1">
        <v>376.02311406962457</v>
      </c>
      <c r="J269" s="1">
        <v>421.67535830273783</v>
      </c>
      <c r="K269" s="1">
        <v>482.44311003152848</v>
      </c>
    </row>
    <row r="270" spans="1:11">
      <c r="A270" s="2">
        <v>837</v>
      </c>
      <c r="B270" s="3" t="s">
        <v>275</v>
      </c>
      <c r="C270" s="1">
        <v>149.15433667129014</v>
      </c>
      <c r="D270" s="1">
        <v>151.86413474121133</v>
      </c>
      <c r="E270" s="1">
        <v>152.96153045980085</v>
      </c>
      <c r="F270" s="1">
        <v>176.30412290359467</v>
      </c>
      <c r="G270" s="1">
        <v>227.77822461861558</v>
      </c>
      <c r="H270" s="1">
        <v>294.73090947621802</v>
      </c>
      <c r="I270" s="1">
        <v>322.42333463542911</v>
      </c>
      <c r="J270" s="1">
        <v>365.80252201330302</v>
      </c>
      <c r="K270" s="1">
        <v>422.00789784821472</v>
      </c>
    </row>
    <row r="271" spans="1:11">
      <c r="A271" s="2">
        <v>844</v>
      </c>
      <c r="B271" s="3" t="s">
        <v>276</v>
      </c>
      <c r="C271" s="1">
        <v>244.69740473657743</v>
      </c>
      <c r="D271" s="1">
        <v>250.22136721749376</v>
      </c>
      <c r="E271" s="1">
        <v>269.01879203721506</v>
      </c>
      <c r="F271" s="1">
        <v>308.11509542062976</v>
      </c>
      <c r="G271" s="1">
        <v>371.70151008338092</v>
      </c>
      <c r="H271" s="1">
        <v>458.95120058631289</v>
      </c>
      <c r="I271" s="1">
        <v>491.0806672996311</v>
      </c>
      <c r="J271" s="1">
        <v>545.13196510633111</v>
      </c>
      <c r="K271" s="1">
        <v>619.72961370202017</v>
      </c>
    </row>
    <row r="272" spans="1:11">
      <c r="A272" s="2">
        <v>845</v>
      </c>
      <c r="B272" s="3" t="s">
        <v>277</v>
      </c>
      <c r="C272" s="1">
        <v>186.19537635312139</v>
      </c>
      <c r="D272" s="1">
        <v>190.12936872569782</v>
      </c>
      <c r="E272" s="1">
        <v>203.19720749938614</v>
      </c>
      <c r="F272" s="1">
        <v>236.90931625431745</v>
      </c>
      <c r="G272" s="1">
        <v>288.4788276940746</v>
      </c>
      <c r="H272" s="1">
        <v>370.5719983211157</v>
      </c>
      <c r="I272" s="1">
        <v>393.31191213342589</v>
      </c>
      <c r="J272" s="1">
        <v>433.92144466208202</v>
      </c>
      <c r="K272" s="1">
        <v>491.2414986796378</v>
      </c>
    </row>
    <row r="273" spans="1:11">
      <c r="A273" s="2">
        <v>846</v>
      </c>
      <c r="B273" s="3" t="s">
        <v>278</v>
      </c>
      <c r="C273" s="1">
        <v>210.35462013446013</v>
      </c>
      <c r="D273" s="1">
        <v>214.80712862946882</v>
      </c>
      <c r="E273" s="1">
        <v>222.71932756915871</v>
      </c>
      <c r="F273" s="1">
        <v>263.38986076740923</v>
      </c>
      <c r="G273" s="1">
        <v>322.55684560222915</v>
      </c>
      <c r="H273" s="1">
        <v>420.39841952387508</v>
      </c>
      <c r="I273" s="1">
        <v>448.43768088691775</v>
      </c>
      <c r="J273" s="1">
        <v>502.63382679952895</v>
      </c>
      <c r="K273" s="1">
        <v>578.84658416731259</v>
      </c>
    </row>
    <row r="274" spans="1:11">
      <c r="A274" s="2">
        <v>848</v>
      </c>
      <c r="B274" s="3" t="s">
        <v>279</v>
      </c>
      <c r="C274" s="1">
        <v>211.24896614607155</v>
      </c>
      <c r="D274" s="1">
        <v>216.08904982725721</v>
      </c>
      <c r="E274" s="1">
        <v>230.72816066932785</v>
      </c>
      <c r="F274" s="1">
        <v>268.37313285457219</v>
      </c>
      <c r="G274" s="1">
        <v>323.957311718504</v>
      </c>
      <c r="H274" s="1">
        <v>417.16301188791698</v>
      </c>
      <c r="I274" s="1">
        <v>444.83451835023902</v>
      </c>
      <c r="J274" s="1">
        <v>497.21480506573158</v>
      </c>
      <c r="K274" s="1">
        <v>570.1723304581601</v>
      </c>
    </row>
    <row r="275" spans="1:11">
      <c r="A275" s="2">
        <v>849</v>
      </c>
      <c r="B275" s="7" t="s">
        <v>280</v>
      </c>
      <c r="C275" s="1">
        <v>194.1837653054971</v>
      </c>
      <c r="D275" s="1">
        <v>197.89710769339177</v>
      </c>
      <c r="E275" s="1">
        <v>210.3295272820443</v>
      </c>
      <c r="F275" s="1">
        <v>249.44860144282939</v>
      </c>
      <c r="G275" s="1">
        <v>303.01472178049119</v>
      </c>
      <c r="H275" s="1">
        <v>409.2589181929016</v>
      </c>
      <c r="I275" s="1">
        <v>436.24803734550414</v>
      </c>
      <c r="J275" s="1">
        <v>486.34638121538126</v>
      </c>
      <c r="K275" s="1">
        <v>563.95363096596316</v>
      </c>
    </row>
    <row r="276" spans="1:11">
      <c r="A276" s="2">
        <v>850</v>
      </c>
      <c r="B276" s="3" t="s">
        <v>281</v>
      </c>
      <c r="C276" s="1">
        <v>182.50331291925411</v>
      </c>
      <c r="D276" s="1">
        <v>184.94387335443807</v>
      </c>
      <c r="E276" s="1">
        <v>191.42239455266417</v>
      </c>
      <c r="F276" s="1">
        <v>220.72678731524556</v>
      </c>
      <c r="G276" s="1">
        <v>274.96463156997373</v>
      </c>
      <c r="H276" s="1">
        <v>358.57157983333934</v>
      </c>
      <c r="I276" s="1">
        <v>380.21590043665867</v>
      </c>
      <c r="J276" s="1">
        <v>424.43496275291045</v>
      </c>
      <c r="K276" s="1">
        <v>475.93579817479861</v>
      </c>
    </row>
    <row r="277" spans="1:11">
      <c r="A277" s="2">
        <v>851</v>
      </c>
      <c r="B277" s="3" t="s">
        <v>282</v>
      </c>
      <c r="C277" s="1">
        <v>153.46454113200463</v>
      </c>
      <c r="D277" s="1">
        <v>155.284195407943</v>
      </c>
      <c r="E277" s="1">
        <v>158.12222187921969</v>
      </c>
      <c r="F277" s="1">
        <v>183.56691612243151</v>
      </c>
      <c r="G277" s="1">
        <v>228.18562021732583</v>
      </c>
      <c r="H277" s="1">
        <v>298.79542462894216</v>
      </c>
      <c r="I277" s="1">
        <v>318.94477481978339</v>
      </c>
      <c r="J277" s="1">
        <v>357.28745853843634</v>
      </c>
      <c r="K277" s="1">
        <v>407.16021191994457</v>
      </c>
    </row>
    <row r="278" spans="1:11">
      <c r="A278" s="2">
        <v>853</v>
      </c>
      <c r="B278" s="3" t="s">
        <v>283</v>
      </c>
      <c r="C278" s="1">
        <v>157.7506426357327</v>
      </c>
      <c r="D278" s="1">
        <v>160.85333675422191</v>
      </c>
      <c r="E278" s="1">
        <v>162.84943153588753</v>
      </c>
      <c r="F278" s="1">
        <v>187.52612994278539</v>
      </c>
      <c r="G278" s="1">
        <v>238.98523648030894</v>
      </c>
      <c r="H278" s="1">
        <v>309.32478241492981</v>
      </c>
      <c r="I278" s="1">
        <v>339.92357046268103</v>
      </c>
      <c r="J278" s="1">
        <v>386.98486132814708</v>
      </c>
      <c r="K278" s="1">
        <v>445.65500130583689</v>
      </c>
    </row>
    <row r="279" spans="1:11">
      <c r="A279" s="2">
        <v>857</v>
      </c>
      <c r="B279" s="3" t="s">
        <v>284</v>
      </c>
      <c r="C279" s="1">
        <v>217.57401207530262</v>
      </c>
      <c r="D279" s="1">
        <v>221.48892153337954</v>
      </c>
      <c r="E279" s="1">
        <v>227.81096274995645</v>
      </c>
      <c r="F279" s="1">
        <v>268.92418238687645</v>
      </c>
      <c r="G279" s="1">
        <v>324.97982154135684</v>
      </c>
      <c r="H279" s="1">
        <v>415.12985760094358</v>
      </c>
      <c r="I279" s="1">
        <v>439.47296641156521</v>
      </c>
      <c r="J279" s="1">
        <v>490.00714121956929</v>
      </c>
      <c r="K279" s="1">
        <v>563.25622247722538</v>
      </c>
    </row>
    <row r="280" spans="1:11">
      <c r="A280" s="2">
        <v>858</v>
      </c>
      <c r="B280" s="3" t="s">
        <v>285</v>
      </c>
      <c r="C280" s="1">
        <v>110.24449840153261</v>
      </c>
      <c r="D280" s="1">
        <v>110.18321122573289</v>
      </c>
      <c r="E280" s="1">
        <v>104.17266883907354</v>
      </c>
      <c r="F280" s="1">
        <v>116.38820397390532</v>
      </c>
      <c r="G280" s="1">
        <v>155.4958010374603</v>
      </c>
      <c r="H280" s="1">
        <v>219.37369796201901</v>
      </c>
      <c r="I280" s="1">
        <v>237.99746693208616</v>
      </c>
      <c r="J280" s="1">
        <v>269.62444229089101</v>
      </c>
      <c r="K280" s="1">
        <v>305.30658800746426</v>
      </c>
    </row>
    <row r="281" spans="1:11">
      <c r="A281" s="2">
        <v>859</v>
      </c>
      <c r="B281" s="3" t="s">
        <v>286</v>
      </c>
      <c r="C281" s="1">
        <v>147.5505348628472</v>
      </c>
      <c r="D281" s="1">
        <v>148.61010546898393</v>
      </c>
      <c r="E281" s="1">
        <v>147.66164651083506</v>
      </c>
      <c r="F281" s="1">
        <v>173.338003329423</v>
      </c>
      <c r="G281" s="1">
        <v>221.48527884796891</v>
      </c>
      <c r="H281" s="1">
        <v>290.16823793948799</v>
      </c>
      <c r="I281" s="1">
        <v>304.41382796141755</v>
      </c>
      <c r="J281" s="1">
        <v>340.99563410020608</v>
      </c>
      <c r="K281" s="1">
        <v>390.36676055049247</v>
      </c>
    </row>
    <row r="282" spans="1:11">
      <c r="A282" s="2">
        <v>886</v>
      </c>
      <c r="B282" s="3" t="s">
        <v>287</v>
      </c>
      <c r="C282" s="1">
        <v>138.2049018037778</v>
      </c>
      <c r="D282" s="1">
        <v>139.89180845377814</v>
      </c>
      <c r="E282" s="1">
        <v>141.52798166439271</v>
      </c>
      <c r="F282" s="1">
        <v>167.66433363601351</v>
      </c>
      <c r="G282" s="1">
        <v>212.55975475836641</v>
      </c>
      <c r="H282" s="1">
        <v>290.13409881881392</v>
      </c>
      <c r="I282" s="1">
        <v>309.68791094856778</v>
      </c>
      <c r="J282" s="1">
        <v>348.62236874716143</v>
      </c>
      <c r="K282" s="1">
        <v>398.84203758034005</v>
      </c>
    </row>
    <row r="283" spans="1:11">
      <c r="A283" s="2">
        <v>887</v>
      </c>
      <c r="B283" s="3" t="s">
        <v>288</v>
      </c>
      <c r="C283" s="1">
        <v>211.76431850795208</v>
      </c>
      <c r="D283" s="1">
        <v>215.61259621672926</v>
      </c>
      <c r="E283" s="1">
        <v>230.72983697328777</v>
      </c>
      <c r="F283" s="1">
        <v>267.3139432546327</v>
      </c>
      <c r="G283" s="1">
        <v>325.11058852297396</v>
      </c>
      <c r="H283" s="1">
        <v>423.46508459602404</v>
      </c>
      <c r="I283" s="1">
        <v>451.23304234983232</v>
      </c>
      <c r="J283" s="1">
        <v>500.59361355772717</v>
      </c>
      <c r="K283" s="1">
        <v>571.35876020726687</v>
      </c>
    </row>
    <row r="284" spans="1:11">
      <c r="A284" s="2">
        <v>889</v>
      </c>
      <c r="B284" s="3" t="s">
        <v>289</v>
      </c>
      <c r="C284" s="1">
        <v>201.50730206124797</v>
      </c>
      <c r="D284" s="1">
        <v>205.49158850186842</v>
      </c>
      <c r="E284" s="1">
        <v>215.81527498053566</v>
      </c>
      <c r="F284" s="1">
        <v>253.21528766231768</v>
      </c>
      <c r="G284" s="1">
        <v>311.3441251229026</v>
      </c>
      <c r="H284" s="1">
        <v>398.1751702987325</v>
      </c>
      <c r="I284" s="1">
        <v>420.18965967498741</v>
      </c>
      <c r="J284" s="1">
        <v>469.514108146441</v>
      </c>
      <c r="K284" s="1">
        <v>535.52870668658704</v>
      </c>
    </row>
    <row r="285" spans="1:11">
      <c r="A285" s="2">
        <v>890</v>
      </c>
      <c r="B285" s="3" t="s">
        <v>290</v>
      </c>
      <c r="C285" s="1">
        <v>200.05178252829074</v>
      </c>
      <c r="D285" s="1">
        <v>204.44197552028322</v>
      </c>
      <c r="E285" s="1">
        <v>215.083632496002</v>
      </c>
      <c r="F285" s="1">
        <v>246.27065737625162</v>
      </c>
      <c r="G285" s="1">
        <v>303.08496586437673</v>
      </c>
      <c r="H285" s="1">
        <v>382.38129176685857</v>
      </c>
      <c r="I285" s="1">
        <v>413.00033736057509</v>
      </c>
      <c r="J285" s="1">
        <v>459.60661411791665</v>
      </c>
      <c r="K285" s="1">
        <v>525.01365752496008</v>
      </c>
    </row>
    <row r="286" spans="1:11">
      <c r="A286" s="2">
        <v>892</v>
      </c>
      <c r="B286" s="3" t="s">
        <v>291</v>
      </c>
      <c r="C286" s="1">
        <v>171.19298312961834</v>
      </c>
      <c r="D286" s="1">
        <v>173.43883503822718</v>
      </c>
      <c r="E286" s="1">
        <v>181.00707936079138</v>
      </c>
      <c r="F286" s="1">
        <v>208.44159290513659</v>
      </c>
      <c r="G286" s="1">
        <v>257.9942237754646</v>
      </c>
      <c r="H286" s="1">
        <v>330.8721063005932</v>
      </c>
      <c r="I286" s="1">
        <v>349.1398876011404</v>
      </c>
      <c r="J286" s="1">
        <v>387.3212733541086</v>
      </c>
      <c r="K286" s="1">
        <v>437.24733333342613</v>
      </c>
    </row>
    <row r="287" spans="1:11">
      <c r="A287" s="2">
        <v>893</v>
      </c>
      <c r="B287" s="3" t="s">
        <v>292</v>
      </c>
      <c r="C287" s="1">
        <v>203.8853677416767</v>
      </c>
      <c r="D287" s="1">
        <v>208.12329630707234</v>
      </c>
      <c r="E287" s="1">
        <v>215.01783479490723</v>
      </c>
      <c r="F287" s="1">
        <v>244.14256870233618</v>
      </c>
      <c r="G287" s="1">
        <v>305.68843480986595</v>
      </c>
      <c r="H287" s="1">
        <v>400.29978372053262</v>
      </c>
      <c r="I287" s="1">
        <v>430.87739468486234</v>
      </c>
      <c r="J287" s="1">
        <v>480.78992631573448</v>
      </c>
      <c r="K287" s="1">
        <v>549.51309244302684</v>
      </c>
    </row>
    <row r="288" spans="1:11">
      <c r="A288" s="2">
        <v>895</v>
      </c>
      <c r="B288" s="3" t="s">
        <v>293</v>
      </c>
      <c r="C288" s="1">
        <v>153.93448408178079</v>
      </c>
      <c r="D288" s="1">
        <v>156.6108600302193</v>
      </c>
      <c r="E288" s="1">
        <v>161.760763355618</v>
      </c>
      <c r="F288" s="1">
        <v>189.65785900909697</v>
      </c>
      <c r="G288" s="1">
        <v>236.03011327620882</v>
      </c>
      <c r="H288" s="1">
        <v>320.66145328948494</v>
      </c>
      <c r="I288" s="1">
        <v>346.5028602196694</v>
      </c>
      <c r="J288" s="1">
        <v>387.98849701093638</v>
      </c>
      <c r="K288" s="1">
        <v>442.29497541625199</v>
      </c>
    </row>
    <row r="289" spans="1:11">
      <c r="A289" s="2">
        <v>785</v>
      </c>
      <c r="B289" s="3" t="s">
        <v>294</v>
      </c>
      <c r="C289" s="1">
        <v>197.29011910982064</v>
      </c>
      <c r="D289" s="1">
        <v>201.98833219420209</v>
      </c>
      <c r="E289" s="1">
        <v>216.17754763533819</v>
      </c>
      <c r="F289" s="1">
        <v>257.41302388056425</v>
      </c>
      <c r="G289" s="1">
        <v>308.08832641780361</v>
      </c>
      <c r="H289" s="1">
        <v>400.09643199024697</v>
      </c>
      <c r="I289" s="1">
        <v>426.41661740161112</v>
      </c>
      <c r="J289" s="1">
        <v>478.21166581354703</v>
      </c>
      <c r="K289" s="1">
        <v>546.44970889496358</v>
      </c>
    </row>
    <row r="290" spans="1:11">
      <c r="A290" s="2">
        <v>905</v>
      </c>
      <c r="B290" s="3" t="s">
        <v>295</v>
      </c>
      <c r="C290" s="1">
        <v>145.6697683879845</v>
      </c>
      <c r="D290" s="1">
        <v>147.75631412125475</v>
      </c>
      <c r="E290" s="1">
        <v>149.59376796222864</v>
      </c>
      <c r="F290" s="1">
        <v>173.46009924256009</v>
      </c>
      <c r="G290" s="1">
        <v>223.3157210968875</v>
      </c>
      <c r="H290" s="1">
        <v>293.42891626680256</v>
      </c>
      <c r="I290" s="1">
        <v>320.63355068494263</v>
      </c>
      <c r="J290" s="1">
        <v>363.99088147325568</v>
      </c>
      <c r="K290" s="1">
        <v>420.32310493957658</v>
      </c>
    </row>
    <row r="291" spans="1:11">
      <c r="A291" s="2">
        <v>908</v>
      </c>
      <c r="B291" s="3" t="s">
        <v>296</v>
      </c>
      <c r="C291" s="1">
        <v>121.39045224378285</v>
      </c>
      <c r="D291" s="1">
        <v>122.67877733176185</v>
      </c>
      <c r="E291" s="1">
        <v>129.47328805761498</v>
      </c>
      <c r="F291" s="1">
        <v>152.54107979326133</v>
      </c>
      <c r="G291" s="1">
        <v>195.04300816551839</v>
      </c>
      <c r="H291" s="1">
        <v>265.36673306539637</v>
      </c>
      <c r="I291" s="1">
        <v>284.74823120773249</v>
      </c>
      <c r="J291" s="1">
        <v>321.03051175382916</v>
      </c>
      <c r="K291" s="1">
        <v>364.11839097331369</v>
      </c>
    </row>
    <row r="292" spans="1:11">
      <c r="A292" s="2">
        <v>92</v>
      </c>
      <c r="B292" s="3" t="s">
        <v>297</v>
      </c>
      <c r="C292" s="1">
        <v>118.04592871683596</v>
      </c>
      <c r="D292" s="1">
        <v>119.13761864391671</v>
      </c>
      <c r="E292" s="1">
        <v>119.52802329595241</v>
      </c>
      <c r="F292" s="1">
        <v>137.85191938434718</v>
      </c>
      <c r="G292" s="1">
        <v>182.3294489511336</v>
      </c>
      <c r="H292" s="1">
        <v>243.72654612309074</v>
      </c>
      <c r="I292" s="1">
        <v>264.97096224153029</v>
      </c>
      <c r="J292" s="1">
        <v>301.23729632501272</v>
      </c>
      <c r="K292" s="1">
        <v>350.39545401033149</v>
      </c>
    </row>
    <row r="293" spans="1:11">
      <c r="A293" s="2">
        <v>915</v>
      </c>
      <c r="B293" s="3" t="s">
        <v>298</v>
      </c>
      <c r="C293" s="1">
        <v>148.66707255867703</v>
      </c>
      <c r="D293" s="1">
        <v>151.2135693382088</v>
      </c>
      <c r="E293" s="1">
        <v>158.51797015584555</v>
      </c>
      <c r="F293" s="1">
        <v>190.06289059223835</v>
      </c>
      <c r="G293" s="1">
        <v>235.28690902389874</v>
      </c>
      <c r="H293" s="1">
        <v>309.51079916975107</v>
      </c>
      <c r="I293" s="1">
        <v>331.3734182601857</v>
      </c>
      <c r="J293" s="1">
        <v>373.91123297255643</v>
      </c>
      <c r="K293" s="1">
        <v>426.62209653722527</v>
      </c>
    </row>
    <row r="294" spans="1:11">
      <c r="A294" s="2">
        <v>918</v>
      </c>
      <c r="B294" s="3" t="s">
        <v>299</v>
      </c>
      <c r="C294" s="1">
        <v>221.91146998855299</v>
      </c>
      <c r="D294" s="1">
        <v>225.75935536579087</v>
      </c>
      <c r="E294" s="1">
        <v>228.62330479688794</v>
      </c>
      <c r="F294" s="1">
        <v>259.32586372961407</v>
      </c>
      <c r="G294" s="1">
        <v>326.11112719837706</v>
      </c>
      <c r="H294" s="1">
        <v>433.97191900757377</v>
      </c>
      <c r="I294" s="1">
        <v>466.24892855593077</v>
      </c>
      <c r="J294" s="1">
        <v>517.87932247886204</v>
      </c>
      <c r="K294" s="1">
        <v>588.29366510834416</v>
      </c>
    </row>
    <row r="295" spans="1:11">
      <c r="A295" s="2">
        <v>921</v>
      </c>
      <c r="B295" s="3" t="s">
        <v>300</v>
      </c>
      <c r="C295" s="1">
        <v>241.49968150831114</v>
      </c>
      <c r="D295" s="1">
        <v>247.35356201435184</v>
      </c>
      <c r="E295" s="1">
        <v>258.24529296412976</v>
      </c>
      <c r="F295" s="1">
        <v>306.54047958228665</v>
      </c>
      <c r="G295" s="1">
        <v>363.30466863124622</v>
      </c>
      <c r="H295" s="1">
        <v>459.3914584015028</v>
      </c>
      <c r="I295" s="1">
        <v>490.84993143884446</v>
      </c>
      <c r="J295" s="1">
        <v>546.01599058624481</v>
      </c>
      <c r="K295" s="1">
        <v>624.54113025104925</v>
      </c>
    </row>
    <row r="296" spans="1:11">
      <c r="A296" s="2">
        <v>922</v>
      </c>
      <c r="B296" s="3" t="s">
        <v>301</v>
      </c>
      <c r="C296" s="1">
        <v>167.44764678441001</v>
      </c>
      <c r="D296" s="1">
        <v>168.51893001470509</v>
      </c>
      <c r="E296" s="1">
        <v>174.0242304739262</v>
      </c>
      <c r="F296" s="1">
        <v>193.44388771586034</v>
      </c>
      <c r="G296" s="1">
        <v>244.36369118857817</v>
      </c>
      <c r="H296" s="1">
        <v>318.7211460988367</v>
      </c>
      <c r="I296" s="1">
        <v>339.3767903697825</v>
      </c>
      <c r="J296" s="1">
        <v>379.40332257514137</v>
      </c>
      <c r="K296" s="1">
        <v>432.71474918379727</v>
      </c>
    </row>
    <row r="297" spans="1:11">
      <c r="A297" s="2">
        <v>924</v>
      </c>
      <c r="B297" s="3" t="s">
        <v>302</v>
      </c>
      <c r="C297" s="1">
        <v>210.73990392514006</v>
      </c>
      <c r="D297" s="1">
        <v>215.64009907294329</v>
      </c>
      <c r="E297" s="1">
        <v>222.74177782289834</v>
      </c>
      <c r="F297" s="1">
        <v>260.33758383178684</v>
      </c>
      <c r="G297" s="1">
        <v>324.80469349372595</v>
      </c>
      <c r="H297" s="1">
        <v>434.27674999992837</v>
      </c>
      <c r="I297" s="1">
        <v>465.57161018156341</v>
      </c>
      <c r="J297" s="1">
        <v>517.97455924691872</v>
      </c>
      <c r="K297" s="1">
        <v>593.35683609038574</v>
      </c>
    </row>
    <row r="298" spans="1:11">
      <c r="A298" s="2">
        <v>925</v>
      </c>
      <c r="B298" s="3" t="s">
        <v>303</v>
      </c>
      <c r="C298" s="1">
        <v>206.29889643406261</v>
      </c>
      <c r="D298" s="1">
        <v>210.59737437055711</v>
      </c>
      <c r="E298" s="1">
        <v>224.00196838465524</v>
      </c>
      <c r="F298" s="1">
        <v>263.6503390397059</v>
      </c>
      <c r="G298" s="1">
        <v>322.35170609725895</v>
      </c>
      <c r="H298" s="1">
        <v>421.91304633164742</v>
      </c>
      <c r="I298" s="1">
        <v>451.58031263153083</v>
      </c>
      <c r="J298" s="1">
        <v>503.76757997920396</v>
      </c>
      <c r="K298" s="1">
        <v>579.37701132455766</v>
      </c>
    </row>
    <row r="299" spans="1:11">
      <c r="A299" s="2">
        <v>927</v>
      </c>
      <c r="B299" s="3" t="s">
        <v>304</v>
      </c>
      <c r="C299" s="1">
        <v>138.43618301072269</v>
      </c>
      <c r="D299" s="1">
        <v>138.33924801299514</v>
      </c>
      <c r="E299" s="1">
        <v>130.00199981398202</v>
      </c>
      <c r="F299" s="1">
        <v>140.83122571233315</v>
      </c>
      <c r="G299" s="1">
        <v>186.57754442737871</v>
      </c>
      <c r="H299" s="1">
        <v>257.12111733971528</v>
      </c>
      <c r="I299" s="1">
        <v>277.8768744791837</v>
      </c>
      <c r="J299" s="1">
        <v>313.9062623282307</v>
      </c>
      <c r="K299" s="1">
        <v>358.74533257263329</v>
      </c>
    </row>
    <row r="300" spans="1:11">
      <c r="A300" s="2">
        <v>931</v>
      </c>
      <c r="B300" s="3" t="s">
        <v>305</v>
      </c>
      <c r="C300" s="1">
        <v>194.91596323141374</v>
      </c>
      <c r="D300" s="1">
        <v>198.9388950455172</v>
      </c>
      <c r="E300" s="1">
        <v>209.92877575951923</v>
      </c>
      <c r="F300" s="1">
        <v>251.78869423778221</v>
      </c>
      <c r="G300" s="1">
        <v>309.9109598934167</v>
      </c>
      <c r="H300" s="1">
        <v>404.42879201166261</v>
      </c>
      <c r="I300" s="1">
        <v>433.46096970236755</v>
      </c>
      <c r="J300" s="1">
        <v>488.23188622319191</v>
      </c>
      <c r="K300" s="1">
        <v>557.90466196461148</v>
      </c>
    </row>
    <row r="301" spans="1:11">
      <c r="A301" s="2">
        <v>934</v>
      </c>
      <c r="B301" s="3" t="s">
        <v>306</v>
      </c>
      <c r="C301" s="1">
        <v>169.24039270923149</v>
      </c>
      <c r="D301" s="1">
        <v>172.84399696130879</v>
      </c>
      <c r="E301" s="1">
        <v>184.43255959416661</v>
      </c>
      <c r="F301" s="1">
        <v>221.61373945739714</v>
      </c>
      <c r="G301" s="1">
        <v>273.29450547168665</v>
      </c>
      <c r="H301" s="1">
        <v>367.19879240046464</v>
      </c>
      <c r="I301" s="1">
        <v>393.95196534406909</v>
      </c>
      <c r="J301" s="1">
        <v>443.79135285374457</v>
      </c>
      <c r="K301" s="1">
        <v>510.11298609156688</v>
      </c>
    </row>
    <row r="302" spans="1:11">
      <c r="A302" s="2">
        <v>935</v>
      </c>
      <c r="B302" s="3" t="s">
        <v>307</v>
      </c>
      <c r="C302" s="1">
        <v>198.14795084168014</v>
      </c>
      <c r="D302" s="1">
        <v>202.14204075730331</v>
      </c>
      <c r="E302" s="1">
        <v>198.35304578121674</v>
      </c>
      <c r="F302" s="1">
        <v>229.49802785325375</v>
      </c>
      <c r="G302" s="1">
        <v>287.62546254986478</v>
      </c>
      <c r="H302" s="1">
        <v>375.62626843213536</v>
      </c>
      <c r="I302" s="1">
        <v>404.1721204916509</v>
      </c>
      <c r="J302" s="1">
        <v>452.40018935792835</v>
      </c>
      <c r="K302" s="1">
        <v>520.00287964664221</v>
      </c>
    </row>
    <row r="303" spans="1:11">
      <c r="A303" s="2">
        <v>936</v>
      </c>
      <c r="B303" s="3" t="s">
        <v>308</v>
      </c>
      <c r="C303" s="1">
        <v>201.01188976448509</v>
      </c>
      <c r="D303" s="1">
        <v>205.06615755900887</v>
      </c>
      <c r="E303" s="1">
        <v>217.99831637416207</v>
      </c>
      <c r="F303" s="1">
        <v>258.41662025358107</v>
      </c>
      <c r="G303" s="1">
        <v>315.20473141760783</v>
      </c>
      <c r="H303" s="1">
        <v>407.22130857447178</v>
      </c>
      <c r="I303" s="1">
        <v>434.40905686293706</v>
      </c>
      <c r="J303" s="1">
        <v>485.28006680589965</v>
      </c>
      <c r="K303" s="1">
        <v>557.18357018635447</v>
      </c>
    </row>
    <row r="304" spans="1:11">
      <c r="A304" s="8">
        <v>941</v>
      </c>
      <c r="B304" s="3" t="s">
        <v>309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</row>
    <row r="305" spans="1:11">
      <c r="A305" s="2">
        <v>946</v>
      </c>
      <c r="B305" s="3" t="s">
        <v>310</v>
      </c>
      <c r="C305" s="1">
        <v>200.74418519054507</v>
      </c>
      <c r="D305" s="1">
        <v>204.56812286378266</v>
      </c>
      <c r="E305" s="1">
        <v>210.14601466730039</v>
      </c>
      <c r="F305" s="1">
        <v>237.83955664950179</v>
      </c>
      <c r="G305" s="1">
        <v>300.27013377237779</v>
      </c>
      <c r="H305" s="1">
        <v>402.02635397119707</v>
      </c>
      <c r="I305" s="1">
        <v>432.74280212809936</v>
      </c>
      <c r="J305" s="1">
        <v>483.23145590736476</v>
      </c>
      <c r="K305" s="1">
        <v>551.73145590736476</v>
      </c>
    </row>
    <row r="306" spans="1:11">
      <c r="A306" s="2">
        <v>976</v>
      </c>
      <c r="B306" s="3" t="s">
        <v>311</v>
      </c>
      <c r="C306" s="1">
        <v>203.51336630902608</v>
      </c>
      <c r="D306" s="1">
        <v>207.90935464258428</v>
      </c>
      <c r="E306" s="1">
        <v>217.753683858709</v>
      </c>
      <c r="F306" s="1">
        <v>252.94072338453816</v>
      </c>
      <c r="G306" s="1">
        <v>307.17973963706714</v>
      </c>
      <c r="H306" s="1">
        <v>393.28565573592522</v>
      </c>
      <c r="I306" s="1">
        <v>419.87220003885312</v>
      </c>
      <c r="J306" s="1">
        <v>468.76259517316805</v>
      </c>
      <c r="K306" s="1">
        <v>533.64361574072859</v>
      </c>
    </row>
    <row r="307" spans="1:11">
      <c r="A307" s="8">
        <v>977</v>
      </c>
      <c r="B307" s="3" t="s">
        <v>312</v>
      </c>
      <c r="C307" s="1">
        <v>158.84544905946296</v>
      </c>
      <c r="D307" s="1">
        <v>160.78858537914914</v>
      </c>
      <c r="E307" s="1">
        <v>162.16460899667663</v>
      </c>
      <c r="F307" s="1">
        <v>188.79260426759441</v>
      </c>
      <c r="G307" s="1">
        <v>240.16766882884968</v>
      </c>
      <c r="H307" s="1">
        <v>316.47519800373772</v>
      </c>
      <c r="I307" s="1">
        <v>337.98656498143987</v>
      </c>
      <c r="J307" s="1">
        <v>380.22537475339453</v>
      </c>
      <c r="K307" s="1">
        <v>436.73357254554298</v>
      </c>
    </row>
    <row r="308" spans="1:11">
      <c r="A308" s="2">
        <v>980</v>
      </c>
      <c r="B308" s="3" t="s">
        <v>313</v>
      </c>
      <c r="C308" s="1">
        <v>130.07262730602062</v>
      </c>
      <c r="D308" s="1">
        <v>130.56831980888595</v>
      </c>
      <c r="E308" s="1">
        <v>127.31404950905977</v>
      </c>
      <c r="F308" s="1">
        <v>147.97400639291055</v>
      </c>
      <c r="G308" s="1">
        <v>189.76536733977855</v>
      </c>
      <c r="H308" s="1">
        <v>257.86920558494199</v>
      </c>
      <c r="I308" s="1">
        <v>275.44052578251325</v>
      </c>
      <c r="J308" s="1">
        <v>309.93281948072678</v>
      </c>
      <c r="K308" s="1">
        <v>354.40796190951238</v>
      </c>
    </row>
    <row r="309" spans="1:11">
      <c r="A309" s="2">
        <v>981</v>
      </c>
      <c r="B309" s="7" t="s">
        <v>314</v>
      </c>
      <c r="C309" s="1">
        <v>194.92508972544323</v>
      </c>
      <c r="D309" s="1">
        <v>198.67812374252668</v>
      </c>
      <c r="E309" s="1">
        <v>211.15640041465213</v>
      </c>
      <c r="F309" s="1">
        <v>242.17847930517325</v>
      </c>
      <c r="G309" s="1">
        <v>304.16398312757144</v>
      </c>
      <c r="H309" s="1">
        <v>404.44813762547886</v>
      </c>
      <c r="I309" s="1">
        <v>436.50976724059961</v>
      </c>
      <c r="J309" s="1">
        <v>488.07428639069775</v>
      </c>
      <c r="K309" s="1">
        <v>558.13841117405991</v>
      </c>
    </row>
    <row r="310" spans="1:11">
      <c r="A310" s="2">
        <v>989</v>
      </c>
      <c r="B310" s="3" t="s">
        <v>315</v>
      </c>
      <c r="C310" s="1">
        <v>186.30530493775268</v>
      </c>
      <c r="D310" s="1">
        <v>189.83515203814943</v>
      </c>
      <c r="E310" s="1">
        <v>198.31756671283642</v>
      </c>
      <c r="F310" s="1">
        <v>234.92294173419285</v>
      </c>
      <c r="G310" s="1">
        <v>291.467407169014</v>
      </c>
      <c r="H310" s="1">
        <v>384.25363501523077</v>
      </c>
      <c r="I310" s="1">
        <v>412.4537061528502</v>
      </c>
      <c r="J310" s="1">
        <v>463.0925064755171</v>
      </c>
      <c r="K310" s="1">
        <v>530.30039832791022</v>
      </c>
    </row>
    <row r="311" spans="1:11" ht="15" thickBot="1">
      <c r="A311" s="9">
        <v>992</v>
      </c>
      <c r="B311" s="10" t="s">
        <v>316</v>
      </c>
      <c r="C311" s="1">
        <v>146.80597854442749</v>
      </c>
      <c r="D311" s="1">
        <v>148.50055437932537</v>
      </c>
      <c r="E311" s="1">
        <v>155.31479268759665</v>
      </c>
      <c r="F311" s="1">
        <v>183.649495805958</v>
      </c>
      <c r="G311" s="1">
        <v>227.18276315182331</v>
      </c>
      <c r="H311" s="1">
        <v>302.62450667595931</v>
      </c>
      <c r="I311" s="1">
        <v>323.53607942932592</v>
      </c>
      <c r="J311" s="1">
        <v>368.13719181743841</v>
      </c>
      <c r="K311" s="1">
        <v>421.25740144731071</v>
      </c>
    </row>
    <row r="312" spans="1:11" ht="1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2" sqref="L2"/>
    </sheetView>
  </sheetViews>
  <sheetFormatPr defaultColWidth="8.77734375" defaultRowHeight="10.199999999999999"/>
  <cols>
    <col min="1" max="11" width="16.33203125" style="93" customWidth="1"/>
    <col min="12" max="16384" width="8.77734375" style="85"/>
  </cols>
  <sheetData>
    <row r="1" spans="1:12">
      <c r="A1" s="94" t="s">
        <v>8</v>
      </c>
      <c r="B1" s="95" t="s">
        <v>9</v>
      </c>
      <c r="C1" s="94">
        <v>2012</v>
      </c>
      <c r="D1" s="95">
        <v>2013</v>
      </c>
      <c r="E1" s="95">
        <v>2014</v>
      </c>
      <c r="F1" s="95">
        <v>2015</v>
      </c>
      <c r="G1" s="95">
        <v>2016</v>
      </c>
      <c r="H1" s="95">
        <v>2017</v>
      </c>
      <c r="I1" s="95">
        <v>2018</v>
      </c>
      <c r="J1" s="95">
        <v>2019</v>
      </c>
      <c r="K1" s="96">
        <v>2020</v>
      </c>
    </row>
    <row r="2" spans="1:12">
      <c r="A2" s="97">
        <v>20</v>
      </c>
      <c r="B2" s="72" t="s">
        <v>10</v>
      </c>
      <c r="C2" s="92">
        <v>5.5871243171713498</v>
      </c>
      <c r="D2" s="92">
        <v>5.6863557876828068</v>
      </c>
      <c r="E2" s="92">
        <v>5.8093321393069672</v>
      </c>
      <c r="F2" s="92">
        <v>5.9104559571813677</v>
      </c>
      <c r="G2" s="92">
        <v>6.0835489294841434</v>
      </c>
      <c r="H2" s="92">
        <v>6.6141373655720699</v>
      </c>
      <c r="I2" s="92">
        <v>6.7813946232714741</v>
      </c>
      <c r="J2" s="92">
        <v>6.9018927953690596</v>
      </c>
      <c r="K2" s="92">
        <v>6.8632036048633829</v>
      </c>
      <c r="L2" s="115">
        <f>I311-I2</f>
        <v>-0.16151117986455787</v>
      </c>
    </row>
    <row r="3" spans="1:12">
      <c r="A3" s="97">
        <v>5</v>
      </c>
      <c r="B3" s="72" t="s">
        <v>11</v>
      </c>
      <c r="C3" s="92">
        <v>6.9949529235364825</v>
      </c>
      <c r="D3" s="92">
        <v>7.0207213249825688</v>
      </c>
      <c r="E3" s="92">
        <v>7.1760464612864823</v>
      </c>
      <c r="F3" s="92">
        <v>7.4271615152541415</v>
      </c>
      <c r="G3" s="92">
        <v>7.7079967457488774</v>
      </c>
      <c r="H3" s="92">
        <v>8.1578331154895576</v>
      </c>
      <c r="I3" s="92">
        <v>8.0711357076777013</v>
      </c>
      <c r="J3" s="92">
        <v>8.1022438322084867</v>
      </c>
      <c r="K3" s="92">
        <v>8.1855182604532857</v>
      </c>
    </row>
    <row r="4" spans="1:12">
      <c r="A4" s="97">
        <v>9</v>
      </c>
      <c r="B4" s="72" t="s">
        <v>1</v>
      </c>
      <c r="C4" s="92">
        <v>7.3057814106068886</v>
      </c>
      <c r="D4" s="92">
        <v>7.1059066672409354</v>
      </c>
      <c r="E4" s="92">
        <v>7.012960904659165</v>
      </c>
      <c r="F4" s="92">
        <v>7.0743029594258395</v>
      </c>
      <c r="G4" s="92">
        <v>7.3308063723121268</v>
      </c>
      <c r="H4" s="92">
        <v>7.9820518177381619</v>
      </c>
      <c r="I4" s="92">
        <v>8.0030008513304871</v>
      </c>
      <c r="J4" s="92">
        <v>8.2334098288990116</v>
      </c>
      <c r="K4" s="92">
        <v>8.3062208513624114</v>
      </c>
    </row>
    <row r="5" spans="1:12">
      <c r="A5" s="97">
        <v>10</v>
      </c>
      <c r="B5" s="72" t="s">
        <v>12</v>
      </c>
      <c r="C5" s="92">
        <v>6.91949188275564</v>
      </c>
      <c r="D5" s="92">
        <v>6.7330301389138079</v>
      </c>
      <c r="E5" s="92">
        <v>7.0589635731961415</v>
      </c>
      <c r="F5" s="92">
        <v>7.1634136255789791</v>
      </c>
      <c r="G5" s="92">
        <v>7.4567057061499522</v>
      </c>
      <c r="H5" s="92">
        <v>8.0007700335516851</v>
      </c>
      <c r="I5" s="92">
        <v>8.0123816483455865</v>
      </c>
      <c r="J5" s="92">
        <v>8.0557752604451736</v>
      </c>
      <c r="K5" s="92">
        <v>8.0944935714433814</v>
      </c>
    </row>
    <row r="6" spans="1:12">
      <c r="A6" s="97">
        <v>16</v>
      </c>
      <c r="B6" s="72" t="s">
        <v>13</v>
      </c>
      <c r="C6" s="92">
        <v>5.8113567785347389</v>
      </c>
      <c r="D6" s="92">
        <v>5.8692246506944912</v>
      </c>
      <c r="E6" s="92">
        <v>5.8612641421422627</v>
      </c>
      <c r="F6" s="92">
        <v>5.928836311955596</v>
      </c>
      <c r="G6" s="92">
        <v>6.1467260547669618</v>
      </c>
      <c r="H6" s="92">
        <v>6.6220933514341667</v>
      </c>
      <c r="I6" s="92">
        <v>6.600364217281113</v>
      </c>
      <c r="J6" s="92">
        <v>6.5021036325904067</v>
      </c>
      <c r="K6" s="92">
        <v>6.4921051577234685</v>
      </c>
    </row>
    <row r="7" spans="1:12">
      <c r="A7" s="97">
        <v>18</v>
      </c>
      <c r="B7" s="72" t="s">
        <v>14</v>
      </c>
      <c r="C7" s="92">
        <v>5.732700344431688</v>
      </c>
      <c r="D7" s="92">
        <v>5.609292268369428</v>
      </c>
      <c r="E7" s="92">
        <v>5.5839771330971946</v>
      </c>
      <c r="F7" s="92">
        <v>5.517813434376496</v>
      </c>
      <c r="G7" s="92">
        <v>5.6911415091564876</v>
      </c>
      <c r="H7" s="92">
        <v>6.3283928054581491</v>
      </c>
      <c r="I7" s="92">
        <v>6.3623588082326297</v>
      </c>
      <c r="J7" s="92">
        <v>6.5463946810684597</v>
      </c>
      <c r="K7" s="92">
        <v>6.5122535117407665</v>
      </c>
    </row>
    <row r="8" spans="1:12">
      <c r="A8" s="97">
        <v>19</v>
      </c>
      <c r="B8" s="72" t="s">
        <v>15</v>
      </c>
      <c r="C8" s="92">
        <v>5.8292900619743229</v>
      </c>
      <c r="D8" s="92">
        <v>5.8110402682117996</v>
      </c>
      <c r="E8" s="92">
        <v>5.8595726918021693</v>
      </c>
      <c r="F8" s="92">
        <v>5.9104331161604744</v>
      </c>
      <c r="G8" s="92">
        <v>6.2295112344184602</v>
      </c>
      <c r="H8" s="92">
        <v>6.7971791247379656</v>
      </c>
      <c r="I8" s="92">
        <v>6.9170841750829677</v>
      </c>
      <c r="J8" s="92">
        <v>6.8723766855678186</v>
      </c>
      <c r="K8" s="92">
        <v>6.8199571239857981</v>
      </c>
    </row>
    <row r="9" spans="1:12">
      <c r="A9" s="97">
        <v>35</v>
      </c>
      <c r="B9" s="72" t="s">
        <v>16</v>
      </c>
      <c r="C9" s="92">
        <v>5.7528553054662392</v>
      </c>
      <c r="D9" s="92">
        <v>5.6853059936908519</v>
      </c>
      <c r="E9" s="92">
        <v>5.4447575921831834</v>
      </c>
      <c r="F9" s="92">
        <v>5.5598595247834499</v>
      </c>
      <c r="G9" s="92">
        <v>5.5332189367412283</v>
      </c>
      <c r="H9" s="92">
        <v>5.7366887369552781</v>
      </c>
      <c r="I9" s="92">
        <v>5.5779042854430401</v>
      </c>
      <c r="J9" s="92">
        <v>5.5841823377737505</v>
      </c>
      <c r="K9" s="92">
        <v>5.6023960634429191</v>
      </c>
    </row>
    <row r="10" spans="1:12">
      <c r="A10" s="97">
        <v>43</v>
      </c>
      <c r="B10" s="72" t="s">
        <v>17</v>
      </c>
      <c r="C10" s="92">
        <v>6.6762588409819603</v>
      </c>
      <c r="D10" s="92">
        <v>6.4515301472631279</v>
      </c>
      <c r="E10" s="92">
        <v>6.7097340757857236</v>
      </c>
      <c r="F10" s="92">
        <v>6.4836864308125559</v>
      </c>
      <c r="G10" s="92">
        <v>6.7217877221930102</v>
      </c>
      <c r="H10" s="92">
        <v>7.0006776502644641</v>
      </c>
      <c r="I10" s="92">
        <v>7.1806502696514656</v>
      </c>
      <c r="J10" s="92">
        <v>7.2290329675948755</v>
      </c>
      <c r="K10" s="92">
        <v>7.2252097345984136</v>
      </c>
    </row>
    <row r="11" spans="1:12">
      <c r="A11" s="97">
        <v>46</v>
      </c>
      <c r="B11" s="72" t="s">
        <v>18</v>
      </c>
      <c r="C11" s="92">
        <v>7.1572034674641323</v>
      </c>
      <c r="D11" s="92">
        <v>7.3286677560326812</v>
      </c>
      <c r="E11" s="92">
        <v>7.4161802381271702</v>
      </c>
      <c r="F11" s="92">
        <v>7.4570320651946602</v>
      </c>
      <c r="G11" s="92">
        <v>7.529999987585251</v>
      </c>
      <c r="H11" s="92">
        <v>8.0469387428655388</v>
      </c>
      <c r="I11" s="92">
        <v>8.0803148501076176</v>
      </c>
      <c r="J11" s="92">
        <v>8.1461925107151654</v>
      </c>
      <c r="K11" s="92">
        <v>8.1787948588959267</v>
      </c>
    </row>
    <row r="12" spans="1:12">
      <c r="A12" s="97">
        <v>47</v>
      </c>
      <c r="B12" s="72" t="s">
        <v>19</v>
      </c>
      <c r="C12" s="92">
        <v>7.095007062146891</v>
      </c>
      <c r="D12" s="92">
        <v>7.1426099560761322</v>
      </c>
      <c r="E12" s="92">
        <v>7.0351637900040718</v>
      </c>
      <c r="F12" s="92">
        <v>7.0740404336832743</v>
      </c>
      <c r="G12" s="92">
        <v>7.4258302662032936</v>
      </c>
      <c r="H12" s="92">
        <v>7.833488772591128</v>
      </c>
      <c r="I12" s="92">
        <v>7.6730226746458676</v>
      </c>
      <c r="J12" s="92">
        <v>7.7507771665008303</v>
      </c>
      <c r="K12" s="92">
        <v>7.6996491784034617</v>
      </c>
    </row>
    <row r="13" spans="1:12">
      <c r="A13" s="97">
        <v>49</v>
      </c>
      <c r="B13" s="72" t="s">
        <v>20</v>
      </c>
      <c r="C13" s="92">
        <v>2.9778524888493951</v>
      </c>
      <c r="D13" s="92">
        <v>2.9104533214906105</v>
      </c>
      <c r="E13" s="92">
        <v>3.0169975946424863</v>
      </c>
      <c r="F13" s="92">
        <v>3.0321430381107106</v>
      </c>
      <c r="G13" s="92">
        <v>3.1696491150526658</v>
      </c>
      <c r="H13" s="92">
        <v>3.5503745695613862</v>
      </c>
      <c r="I13" s="92">
        <v>3.6397022681978939</v>
      </c>
      <c r="J13" s="92">
        <v>3.6431364908287165</v>
      </c>
      <c r="K13" s="92">
        <v>3.6472201254569878</v>
      </c>
    </row>
    <row r="14" spans="1:12">
      <c r="A14" s="97">
        <v>50</v>
      </c>
      <c r="B14" s="72" t="s">
        <v>21</v>
      </c>
      <c r="C14" s="92">
        <v>5.6321968779379503</v>
      </c>
      <c r="D14" s="92">
        <v>5.5808531316745178</v>
      </c>
      <c r="E14" s="92">
        <v>5.4700479331405756</v>
      </c>
      <c r="F14" s="92">
        <v>5.660390487849936</v>
      </c>
      <c r="G14" s="92">
        <v>5.7572429326649406</v>
      </c>
      <c r="H14" s="92">
        <v>6.2608435338872255</v>
      </c>
      <c r="I14" s="92">
        <v>6.3264413526257837</v>
      </c>
      <c r="J14" s="92">
        <v>6.3204708949364203</v>
      </c>
      <c r="K14" s="92">
        <v>6.442092476496045</v>
      </c>
    </row>
    <row r="15" spans="1:12">
      <c r="A15" s="97">
        <v>51</v>
      </c>
      <c r="B15" s="72" t="s">
        <v>22</v>
      </c>
      <c r="C15" s="92">
        <v>5.2959206915756489</v>
      </c>
      <c r="D15" s="92">
        <v>5.2242606694055365</v>
      </c>
      <c r="E15" s="92">
        <v>5.2110758872230605</v>
      </c>
      <c r="F15" s="92">
        <v>5.3719940908748196</v>
      </c>
      <c r="G15" s="92">
        <v>5.4940477581855074</v>
      </c>
      <c r="H15" s="92">
        <v>5.6304068554953322</v>
      </c>
      <c r="I15" s="92">
        <v>5.6559341862218506</v>
      </c>
      <c r="J15" s="92">
        <v>5.6703223915588552</v>
      </c>
      <c r="K15" s="92">
        <v>5.6899925772545608</v>
      </c>
    </row>
    <row r="16" spans="1:12">
      <c r="A16" s="97">
        <v>52</v>
      </c>
      <c r="B16" s="72" t="s">
        <v>23</v>
      </c>
      <c r="C16" s="92">
        <v>7.2849657593655799</v>
      </c>
      <c r="D16" s="92">
        <v>7.0332751122475692</v>
      </c>
      <c r="E16" s="92">
        <v>7.1967036089417675</v>
      </c>
      <c r="F16" s="92">
        <v>7.281742694223734</v>
      </c>
      <c r="G16" s="92">
        <v>7.5164496145373594</v>
      </c>
      <c r="H16" s="92">
        <v>8.0393927693926255</v>
      </c>
      <c r="I16" s="92">
        <v>7.9382834131259106</v>
      </c>
      <c r="J16" s="92">
        <v>7.9710084604452494</v>
      </c>
      <c r="K16" s="92">
        <v>8.0324654252758769</v>
      </c>
    </row>
    <row r="17" spans="1:11">
      <c r="A17" s="97">
        <v>60</v>
      </c>
      <c r="B17" s="72" t="s">
        <v>24</v>
      </c>
      <c r="C17" s="92">
        <v>6.2031081993881845</v>
      </c>
      <c r="D17" s="92">
        <v>5.8954926345512693</v>
      </c>
      <c r="E17" s="92">
        <v>5.7717522792187452</v>
      </c>
      <c r="F17" s="92">
        <v>5.8321585887988672</v>
      </c>
      <c r="G17" s="92">
        <v>5.9796799103236253</v>
      </c>
      <c r="H17" s="92">
        <v>6.2451363078491919</v>
      </c>
      <c r="I17" s="92">
        <v>6.2714152227281605</v>
      </c>
      <c r="J17" s="92">
        <v>6.1464379880152116</v>
      </c>
      <c r="K17" s="92">
        <v>6.1277599293723473</v>
      </c>
    </row>
    <row r="18" spans="1:11">
      <c r="A18" s="97">
        <v>61</v>
      </c>
      <c r="B18" s="72" t="s">
        <v>25</v>
      </c>
      <c r="C18" s="92">
        <v>5.6190925201124475</v>
      </c>
      <c r="D18" s="92">
        <v>5.6082281282041855</v>
      </c>
      <c r="E18" s="92">
        <v>5.5936907128137801</v>
      </c>
      <c r="F18" s="92">
        <v>5.6794831279772211</v>
      </c>
      <c r="G18" s="92">
        <v>5.9383522536790547</v>
      </c>
      <c r="H18" s="92">
        <v>6.5195861383011504</v>
      </c>
      <c r="I18" s="92">
        <v>6.5260416279231261</v>
      </c>
      <c r="J18" s="92">
        <v>6.5335380782878261</v>
      </c>
      <c r="K18" s="92">
        <v>6.487721675006199</v>
      </c>
    </row>
    <row r="19" spans="1:11">
      <c r="A19" s="97">
        <v>62</v>
      </c>
      <c r="B19" s="98" t="s">
        <v>26</v>
      </c>
      <c r="C19" s="92">
        <v>5.8103051278102882</v>
      </c>
      <c r="D19" s="92">
        <v>5.6187410110224256</v>
      </c>
      <c r="E19" s="92">
        <v>5.7407513227513238</v>
      </c>
      <c r="F19" s="92">
        <v>5.7026093636810433</v>
      </c>
      <c r="G19" s="92">
        <v>5.7164485665345435</v>
      </c>
      <c r="H19" s="92">
        <v>6.5177691430241111</v>
      </c>
      <c r="I19" s="92">
        <v>6.3633246672229706</v>
      </c>
      <c r="J19" s="92">
        <v>6.3367339121404846</v>
      </c>
      <c r="K19" s="92">
        <v>6.3740590113522337</v>
      </c>
    </row>
    <row r="20" spans="1:11">
      <c r="A20" s="97">
        <v>65</v>
      </c>
      <c r="B20" s="72" t="s">
        <v>27</v>
      </c>
      <c r="C20" s="92">
        <v>7.4920270623742447</v>
      </c>
      <c r="D20" s="92">
        <v>7.2243539904189173</v>
      </c>
      <c r="E20" s="92">
        <v>7.0497753272396739</v>
      </c>
      <c r="F20" s="92">
        <v>6.6544406476393867</v>
      </c>
      <c r="G20" s="92">
        <v>6.8811622805458033</v>
      </c>
      <c r="H20" s="92">
        <v>7.9735242851218953</v>
      </c>
      <c r="I20" s="92">
        <v>7.8017222465891436</v>
      </c>
      <c r="J20" s="92">
        <v>8.1259425607825229</v>
      </c>
      <c r="K20" s="92">
        <v>8.2695095116554374</v>
      </c>
    </row>
    <row r="21" spans="1:11">
      <c r="A21" s="97">
        <v>69</v>
      </c>
      <c r="B21" s="72" t="s">
        <v>28</v>
      </c>
      <c r="C21" s="92">
        <v>6.6995262137598672</v>
      </c>
      <c r="D21" s="92">
        <v>6.517373176355985</v>
      </c>
      <c r="E21" s="92">
        <v>6.5514174057239298</v>
      </c>
      <c r="F21" s="92">
        <v>6.9927655160507722</v>
      </c>
      <c r="G21" s="92">
        <v>7.2712082920432213</v>
      </c>
      <c r="H21" s="92">
        <v>7.777884874799053</v>
      </c>
      <c r="I21" s="92">
        <v>7.7519354449995426</v>
      </c>
      <c r="J21" s="92">
        <v>7.9093868543160823</v>
      </c>
      <c r="K21" s="92">
        <v>7.9352486569576008</v>
      </c>
    </row>
    <row r="22" spans="1:11">
      <c r="A22" s="97">
        <v>71</v>
      </c>
      <c r="B22" s="72" t="s">
        <v>29</v>
      </c>
      <c r="C22" s="92">
        <v>6.7213347368589904</v>
      </c>
      <c r="D22" s="92">
        <v>6.5391330839462327</v>
      </c>
      <c r="E22" s="92">
        <v>6.6381211420658612</v>
      </c>
      <c r="F22" s="92">
        <v>6.8851903316251022</v>
      </c>
      <c r="G22" s="92">
        <v>7.4350612707379966</v>
      </c>
      <c r="H22" s="92">
        <v>7.981223149877593</v>
      </c>
      <c r="I22" s="92">
        <v>7.8904776436508932</v>
      </c>
      <c r="J22" s="92">
        <v>7.906667290852976</v>
      </c>
      <c r="K22" s="92">
        <v>7.9376934443181018</v>
      </c>
    </row>
    <row r="23" spans="1:11">
      <c r="A23" s="97">
        <v>72</v>
      </c>
      <c r="B23" s="72" t="s">
        <v>30</v>
      </c>
      <c r="C23" s="92">
        <v>5.6902879173529008</v>
      </c>
      <c r="D23" s="92">
        <v>5.5391450576404218</v>
      </c>
      <c r="E23" s="92">
        <v>5.5064512871149525</v>
      </c>
      <c r="F23" s="92">
        <v>5.7936525070222533</v>
      </c>
      <c r="G23" s="92">
        <v>5.749387494099885</v>
      </c>
      <c r="H23" s="92">
        <v>6.1595951235602637</v>
      </c>
      <c r="I23" s="92">
        <v>6.327625952540858</v>
      </c>
      <c r="J23" s="92">
        <v>6.2961448891937675</v>
      </c>
      <c r="K23" s="92">
        <v>6.309438157996567</v>
      </c>
    </row>
    <row r="24" spans="1:11">
      <c r="A24" s="97">
        <v>74</v>
      </c>
      <c r="B24" s="72" t="s">
        <v>31</v>
      </c>
      <c r="C24" s="92">
        <v>7.4889247924838109</v>
      </c>
      <c r="D24" s="92">
        <v>7.0862925997200836</v>
      </c>
      <c r="E24" s="92">
        <v>7.4669456677579724</v>
      </c>
      <c r="F24" s="92">
        <v>7.7914481747209585</v>
      </c>
      <c r="G24" s="92">
        <v>8.2534425407911289</v>
      </c>
      <c r="H24" s="92">
        <v>9.0791605589916973</v>
      </c>
      <c r="I24" s="92">
        <v>9.029727222025139</v>
      </c>
      <c r="J24" s="92">
        <v>8.9861901164926401</v>
      </c>
      <c r="K24" s="92">
        <v>9.6193317049821143</v>
      </c>
    </row>
    <row r="25" spans="1:11">
      <c r="A25" s="97">
        <v>75</v>
      </c>
      <c r="B25" s="72" t="s">
        <v>32</v>
      </c>
      <c r="C25" s="92">
        <v>5.2508114948667082</v>
      </c>
      <c r="D25" s="92">
        <v>5.1929031823449776</v>
      </c>
      <c r="E25" s="92">
        <v>5.2766677513770528</v>
      </c>
      <c r="F25" s="92">
        <v>5.3707892091237053</v>
      </c>
      <c r="G25" s="92">
        <v>5.5128308680220055</v>
      </c>
      <c r="H25" s="92">
        <v>6.0374249624001681</v>
      </c>
      <c r="I25" s="92">
        <v>6.0609240912685731</v>
      </c>
      <c r="J25" s="92">
        <v>6.038912085565153</v>
      </c>
      <c r="K25" s="92">
        <v>5.9865736508836278</v>
      </c>
    </row>
    <row r="26" spans="1:11">
      <c r="A26" s="97">
        <v>76</v>
      </c>
      <c r="B26" s="72" t="s">
        <v>33</v>
      </c>
      <c r="C26" s="92">
        <v>6.0335676748363181</v>
      </c>
      <c r="D26" s="92">
        <v>5.6552318315598846</v>
      </c>
      <c r="E26" s="92">
        <v>5.7529508198029884</v>
      </c>
      <c r="F26" s="92">
        <v>5.5918142359441507</v>
      </c>
      <c r="G26" s="92">
        <v>5.7393727449699927</v>
      </c>
      <c r="H26" s="92">
        <v>6.2277732144423297</v>
      </c>
      <c r="I26" s="92">
        <v>6.4972103972775166</v>
      </c>
      <c r="J26" s="92">
        <v>6.493107044560869</v>
      </c>
      <c r="K26" s="92">
        <v>6.5065393034967531</v>
      </c>
    </row>
    <row r="27" spans="1:11">
      <c r="A27" s="97">
        <v>77</v>
      </c>
      <c r="B27" s="72" t="s">
        <v>34</v>
      </c>
      <c r="C27" s="92">
        <v>7.3773296992970572</v>
      </c>
      <c r="D27" s="92">
        <v>7.201452618705801</v>
      </c>
      <c r="E27" s="92">
        <v>7.5777951802789474</v>
      </c>
      <c r="F27" s="92">
        <v>7.7522713927601696</v>
      </c>
      <c r="G27" s="92">
        <v>7.9209531345390172</v>
      </c>
      <c r="H27" s="92">
        <v>8.4314753388836117</v>
      </c>
      <c r="I27" s="92">
        <v>8.3498567273123054</v>
      </c>
      <c r="J27" s="92">
        <v>8.408402591272683</v>
      </c>
      <c r="K27" s="92">
        <v>8.3646201140556986</v>
      </c>
    </row>
    <row r="28" spans="1:11">
      <c r="A28" s="97">
        <v>78</v>
      </c>
      <c r="B28" s="72" t="s">
        <v>35</v>
      </c>
      <c r="C28" s="92">
        <v>4.8615097157647504</v>
      </c>
      <c r="D28" s="92">
        <v>4.8310464749329682</v>
      </c>
      <c r="E28" s="92">
        <v>4.951237160430388</v>
      </c>
      <c r="F28" s="92">
        <v>5.0984594785894402</v>
      </c>
      <c r="G28" s="92">
        <v>5.2815474538645475</v>
      </c>
      <c r="H28" s="92">
        <v>5.7190476862541963</v>
      </c>
      <c r="I28" s="92">
        <v>5.664264643599747</v>
      </c>
      <c r="J28" s="92">
        <v>5.6224557170911496</v>
      </c>
      <c r="K28" s="92">
        <v>5.5613964715488109</v>
      </c>
    </row>
    <row r="29" spans="1:11">
      <c r="A29" s="97">
        <v>79</v>
      </c>
      <c r="B29" s="72" t="s">
        <v>36</v>
      </c>
      <c r="C29" s="92">
        <v>4.8605698347266131</v>
      </c>
      <c r="D29" s="92">
        <v>4.7255089009166849</v>
      </c>
      <c r="E29" s="92">
        <v>4.9752995272927283</v>
      </c>
      <c r="F29" s="92">
        <v>5.0555353794722517</v>
      </c>
      <c r="G29" s="92">
        <v>5.2498917202050119</v>
      </c>
      <c r="H29" s="92">
        <v>5.8983881131046907</v>
      </c>
      <c r="I29" s="92">
        <v>5.9576495182650326</v>
      </c>
      <c r="J29" s="92">
        <v>6.1427750997805646</v>
      </c>
      <c r="K29" s="92">
        <v>6.0727921855597256</v>
      </c>
    </row>
    <row r="30" spans="1:11">
      <c r="A30" s="97">
        <v>81</v>
      </c>
      <c r="B30" s="72" t="s">
        <v>37</v>
      </c>
      <c r="C30" s="92">
        <v>7.3798909687239505</v>
      </c>
      <c r="D30" s="92">
        <v>7.3997204415504765</v>
      </c>
      <c r="E30" s="92">
        <v>7.5608007653841174</v>
      </c>
      <c r="F30" s="92">
        <v>7.7427354197429583</v>
      </c>
      <c r="G30" s="92">
        <v>7.9613829527637812</v>
      </c>
      <c r="H30" s="92">
        <v>8.3106909881212498</v>
      </c>
      <c r="I30" s="92">
        <v>8.4531189990226867</v>
      </c>
      <c r="J30" s="92">
        <v>8.3113378862117528</v>
      </c>
      <c r="K30" s="92">
        <v>8.3226048973231563</v>
      </c>
    </row>
    <row r="31" spans="1:11">
      <c r="A31" s="97">
        <v>82</v>
      </c>
      <c r="B31" s="72" t="s">
        <v>38</v>
      </c>
      <c r="C31" s="92">
        <v>4.865647642952764</v>
      </c>
      <c r="D31" s="92">
        <v>4.9163725716700721</v>
      </c>
      <c r="E31" s="92">
        <v>4.9098605262649198</v>
      </c>
      <c r="F31" s="92">
        <v>4.9721157936753375</v>
      </c>
      <c r="G31" s="92">
        <v>5.0995280588187768</v>
      </c>
      <c r="H31" s="92">
        <v>5.6541258873658702</v>
      </c>
      <c r="I31" s="92">
        <v>5.7789014904198233</v>
      </c>
      <c r="J31" s="92">
        <v>5.7560617810187917</v>
      </c>
      <c r="K31" s="92">
        <v>5.7962730308729764</v>
      </c>
    </row>
    <row r="32" spans="1:11">
      <c r="A32" s="97">
        <v>86</v>
      </c>
      <c r="B32" s="72" t="s">
        <v>39</v>
      </c>
      <c r="C32" s="92">
        <v>5.5843147984893484</v>
      </c>
      <c r="D32" s="92">
        <v>5.5378568941061914</v>
      </c>
      <c r="E32" s="92">
        <v>5.6622167538687318</v>
      </c>
      <c r="F32" s="92">
        <v>5.7331302237133404</v>
      </c>
      <c r="G32" s="92">
        <v>6.0178787616847416</v>
      </c>
      <c r="H32" s="92">
        <v>6.5612425373421264</v>
      </c>
      <c r="I32" s="92">
        <v>6.5863204412093985</v>
      </c>
      <c r="J32" s="92">
        <v>6.582604541574371</v>
      </c>
      <c r="K32" s="92">
        <v>6.5396653069261106</v>
      </c>
    </row>
    <row r="33" spans="1:11">
      <c r="A33" s="97">
        <v>111</v>
      </c>
      <c r="B33" s="72" t="s">
        <v>40</v>
      </c>
      <c r="C33" s="92">
        <v>5.5082521412064391</v>
      </c>
      <c r="D33" s="92">
        <v>5.3790554495127996</v>
      </c>
      <c r="E33" s="92">
        <v>5.4225956594796223</v>
      </c>
      <c r="F33" s="92">
        <v>5.5349913399222679</v>
      </c>
      <c r="G33" s="92">
        <v>5.7629751991342406</v>
      </c>
      <c r="H33" s="92">
        <v>6.1971859450702045</v>
      </c>
      <c r="I33" s="92">
        <v>6.3502784907748051</v>
      </c>
      <c r="J33" s="92">
        <v>6.2774797658943751</v>
      </c>
      <c r="K33" s="92">
        <v>6.21393250214415</v>
      </c>
    </row>
    <row r="34" spans="1:11">
      <c r="A34" s="97">
        <v>90</v>
      </c>
      <c r="B34" s="72" t="s">
        <v>41</v>
      </c>
      <c r="C34" s="92">
        <v>7.4322052840199273</v>
      </c>
      <c r="D34" s="92">
        <v>7.2790541713796575</v>
      </c>
      <c r="E34" s="92">
        <v>7.2630963737496508</v>
      </c>
      <c r="F34" s="92">
        <v>7.4021879019908319</v>
      </c>
      <c r="G34" s="92">
        <v>7.4670558446808464</v>
      </c>
      <c r="H34" s="92">
        <v>8.0622666084001704</v>
      </c>
      <c r="I34" s="92">
        <v>8.0967883752478205</v>
      </c>
      <c r="J34" s="92">
        <v>8.1190966053591236</v>
      </c>
      <c r="K34" s="92">
        <v>8.0899282714300345</v>
      </c>
    </row>
    <row r="35" spans="1:11">
      <c r="A35" s="97">
        <v>91</v>
      </c>
      <c r="B35" s="72" t="s">
        <v>42</v>
      </c>
      <c r="C35" s="92">
        <v>3.5584376530749857</v>
      </c>
      <c r="D35" s="92">
        <v>3.494970221752876</v>
      </c>
      <c r="E35" s="92">
        <v>3.7581354526399871</v>
      </c>
      <c r="F35" s="92">
        <v>3.8054018453255267</v>
      </c>
      <c r="G35" s="92">
        <v>3.9624415556773478</v>
      </c>
      <c r="H35" s="92">
        <v>4.3673898350897247</v>
      </c>
      <c r="I35" s="92">
        <v>4.3044839292941734</v>
      </c>
      <c r="J35" s="92">
        <v>4.3007834891496728</v>
      </c>
      <c r="K35" s="92">
        <v>4.3163146455185704</v>
      </c>
    </row>
    <row r="36" spans="1:11">
      <c r="A36" s="97">
        <v>97</v>
      </c>
      <c r="B36" s="98" t="s">
        <v>43</v>
      </c>
      <c r="C36" s="92">
        <v>6.9630952823043675</v>
      </c>
      <c r="D36" s="92">
        <v>6.7429547165400354</v>
      </c>
      <c r="E36" s="92">
        <v>6.7072673060291095</v>
      </c>
      <c r="F36" s="92">
        <v>6.8401972523401824</v>
      </c>
      <c r="G36" s="92">
        <v>6.756302333218505</v>
      </c>
      <c r="H36" s="92">
        <v>7.2850277578021458</v>
      </c>
      <c r="I36" s="92">
        <v>7.307600515458013</v>
      </c>
      <c r="J36" s="92">
        <v>7.3399669196934347</v>
      </c>
      <c r="K36" s="92">
        <v>7.2937330799757252</v>
      </c>
    </row>
    <row r="37" spans="1:11">
      <c r="A37" s="97">
        <v>98</v>
      </c>
      <c r="B37" s="72" t="s">
        <v>44</v>
      </c>
      <c r="C37" s="92">
        <v>5.0376682128343635</v>
      </c>
      <c r="D37" s="92">
        <v>5.1232334204795347</v>
      </c>
      <c r="E37" s="92">
        <v>5.1809086871292198</v>
      </c>
      <c r="F37" s="92">
        <v>5.2946176238556717</v>
      </c>
      <c r="G37" s="92">
        <v>5.4176284486850808</v>
      </c>
      <c r="H37" s="92">
        <v>5.9183635400709971</v>
      </c>
      <c r="I37" s="92">
        <v>5.9270729110719262</v>
      </c>
      <c r="J37" s="92">
        <v>5.8817359333723118</v>
      </c>
      <c r="K37" s="92">
        <v>5.8663021401267255</v>
      </c>
    </row>
    <row r="38" spans="1:11">
      <c r="A38" s="97">
        <v>99</v>
      </c>
      <c r="B38" s="72" t="s">
        <v>45</v>
      </c>
      <c r="C38" s="92">
        <v>7.3649724420274332</v>
      </c>
      <c r="D38" s="92">
        <v>7.2583328445308997</v>
      </c>
      <c r="E38" s="92">
        <v>7.4588627266283165</v>
      </c>
      <c r="F38" s="92">
        <v>7.4565907690409219</v>
      </c>
      <c r="G38" s="92">
        <v>7.7748144467055837</v>
      </c>
      <c r="H38" s="92">
        <v>8.8483364019669217</v>
      </c>
      <c r="I38" s="92">
        <v>8.7117010111913498</v>
      </c>
      <c r="J38" s="92">
        <v>8.9108907250198026</v>
      </c>
      <c r="K38" s="92">
        <v>8.9801608234038781</v>
      </c>
    </row>
    <row r="39" spans="1:11">
      <c r="A39" s="97">
        <v>102</v>
      </c>
      <c r="B39" s="72" t="s">
        <v>46</v>
      </c>
      <c r="C39" s="92">
        <v>6.2417593370278119</v>
      </c>
      <c r="D39" s="92">
        <v>6.1176016080322793</v>
      </c>
      <c r="E39" s="92">
        <v>6.2812263982270142</v>
      </c>
      <c r="F39" s="92">
        <v>6.3805159176695376</v>
      </c>
      <c r="G39" s="92">
        <v>6.6082888152836468</v>
      </c>
      <c r="H39" s="92">
        <v>7.1763806504585883</v>
      </c>
      <c r="I39" s="92">
        <v>7.2055174155251134</v>
      </c>
      <c r="J39" s="92">
        <v>7.2527656894173411</v>
      </c>
      <c r="K39" s="92">
        <v>7.2775950751372438</v>
      </c>
    </row>
    <row r="40" spans="1:11">
      <c r="A40" s="97">
        <v>103</v>
      </c>
      <c r="B40" s="72" t="s">
        <v>47</v>
      </c>
      <c r="C40" s="92">
        <v>6.9777286341853024</v>
      </c>
      <c r="D40" s="92">
        <v>6.8024190734254191</v>
      </c>
      <c r="E40" s="92">
        <v>6.6759840281294522</v>
      </c>
      <c r="F40" s="92">
        <v>6.9599523368439637</v>
      </c>
      <c r="G40" s="92">
        <v>7.149238456308403</v>
      </c>
      <c r="H40" s="92">
        <v>8.0166872394514037</v>
      </c>
      <c r="I40" s="92">
        <v>7.875755211328002</v>
      </c>
      <c r="J40" s="92">
        <v>7.8878060696495087</v>
      </c>
      <c r="K40" s="92">
        <v>7.8763973308462916</v>
      </c>
    </row>
    <row r="41" spans="1:11">
      <c r="A41" s="97">
        <v>105</v>
      </c>
      <c r="B41" s="72" t="s">
        <v>48</v>
      </c>
      <c r="C41" s="92">
        <v>7.4746269510697996</v>
      </c>
      <c r="D41" s="92">
        <v>7.6460448212808565</v>
      </c>
      <c r="E41" s="92">
        <v>7.6321574417098237</v>
      </c>
      <c r="F41" s="92">
        <v>7.9160522103729889</v>
      </c>
      <c r="G41" s="92">
        <v>8.0644365460865277</v>
      </c>
      <c r="H41" s="92">
        <v>8.5967375559306607</v>
      </c>
      <c r="I41" s="92">
        <v>8.4320321077630105</v>
      </c>
      <c r="J41" s="92">
        <v>8.5066508956707434</v>
      </c>
      <c r="K41" s="92">
        <v>8.3811531934227794</v>
      </c>
    </row>
    <row r="42" spans="1:11">
      <c r="A42" s="97">
        <v>106</v>
      </c>
      <c r="B42" s="72" t="s">
        <v>49</v>
      </c>
      <c r="C42" s="92">
        <v>4.4449653087386132</v>
      </c>
      <c r="D42" s="92">
        <v>4.3258687033118601</v>
      </c>
      <c r="E42" s="92">
        <v>4.4946147020098284</v>
      </c>
      <c r="F42" s="92">
        <v>4.5297533582285752</v>
      </c>
      <c r="G42" s="92">
        <v>4.695602070982412</v>
      </c>
      <c r="H42" s="92">
        <v>5.1457068735162395</v>
      </c>
      <c r="I42" s="92">
        <v>5.2177027749866181</v>
      </c>
      <c r="J42" s="92">
        <v>5.1994594239398459</v>
      </c>
      <c r="K42" s="92">
        <v>5.1710105658373386</v>
      </c>
    </row>
    <row r="43" spans="1:11">
      <c r="A43" s="97">
        <v>108</v>
      </c>
      <c r="B43" s="99" t="s">
        <v>50</v>
      </c>
      <c r="C43" s="92">
        <v>5.7899308957228293</v>
      </c>
      <c r="D43" s="92">
        <v>5.6390691477804129</v>
      </c>
      <c r="E43" s="92">
        <v>5.9198386682397039</v>
      </c>
      <c r="F43" s="92">
        <v>6.0628368449192571</v>
      </c>
      <c r="G43" s="92">
        <v>6.2314192416864369</v>
      </c>
      <c r="H43" s="92">
        <v>7.0624618257928766</v>
      </c>
      <c r="I43" s="92">
        <v>7.126134282871206</v>
      </c>
      <c r="J43" s="92">
        <v>7.1332592642496984</v>
      </c>
      <c r="K43" s="92">
        <v>7.0997653855474958</v>
      </c>
    </row>
    <row r="44" spans="1:11">
      <c r="A44" s="97">
        <v>109</v>
      </c>
      <c r="B44" s="72" t="s">
        <v>51</v>
      </c>
      <c r="C44" s="92">
        <v>4.954260328842194</v>
      </c>
      <c r="D44" s="92">
        <v>4.8016675548416963</v>
      </c>
      <c r="E44" s="92">
        <v>4.9725831678804759</v>
      </c>
      <c r="F44" s="92">
        <v>5.1222893595172678</v>
      </c>
      <c r="G44" s="92">
        <v>5.2758275401715355</v>
      </c>
      <c r="H44" s="92">
        <v>5.7962250521320335</v>
      </c>
      <c r="I44" s="92">
        <v>5.8361697607355545</v>
      </c>
      <c r="J44" s="92">
        <v>5.8256915022393461</v>
      </c>
      <c r="K44" s="92">
        <v>5.854765018063679</v>
      </c>
    </row>
    <row r="45" spans="1:11">
      <c r="A45" s="97">
        <v>139</v>
      </c>
      <c r="B45" s="72" t="s">
        <v>52</v>
      </c>
      <c r="C45" s="92">
        <v>6.2412783215776599</v>
      </c>
      <c r="D45" s="92">
        <v>6.1285111584659351</v>
      </c>
      <c r="E45" s="92">
        <v>6.2788290174386532</v>
      </c>
      <c r="F45" s="92">
        <v>6.3820902387102674</v>
      </c>
      <c r="G45" s="92">
        <v>6.5808929348916205</v>
      </c>
      <c r="H45" s="92">
        <v>7.1014509528987446</v>
      </c>
      <c r="I45" s="92">
        <v>7.1211599192468569</v>
      </c>
      <c r="J45" s="92">
        <v>7.0643955582578091</v>
      </c>
      <c r="K45" s="92">
        <v>7.0160474780915578</v>
      </c>
    </row>
    <row r="46" spans="1:11">
      <c r="A46" s="97">
        <v>140</v>
      </c>
      <c r="B46" s="72" t="s">
        <v>53</v>
      </c>
      <c r="C46" s="92">
        <v>5.6125890610065525</v>
      </c>
      <c r="D46" s="92">
        <v>5.4974379246167366</v>
      </c>
      <c r="E46" s="92">
        <v>5.7157791793347172</v>
      </c>
      <c r="F46" s="92">
        <v>5.8191156455142714</v>
      </c>
      <c r="G46" s="92">
        <v>6.0206505528891352</v>
      </c>
      <c r="H46" s="92">
        <v>6.5300711583039668</v>
      </c>
      <c r="I46" s="92">
        <v>6.5134344925644321</v>
      </c>
      <c r="J46" s="92">
        <v>6.5296001116304883</v>
      </c>
      <c r="K46" s="92">
        <v>6.5056247811736938</v>
      </c>
    </row>
    <row r="47" spans="1:11">
      <c r="A47" s="97">
        <v>142</v>
      </c>
      <c r="B47" s="72" t="s">
        <v>54</v>
      </c>
      <c r="C47" s="92">
        <v>5.8696252503833719</v>
      </c>
      <c r="D47" s="92">
        <v>5.892469520582658</v>
      </c>
      <c r="E47" s="92">
        <v>5.8923053761149617</v>
      </c>
      <c r="F47" s="92">
        <v>6.1098469207623793</v>
      </c>
      <c r="G47" s="92">
        <v>6.1861166180789073</v>
      </c>
      <c r="H47" s="92">
        <v>6.7823259060686567</v>
      </c>
      <c r="I47" s="92">
        <v>6.9508412174019831</v>
      </c>
      <c r="J47" s="92">
        <v>6.9347600753755643</v>
      </c>
      <c r="K47" s="92">
        <v>7.0592518725113553</v>
      </c>
    </row>
    <row r="48" spans="1:11">
      <c r="A48" s="97">
        <v>143</v>
      </c>
      <c r="B48" s="72" t="s">
        <v>55</v>
      </c>
      <c r="C48" s="92">
        <v>6.3735101818836686</v>
      </c>
      <c r="D48" s="92">
        <v>6.4637977569852954</v>
      </c>
      <c r="E48" s="92">
        <v>6.3546689055392385</v>
      </c>
      <c r="F48" s="92">
        <v>6.5307215617841941</v>
      </c>
      <c r="G48" s="92">
        <v>6.6727903875029444</v>
      </c>
      <c r="H48" s="92">
        <v>7.1960704646472315</v>
      </c>
      <c r="I48" s="92">
        <v>7.2918233401211712</v>
      </c>
      <c r="J48" s="92">
        <v>7.4820904370227836</v>
      </c>
      <c r="K48" s="92">
        <v>7.5211511605478734</v>
      </c>
    </row>
    <row r="49" spans="1:11">
      <c r="A49" s="97">
        <v>145</v>
      </c>
      <c r="B49" s="72" t="s">
        <v>56</v>
      </c>
      <c r="C49" s="92">
        <v>5.8613852480868491</v>
      </c>
      <c r="D49" s="92">
        <v>5.7194056660358878</v>
      </c>
      <c r="E49" s="92">
        <v>5.705735500218637</v>
      </c>
      <c r="F49" s="92">
        <v>5.9026367649751723</v>
      </c>
      <c r="G49" s="92">
        <v>6.0554949390986117</v>
      </c>
      <c r="H49" s="92">
        <v>6.6401310405254321</v>
      </c>
      <c r="I49" s="92">
        <v>6.8059853247411404</v>
      </c>
      <c r="J49" s="92">
        <v>6.7981985337178266</v>
      </c>
      <c r="K49" s="92">
        <v>6.8861376532014091</v>
      </c>
    </row>
    <row r="50" spans="1:11">
      <c r="A50" s="97">
        <v>146</v>
      </c>
      <c r="B50" s="72" t="s">
        <v>57</v>
      </c>
      <c r="C50" s="92">
        <v>7.1115489025874581</v>
      </c>
      <c r="D50" s="92">
        <v>6.9938231847525962</v>
      </c>
      <c r="E50" s="92">
        <v>6.9732924653414994</v>
      </c>
      <c r="F50" s="92">
        <v>7.2673004189186976</v>
      </c>
      <c r="G50" s="92">
        <v>7.3670128892939939</v>
      </c>
      <c r="H50" s="92">
        <v>7.8913911801387968</v>
      </c>
      <c r="I50" s="92">
        <v>7.8767246475183832</v>
      </c>
      <c r="J50" s="92">
        <v>7.9779049182376252</v>
      </c>
      <c r="K50" s="92">
        <v>7.8615635822306551</v>
      </c>
    </row>
    <row r="51" spans="1:11">
      <c r="A51" s="97">
        <v>153</v>
      </c>
      <c r="B51" s="72" t="s">
        <v>58</v>
      </c>
      <c r="C51" s="92">
        <v>4.8217600755468073</v>
      </c>
      <c r="D51" s="92">
        <v>4.7178206450452205</v>
      </c>
      <c r="E51" s="92">
        <v>4.7425754508842122</v>
      </c>
      <c r="F51" s="92">
        <v>4.9278687332192597</v>
      </c>
      <c r="G51" s="92">
        <v>5.0892849015064545</v>
      </c>
      <c r="H51" s="92">
        <v>5.5828671881523686</v>
      </c>
      <c r="I51" s="92">
        <v>5.5917233483280224</v>
      </c>
      <c r="J51" s="92">
        <v>5.6033330003154074</v>
      </c>
      <c r="K51" s="92">
        <v>5.5193437349197989</v>
      </c>
    </row>
    <row r="52" spans="1:11">
      <c r="A52" s="97">
        <v>148</v>
      </c>
      <c r="B52" s="72" t="s">
        <v>59</v>
      </c>
      <c r="C52" s="92">
        <v>5.340610882784329</v>
      </c>
      <c r="D52" s="92">
        <v>5.32775682448165</v>
      </c>
      <c r="E52" s="92">
        <v>5.3805344750046</v>
      </c>
      <c r="F52" s="92">
        <v>5.4583392600201464</v>
      </c>
      <c r="G52" s="92">
        <v>5.6421850957589434</v>
      </c>
      <c r="H52" s="92">
        <v>5.9651224799720488</v>
      </c>
      <c r="I52" s="92">
        <v>6.0687968087049189</v>
      </c>
      <c r="J52" s="92">
        <v>6.1198216143748123</v>
      </c>
      <c r="K52" s="92">
        <v>6.1063483335925817</v>
      </c>
    </row>
    <row r="53" spans="1:11">
      <c r="A53" s="97">
        <v>149</v>
      </c>
      <c r="B53" s="72" t="s">
        <v>60</v>
      </c>
      <c r="C53" s="92">
        <v>5.2819009295031165</v>
      </c>
      <c r="D53" s="92">
        <v>5.2144878037725579</v>
      </c>
      <c r="E53" s="92">
        <v>5.1572327176756598</v>
      </c>
      <c r="F53" s="92">
        <v>5.1437313234980966</v>
      </c>
      <c r="G53" s="92">
        <v>5.2811426664319239</v>
      </c>
      <c r="H53" s="92">
        <v>5.6968658875572018</v>
      </c>
      <c r="I53" s="92">
        <v>5.7229778735372552</v>
      </c>
      <c r="J53" s="92">
        <v>5.7190535847419195</v>
      </c>
      <c r="K53" s="92">
        <v>5.6454616862842997</v>
      </c>
    </row>
    <row r="54" spans="1:11">
      <c r="A54" s="97">
        <v>151</v>
      </c>
      <c r="B54" s="72" t="s">
        <v>61</v>
      </c>
      <c r="C54" s="92">
        <v>8.0323709611764134</v>
      </c>
      <c r="D54" s="92">
        <v>8.1664439772007587</v>
      </c>
      <c r="E54" s="92">
        <v>8.1630123089953148</v>
      </c>
      <c r="F54" s="92">
        <v>8.3267814335072341</v>
      </c>
      <c r="G54" s="92">
        <v>8.2969735949862553</v>
      </c>
      <c r="H54" s="92">
        <v>8.8516291033140053</v>
      </c>
      <c r="I54" s="92">
        <v>8.8064920728892364</v>
      </c>
      <c r="J54" s="92">
        <v>8.7175173184480368</v>
      </c>
      <c r="K54" s="92">
        <v>8.7933104366137922</v>
      </c>
    </row>
    <row r="55" spans="1:11">
      <c r="A55" s="97">
        <v>152</v>
      </c>
      <c r="B55" s="72" t="s">
        <v>62</v>
      </c>
      <c r="C55" s="92">
        <v>6.6600437374685377</v>
      </c>
      <c r="D55" s="92">
        <v>6.4324241224404499</v>
      </c>
      <c r="E55" s="92">
        <v>6.5546621283032973</v>
      </c>
      <c r="F55" s="92">
        <v>6.7605103627492227</v>
      </c>
      <c r="G55" s="92">
        <v>6.97582307762376</v>
      </c>
      <c r="H55" s="92">
        <v>7.5554108381659866</v>
      </c>
      <c r="I55" s="92">
        <v>7.5017585019321533</v>
      </c>
      <c r="J55" s="92">
        <v>7.543192243643281</v>
      </c>
      <c r="K55" s="92">
        <v>7.5444795376884173</v>
      </c>
    </row>
    <row r="56" spans="1:11">
      <c r="A56" s="97">
        <v>165</v>
      </c>
      <c r="B56" s="90" t="s">
        <v>63</v>
      </c>
      <c r="C56" s="92">
        <v>5.1952360714805241</v>
      </c>
      <c r="D56" s="92">
        <v>5.0283090215815118</v>
      </c>
      <c r="E56" s="92">
        <v>5.2112003607889754</v>
      </c>
      <c r="F56" s="92">
        <v>5.2872558768527522</v>
      </c>
      <c r="G56" s="92">
        <v>5.4063627265787773</v>
      </c>
      <c r="H56" s="92">
        <v>6.0396358538678676</v>
      </c>
      <c r="I56" s="92">
        <v>6.1370430096231541</v>
      </c>
      <c r="J56" s="92">
        <v>6.1116698057766676</v>
      </c>
      <c r="K56" s="92">
        <v>6.0638039996707214</v>
      </c>
    </row>
    <row r="57" spans="1:11">
      <c r="A57" s="97">
        <v>167</v>
      </c>
      <c r="B57" s="72" t="s">
        <v>64</v>
      </c>
      <c r="C57" s="92">
        <v>5.4480996221166045</v>
      </c>
      <c r="D57" s="92">
        <v>5.3017351532400809</v>
      </c>
      <c r="E57" s="92">
        <v>5.5658899534966508</v>
      </c>
      <c r="F57" s="92">
        <v>5.6574770398767704</v>
      </c>
      <c r="G57" s="92">
        <v>5.8960485451081048</v>
      </c>
      <c r="H57" s="92">
        <v>6.4593355977375122</v>
      </c>
      <c r="I57" s="92">
        <v>6.5165098014192431</v>
      </c>
      <c r="J57" s="92">
        <v>6.5366146149918301</v>
      </c>
      <c r="K57" s="92">
        <v>6.4955655263176855</v>
      </c>
    </row>
    <row r="58" spans="1:11">
      <c r="A58" s="97">
        <v>169</v>
      </c>
      <c r="B58" s="72" t="s">
        <v>65</v>
      </c>
      <c r="C58" s="92">
        <v>5.7254910924459654</v>
      </c>
      <c r="D58" s="92">
        <v>5.6108537624230941</v>
      </c>
      <c r="E58" s="92">
        <v>5.5765207695184529</v>
      </c>
      <c r="F58" s="92">
        <v>5.6709529785353396</v>
      </c>
      <c r="G58" s="92">
        <v>5.8465182076087832</v>
      </c>
      <c r="H58" s="92">
        <v>6.369039996137019</v>
      </c>
      <c r="I58" s="92">
        <v>6.6134736790101805</v>
      </c>
      <c r="J58" s="92">
        <v>6.5612858288685718</v>
      </c>
      <c r="K58" s="92">
        <v>6.5356103800213958</v>
      </c>
    </row>
    <row r="59" spans="1:11">
      <c r="A59" s="97">
        <v>170</v>
      </c>
      <c r="B59" s="72" t="s">
        <v>66</v>
      </c>
      <c r="C59" s="92">
        <v>4.7724654980251078</v>
      </c>
      <c r="D59" s="92">
        <v>4.464034210526318</v>
      </c>
      <c r="E59" s="92">
        <v>4.3858401392377573</v>
      </c>
      <c r="F59" s="92">
        <v>4.2717021496897711</v>
      </c>
      <c r="G59" s="92">
        <v>4.3671145328915699</v>
      </c>
      <c r="H59" s="92">
        <v>4.6833656372971344</v>
      </c>
      <c r="I59" s="92">
        <v>4.7383002020610157</v>
      </c>
      <c r="J59" s="92">
        <v>4.7158604040892058</v>
      </c>
      <c r="K59" s="92">
        <v>4.7241611188491515</v>
      </c>
    </row>
    <row r="60" spans="1:11">
      <c r="A60" s="97">
        <v>171</v>
      </c>
      <c r="B60" s="72" t="s">
        <v>67</v>
      </c>
      <c r="C60" s="92">
        <v>6.0581217785698538</v>
      </c>
      <c r="D60" s="92">
        <v>6.0092934145241319</v>
      </c>
      <c r="E60" s="92">
        <v>6.0425053009655727</v>
      </c>
      <c r="F60" s="92">
        <v>6.1644208531444313</v>
      </c>
      <c r="G60" s="92">
        <v>6.2969628232560009</v>
      </c>
      <c r="H60" s="92">
        <v>7.0407210556878734</v>
      </c>
      <c r="I60" s="92">
        <v>7.1087415031136363</v>
      </c>
      <c r="J60" s="92">
        <v>7.2696465325531019</v>
      </c>
      <c r="K60" s="92">
        <v>7.2568405888084655</v>
      </c>
    </row>
    <row r="61" spans="1:11">
      <c r="A61" s="97">
        <v>172</v>
      </c>
      <c r="B61" s="72" t="s">
        <v>68</v>
      </c>
      <c r="C61" s="92">
        <v>6.8418161889284583</v>
      </c>
      <c r="D61" s="92">
        <v>7.0409951419479757</v>
      </c>
      <c r="E61" s="92">
        <v>7.1279463541388726</v>
      </c>
      <c r="F61" s="92">
        <v>7.1848617575002685</v>
      </c>
      <c r="G61" s="92">
        <v>7.2474202047529985</v>
      </c>
      <c r="H61" s="92">
        <v>7.7508807449756958</v>
      </c>
      <c r="I61" s="92">
        <v>7.7330168169256055</v>
      </c>
      <c r="J61" s="92">
        <v>7.7980979858563959</v>
      </c>
      <c r="K61" s="92">
        <v>7.8058885859578879</v>
      </c>
    </row>
    <row r="62" spans="1:11">
      <c r="A62" s="97">
        <v>176</v>
      </c>
      <c r="B62" s="72" t="s">
        <v>69</v>
      </c>
      <c r="C62" s="92">
        <v>7.4455639476791724</v>
      </c>
      <c r="D62" s="92">
        <v>7.2644556358672556</v>
      </c>
      <c r="E62" s="92">
        <v>7.3240185781747744</v>
      </c>
      <c r="F62" s="92">
        <v>7.4772465669614654</v>
      </c>
      <c r="G62" s="92">
        <v>7.6355191079153961</v>
      </c>
      <c r="H62" s="92">
        <v>8.2372425402710139</v>
      </c>
      <c r="I62" s="92">
        <v>8.2645266121569581</v>
      </c>
      <c r="J62" s="92">
        <v>8.3148715082770561</v>
      </c>
      <c r="K62" s="92">
        <v>8.173105692515545</v>
      </c>
    </row>
    <row r="63" spans="1:11">
      <c r="A63" s="97">
        <v>177</v>
      </c>
      <c r="B63" s="98" t="s">
        <v>70</v>
      </c>
      <c r="C63" s="92">
        <v>6.0975366309882553</v>
      </c>
      <c r="D63" s="92">
        <v>6.2320755246897814</v>
      </c>
      <c r="E63" s="92">
        <v>6.1069795421567399</v>
      </c>
      <c r="F63" s="92">
        <v>6.5408334406566127</v>
      </c>
      <c r="G63" s="92">
        <v>6.6500562400846377</v>
      </c>
      <c r="H63" s="92">
        <v>7.1594889860344164</v>
      </c>
      <c r="I63" s="92">
        <v>7.1159176594908899</v>
      </c>
      <c r="J63" s="92">
        <v>7.0226701887039749</v>
      </c>
      <c r="K63" s="92">
        <v>7.0589935334046352</v>
      </c>
    </row>
    <row r="64" spans="1:11">
      <c r="A64" s="97">
        <v>178</v>
      </c>
      <c r="B64" s="72" t="s">
        <v>71</v>
      </c>
      <c r="C64" s="92">
        <v>7.0186690707788326</v>
      </c>
      <c r="D64" s="92">
        <v>6.8439517680386057</v>
      </c>
      <c r="E64" s="92">
        <v>6.8130791008941696</v>
      </c>
      <c r="F64" s="92">
        <v>6.9870109762096977</v>
      </c>
      <c r="G64" s="92">
        <v>7.1507104474244176</v>
      </c>
      <c r="H64" s="92">
        <v>7.6526484273509947</v>
      </c>
      <c r="I64" s="92">
        <v>8.0320656349593733</v>
      </c>
      <c r="J64" s="92">
        <v>8.0613599418574253</v>
      </c>
      <c r="K64" s="92">
        <v>8.0891701822235049</v>
      </c>
    </row>
    <row r="65" spans="1:11">
      <c r="A65" s="97">
        <v>179</v>
      </c>
      <c r="B65" s="72" t="s">
        <v>72</v>
      </c>
      <c r="C65" s="92">
        <v>4.858045953148391</v>
      </c>
      <c r="D65" s="92">
        <v>4.8457088853156129</v>
      </c>
      <c r="E65" s="92">
        <v>4.9069278433017729</v>
      </c>
      <c r="F65" s="92">
        <v>4.9676267050391356</v>
      </c>
      <c r="G65" s="92">
        <v>5.1881577960005174</v>
      </c>
      <c r="H65" s="92">
        <v>5.723816693178108</v>
      </c>
      <c r="I65" s="92">
        <v>5.7933617835956994</v>
      </c>
      <c r="J65" s="92">
        <v>5.8059231178878985</v>
      </c>
      <c r="K65" s="92">
        <v>5.8025300800079886</v>
      </c>
    </row>
    <row r="66" spans="1:11">
      <c r="A66" s="97">
        <v>181</v>
      </c>
      <c r="B66" s="72" t="s">
        <v>73</v>
      </c>
      <c r="C66" s="92">
        <v>7.1641607042094577</v>
      </c>
      <c r="D66" s="92">
        <v>7.2154293871866315</v>
      </c>
      <c r="E66" s="92">
        <v>7.4894203564892834</v>
      </c>
      <c r="F66" s="92">
        <v>7.5967116349952573</v>
      </c>
      <c r="G66" s="92">
        <v>7.7572687963881108</v>
      </c>
      <c r="H66" s="92">
        <v>8.7336922161243837</v>
      </c>
      <c r="I66" s="92">
        <v>8.4793894354585841</v>
      </c>
      <c r="J66" s="92">
        <v>8.4712018097024444</v>
      </c>
      <c r="K66" s="92">
        <v>8.5237255738616327</v>
      </c>
    </row>
    <row r="67" spans="1:11">
      <c r="A67" s="97">
        <v>182</v>
      </c>
      <c r="B67" s="72" t="s">
        <v>74</v>
      </c>
      <c r="C67" s="92">
        <v>5.4781892904964931</v>
      </c>
      <c r="D67" s="92">
        <v>5.3801121567237438</v>
      </c>
      <c r="E67" s="92">
        <v>5.3920776113239324</v>
      </c>
      <c r="F67" s="92">
        <v>5.5125223980546387</v>
      </c>
      <c r="G67" s="92">
        <v>5.6925077427059776</v>
      </c>
      <c r="H67" s="92">
        <v>6.1535051014371849</v>
      </c>
      <c r="I67" s="92">
        <v>6.1939936957684747</v>
      </c>
      <c r="J67" s="92">
        <v>6.1934290171339565</v>
      </c>
      <c r="K67" s="92">
        <v>6.114883353617115</v>
      </c>
    </row>
    <row r="68" spans="1:11">
      <c r="A68" s="97">
        <v>186</v>
      </c>
      <c r="B68" s="72" t="s">
        <v>75</v>
      </c>
      <c r="C68" s="92">
        <v>4.1292178314344135</v>
      </c>
      <c r="D68" s="92">
        <v>4.0036798741836055</v>
      </c>
      <c r="E68" s="92">
        <v>4.2058979472686726</v>
      </c>
      <c r="F68" s="92">
        <v>4.2029967073621854</v>
      </c>
      <c r="G68" s="92">
        <v>4.3908271980736497</v>
      </c>
      <c r="H68" s="92">
        <v>4.8370241773199663</v>
      </c>
      <c r="I68" s="92">
        <v>4.8762855698621639</v>
      </c>
      <c r="J68" s="92">
        <v>4.8751763311097775</v>
      </c>
      <c r="K68" s="92">
        <v>4.8476790055911039</v>
      </c>
    </row>
    <row r="69" spans="1:11">
      <c r="A69" s="97">
        <v>202</v>
      </c>
      <c r="B69" s="72" t="s">
        <v>76</v>
      </c>
      <c r="C69" s="92">
        <v>3.9553029666902919</v>
      </c>
      <c r="D69" s="92">
        <v>3.9355643777278431</v>
      </c>
      <c r="E69" s="92">
        <v>3.9941790443763061</v>
      </c>
      <c r="F69" s="92">
        <v>4.0303858961958436</v>
      </c>
      <c r="G69" s="92">
        <v>4.1880957347997754</v>
      </c>
      <c r="H69" s="92">
        <v>4.7581409527237124</v>
      </c>
      <c r="I69" s="92">
        <v>4.7750570134063075</v>
      </c>
      <c r="J69" s="92">
        <v>4.7748488207190523</v>
      </c>
      <c r="K69" s="92">
        <v>4.7772796649568594</v>
      </c>
    </row>
    <row r="70" spans="1:11">
      <c r="A70" s="97">
        <v>204</v>
      </c>
      <c r="B70" s="72" t="s">
        <v>77</v>
      </c>
      <c r="C70" s="92">
        <v>7.7685341281397893</v>
      </c>
      <c r="D70" s="92">
        <v>7.5974003292534533</v>
      </c>
      <c r="E70" s="92">
        <v>7.729582951345348</v>
      </c>
      <c r="F70" s="92">
        <v>8.0987224822292543</v>
      </c>
      <c r="G70" s="92">
        <v>8.3272716981228534</v>
      </c>
      <c r="H70" s="92">
        <v>8.7180877762065965</v>
      </c>
      <c r="I70" s="92">
        <v>8.9438410090345908</v>
      </c>
      <c r="J70" s="92">
        <v>9.0515124945095167</v>
      </c>
      <c r="K70" s="92">
        <v>9.0102138993035954</v>
      </c>
    </row>
    <row r="71" spans="1:11">
      <c r="A71" s="97">
        <v>205</v>
      </c>
      <c r="B71" s="72" t="s">
        <v>78</v>
      </c>
      <c r="C71" s="92">
        <v>5.2161987044050218</v>
      </c>
      <c r="D71" s="92">
        <v>5.2895561965973723</v>
      </c>
      <c r="E71" s="92">
        <v>5.2889692339887926</v>
      </c>
      <c r="F71" s="92">
        <v>5.3961378291596453</v>
      </c>
      <c r="G71" s="92">
        <v>5.6221334326735697</v>
      </c>
      <c r="H71" s="92">
        <v>6.1315572014009785</v>
      </c>
      <c r="I71" s="92">
        <v>6.1863595627101162</v>
      </c>
      <c r="J71" s="92">
        <v>6.1884087191456558</v>
      </c>
      <c r="K71" s="92">
        <v>6.1407756136439335</v>
      </c>
    </row>
    <row r="72" spans="1:11">
      <c r="A72" s="97">
        <v>208</v>
      </c>
      <c r="B72" s="72" t="s">
        <v>79</v>
      </c>
      <c r="C72" s="92">
        <v>6.2058923852383661</v>
      </c>
      <c r="D72" s="92">
        <v>6.0046418592566706</v>
      </c>
      <c r="E72" s="92">
        <v>6.0626728995060351</v>
      </c>
      <c r="F72" s="92">
        <v>6.3062219360754845</v>
      </c>
      <c r="G72" s="92">
        <v>6.5442716946216954</v>
      </c>
      <c r="H72" s="92">
        <v>7.0796082864657848</v>
      </c>
      <c r="I72" s="92">
        <v>7.0484559915844489</v>
      </c>
      <c r="J72" s="92">
        <v>7.3372931025027857</v>
      </c>
      <c r="K72" s="92">
        <v>7.3686959188484593</v>
      </c>
    </row>
    <row r="73" spans="1:11">
      <c r="A73" s="97">
        <v>211</v>
      </c>
      <c r="B73" s="72" t="s">
        <v>80</v>
      </c>
      <c r="C73" s="92">
        <v>4.7459820067149341</v>
      </c>
      <c r="D73" s="92">
        <v>4.6578451027605716</v>
      </c>
      <c r="E73" s="92">
        <v>4.7783205621010403</v>
      </c>
      <c r="F73" s="92">
        <v>4.9129327789456454</v>
      </c>
      <c r="G73" s="92">
        <v>5.0304076854074307</v>
      </c>
      <c r="H73" s="92">
        <v>5.5598402068268769</v>
      </c>
      <c r="I73" s="92">
        <v>5.6141977705768333</v>
      </c>
      <c r="J73" s="92">
        <v>5.6008989230226351</v>
      </c>
      <c r="K73" s="92">
        <v>5.6055623133504255</v>
      </c>
    </row>
    <row r="74" spans="1:11">
      <c r="A74" s="97">
        <v>213</v>
      </c>
      <c r="B74" s="72" t="s">
        <v>81</v>
      </c>
      <c r="C74" s="92">
        <v>7.0464376085166336</v>
      </c>
      <c r="D74" s="92">
        <v>6.9912066730145916</v>
      </c>
      <c r="E74" s="92">
        <v>6.9570367390956598</v>
      </c>
      <c r="F74" s="92">
        <v>6.9978925433995638</v>
      </c>
      <c r="G74" s="92">
        <v>7.0799464723331678</v>
      </c>
      <c r="H74" s="92">
        <v>7.8151270468894278</v>
      </c>
      <c r="I74" s="92">
        <v>7.7727719351414226</v>
      </c>
      <c r="J74" s="92">
        <v>7.7637336108982176</v>
      </c>
      <c r="K74" s="92">
        <v>8.022043328851078</v>
      </c>
    </row>
    <row r="75" spans="1:11">
      <c r="A75" s="97">
        <v>214</v>
      </c>
      <c r="B75" s="72" t="s">
        <v>82</v>
      </c>
      <c r="C75" s="92">
        <v>6.1883392601548692</v>
      </c>
      <c r="D75" s="92">
        <v>6.1991640576873479</v>
      </c>
      <c r="E75" s="92">
        <v>6.3102906746533467</v>
      </c>
      <c r="F75" s="92">
        <v>6.4221512332258914</v>
      </c>
      <c r="G75" s="92">
        <v>6.6090183649076231</v>
      </c>
      <c r="H75" s="92">
        <v>7.1498141032970199</v>
      </c>
      <c r="I75" s="92">
        <v>7.234673810485301</v>
      </c>
      <c r="J75" s="92">
        <v>7.2437819776506434</v>
      </c>
      <c r="K75" s="92">
        <v>7.273318707529512</v>
      </c>
    </row>
    <row r="76" spans="1:11">
      <c r="A76" s="97">
        <v>216</v>
      </c>
      <c r="B76" s="72" t="s">
        <v>83</v>
      </c>
      <c r="C76" s="92">
        <v>7.4632034074964917</v>
      </c>
      <c r="D76" s="92">
        <v>7.5157513985056532</v>
      </c>
      <c r="E76" s="92">
        <v>7.7473958595408998</v>
      </c>
      <c r="F76" s="92">
        <v>7.8866265847319248</v>
      </c>
      <c r="G76" s="92">
        <v>8.1028716930198481</v>
      </c>
      <c r="H76" s="92">
        <v>8.7180094641177277</v>
      </c>
      <c r="I76" s="92">
        <v>8.5860189045876218</v>
      </c>
      <c r="J76" s="92">
        <v>8.6266822101781617</v>
      </c>
      <c r="K76" s="92">
        <v>8.5943748142571454</v>
      </c>
    </row>
    <row r="77" spans="1:11">
      <c r="A77" s="97">
        <v>217</v>
      </c>
      <c r="B77" s="72" t="s">
        <v>84</v>
      </c>
      <c r="C77" s="92">
        <v>6.0693417974863664</v>
      </c>
      <c r="D77" s="92">
        <v>6.1404178514133978</v>
      </c>
      <c r="E77" s="92">
        <v>6.0697329099382955</v>
      </c>
      <c r="F77" s="92">
        <v>6.3310465016605875</v>
      </c>
      <c r="G77" s="92">
        <v>6.5214397203272831</v>
      </c>
      <c r="H77" s="92">
        <v>7.084430144013254</v>
      </c>
      <c r="I77" s="92">
        <v>7.481365886602509</v>
      </c>
      <c r="J77" s="92">
        <v>7.4160246789303486</v>
      </c>
      <c r="K77" s="92">
        <v>7.4389724885559509</v>
      </c>
    </row>
    <row r="78" spans="1:11">
      <c r="A78" s="97">
        <v>218</v>
      </c>
      <c r="B78" s="72" t="s">
        <v>85</v>
      </c>
      <c r="C78" s="92">
        <v>7.7025415226884366</v>
      </c>
      <c r="D78" s="92">
        <v>7.6720135273098542</v>
      </c>
      <c r="E78" s="92">
        <v>7.9009140928131938</v>
      </c>
      <c r="F78" s="92">
        <v>8.2379034908482165</v>
      </c>
      <c r="G78" s="92">
        <v>8.1858384834925069</v>
      </c>
      <c r="H78" s="92">
        <v>8.7280615169844467</v>
      </c>
      <c r="I78" s="92">
        <v>8.8654779062247133</v>
      </c>
      <c r="J78" s="92">
        <v>8.8104806069847701</v>
      </c>
      <c r="K78" s="92">
        <v>8.8828819634166862</v>
      </c>
    </row>
    <row r="79" spans="1:11">
      <c r="A79" s="97">
        <v>224</v>
      </c>
      <c r="B79" s="72" t="s">
        <v>86</v>
      </c>
      <c r="C79" s="92">
        <v>5.7319570049937827</v>
      </c>
      <c r="D79" s="92">
        <v>5.6997013281554221</v>
      </c>
      <c r="E79" s="92">
        <v>5.7142838509696894</v>
      </c>
      <c r="F79" s="92">
        <v>5.8243433543690468</v>
      </c>
      <c r="G79" s="92">
        <v>6.0441318655060972</v>
      </c>
      <c r="H79" s="92">
        <v>6.581315842266303</v>
      </c>
      <c r="I79" s="92">
        <v>6.6677302573713817</v>
      </c>
      <c r="J79" s="92">
        <v>6.6653876340204459</v>
      </c>
      <c r="K79" s="92">
        <v>6.5977409296081522</v>
      </c>
    </row>
    <row r="80" spans="1:11">
      <c r="A80" s="97">
        <v>226</v>
      </c>
      <c r="B80" s="72" t="s">
        <v>87</v>
      </c>
      <c r="C80" s="92">
        <v>6.5451843325957704</v>
      </c>
      <c r="D80" s="92">
        <v>6.3135504367924167</v>
      </c>
      <c r="E80" s="92">
        <v>6.5903555137266689</v>
      </c>
      <c r="F80" s="92">
        <v>7.0278234235113022</v>
      </c>
      <c r="G80" s="92">
        <v>7.2228119116374643</v>
      </c>
      <c r="H80" s="92">
        <v>7.7843923421210324</v>
      </c>
      <c r="I80" s="92">
        <v>8.1276977749737362</v>
      </c>
      <c r="J80" s="92">
        <v>8.3088058287550925</v>
      </c>
      <c r="K80" s="92">
        <v>8.2715646063659811</v>
      </c>
    </row>
    <row r="81" spans="1:11">
      <c r="A81" s="97">
        <v>230</v>
      </c>
      <c r="B81" s="72" t="s">
        <v>88</v>
      </c>
      <c r="C81" s="92">
        <v>7.5499202307585378</v>
      </c>
      <c r="D81" s="92">
        <v>7.4112048456626489</v>
      </c>
      <c r="E81" s="92">
        <v>7.3006437120534908</v>
      </c>
      <c r="F81" s="92">
        <v>7.5646525129558757</v>
      </c>
      <c r="G81" s="92">
        <v>7.5964031856627301</v>
      </c>
      <c r="H81" s="92">
        <v>8.2858905078224954</v>
      </c>
      <c r="I81" s="92">
        <v>8.482600707254889</v>
      </c>
      <c r="J81" s="92">
        <v>8.5447478751978281</v>
      </c>
      <c r="K81" s="92">
        <v>8.6044725362643888</v>
      </c>
    </row>
    <row r="82" spans="1:11">
      <c r="A82" s="97">
        <v>231</v>
      </c>
      <c r="B82" s="72" t="s">
        <v>89</v>
      </c>
      <c r="C82" s="92">
        <v>5.2806425559311148</v>
      </c>
      <c r="D82" s="92">
        <v>5.4904941210578873</v>
      </c>
      <c r="E82" s="92">
        <v>5.5070243595547765</v>
      </c>
      <c r="F82" s="92">
        <v>5.58889142038797</v>
      </c>
      <c r="G82" s="92">
        <v>5.7473087916204495</v>
      </c>
      <c r="H82" s="92">
        <v>6.1541938772590861</v>
      </c>
      <c r="I82" s="92">
        <v>6.2956958163679548</v>
      </c>
      <c r="J82" s="92">
        <v>6.2793458919812384</v>
      </c>
      <c r="K82" s="92">
        <v>6.1367505694222508</v>
      </c>
    </row>
    <row r="83" spans="1:11">
      <c r="A83" s="97">
        <v>232</v>
      </c>
      <c r="B83" s="72" t="s">
        <v>90</v>
      </c>
      <c r="C83" s="92">
        <v>6.9360735625144176</v>
      </c>
      <c r="D83" s="92">
        <v>6.9486429478140987</v>
      </c>
      <c r="E83" s="92">
        <v>7.0209561448784665</v>
      </c>
      <c r="F83" s="92">
        <v>7.0907096873072124</v>
      </c>
      <c r="G83" s="92">
        <v>7.3093845998290607</v>
      </c>
      <c r="H83" s="92">
        <v>7.8905382853362589</v>
      </c>
      <c r="I83" s="92">
        <v>7.9457693979693858</v>
      </c>
      <c r="J83" s="92">
        <v>7.9616937134010648</v>
      </c>
      <c r="K83" s="92">
        <v>7.9961069003877068</v>
      </c>
    </row>
    <row r="84" spans="1:11">
      <c r="A84" s="97">
        <v>233</v>
      </c>
      <c r="B84" s="72" t="s">
        <v>91</v>
      </c>
      <c r="C84" s="92">
        <v>6.4445732595197978</v>
      </c>
      <c r="D84" s="92">
        <v>6.3716487131792388</v>
      </c>
      <c r="E84" s="92">
        <v>6.7157168934013889</v>
      </c>
      <c r="F84" s="92">
        <v>6.8910209811105307</v>
      </c>
      <c r="G84" s="92">
        <v>7.0834685984828827</v>
      </c>
      <c r="H84" s="92">
        <v>7.6890532224280399</v>
      </c>
      <c r="I84" s="92">
        <v>7.6781053342026144</v>
      </c>
      <c r="J84" s="92">
        <v>7.6966771050762723</v>
      </c>
      <c r="K84" s="92">
        <v>7.7401224883312629</v>
      </c>
    </row>
    <row r="85" spans="1:11">
      <c r="A85" s="97">
        <v>235</v>
      </c>
      <c r="B85" s="72" t="s">
        <v>92</v>
      </c>
      <c r="C85" s="92">
        <v>1.9652914397519723</v>
      </c>
      <c r="D85" s="92">
        <v>1.8344820687314289</v>
      </c>
      <c r="E85" s="92">
        <v>2.026666948255107</v>
      </c>
      <c r="F85" s="92">
        <v>2.1019168904602186</v>
      </c>
      <c r="G85" s="92">
        <v>2.1281264269273983</v>
      </c>
      <c r="H85" s="92">
        <v>2.4736248880500131</v>
      </c>
      <c r="I85" s="92">
        <v>2.5817053960112428</v>
      </c>
      <c r="J85" s="92">
        <v>2.5841828724800564</v>
      </c>
      <c r="K85" s="92">
        <v>2.5496702873411952</v>
      </c>
    </row>
    <row r="86" spans="1:11">
      <c r="A86" s="97">
        <v>236</v>
      </c>
      <c r="B86" s="72" t="s">
        <v>93</v>
      </c>
      <c r="C86" s="92">
        <v>6.3488645452617671</v>
      </c>
      <c r="D86" s="92">
        <v>6.2054932392780575</v>
      </c>
      <c r="E86" s="92">
        <v>6.4057166346183383</v>
      </c>
      <c r="F86" s="92">
        <v>6.613165001259846</v>
      </c>
      <c r="G86" s="92">
        <v>7.0375268054345401</v>
      </c>
      <c r="H86" s="92">
        <v>7.4976133253181931</v>
      </c>
      <c r="I86" s="92">
        <v>7.5764720989450662</v>
      </c>
      <c r="J86" s="92">
        <v>7.595926955148375</v>
      </c>
      <c r="K86" s="92">
        <v>7.7717391417746757</v>
      </c>
    </row>
    <row r="87" spans="1:11">
      <c r="A87" s="97">
        <v>239</v>
      </c>
      <c r="B87" s="72" t="s">
        <v>94</v>
      </c>
      <c r="C87" s="92">
        <v>6.7085920309114861</v>
      </c>
      <c r="D87" s="92">
        <v>6.626441146592466</v>
      </c>
      <c r="E87" s="92">
        <v>6.6594822905517663</v>
      </c>
      <c r="F87" s="92">
        <v>6.8111854294273169</v>
      </c>
      <c r="G87" s="92">
        <v>6.8659534604725501</v>
      </c>
      <c r="H87" s="92">
        <v>7.634412962435599</v>
      </c>
      <c r="I87" s="92">
        <v>7.6372329008266107</v>
      </c>
      <c r="J87" s="92">
        <v>7.6985383896706772</v>
      </c>
      <c r="K87" s="92">
        <v>7.7103365271132738</v>
      </c>
    </row>
    <row r="88" spans="1:11">
      <c r="A88" s="97">
        <v>240</v>
      </c>
      <c r="B88" s="72" t="s">
        <v>95</v>
      </c>
      <c r="C88" s="92">
        <v>5.2382912920018931</v>
      </c>
      <c r="D88" s="92">
        <v>5.0853657279014239</v>
      </c>
      <c r="E88" s="92">
        <v>5.0576453908030921</v>
      </c>
      <c r="F88" s="92">
        <v>5.2674916181508635</v>
      </c>
      <c r="G88" s="92">
        <v>5.4309776247857116</v>
      </c>
      <c r="H88" s="92">
        <v>5.9464917864444722</v>
      </c>
      <c r="I88" s="92">
        <v>6.0633048527746283</v>
      </c>
      <c r="J88" s="92">
        <v>6.038860166412924</v>
      </c>
      <c r="K88" s="92">
        <v>5.9530192573397489</v>
      </c>
    </row>
    <row r="89" spans="1:11">
      <c r="A89" s="97">
        <v>320</v>
      </c>
      <c r="B89" s="72" t="s">
        <v>96</v>
      </c>
      <c r="C89" s="92">
        <v>5.940899430379746</v>
      </c>
      <c r="D89" s="92">
        <v>5.8731776219142482</v>
      </c>
      <c r="E89" s="92">
        <v>5.9352336273017929</v>
      </c>
      <c r="F89" s="92">
        <v>6.0799354705628161</v>
      </c>
      <c r="G89" s="92">
        <v>6.3340804520829419</v>
      </c>
      <c r="H89" s="92">
        <v>6.7730704996492168</v>
      </c>
      <c r="I89" s="92">
        <v>7.0587638654473626</v>
      </c>
      <c r="J89" s="92">
        <v>7.0243069508967046</v>
      </c>
      <c r="K89" s="92">
        <v>6.9079141223190401</v>
      </c>
    </row>
    <row r="90" spans="1:11">
      <c r="A90" s="97">
        <v>241</v>
      </c>
      <c r="B90" s="72" t="s">
        <v>97</v>
      </c>
      <c r="C90" s="92">
        <v>5.1281579866694749</v>
      </c>
      <c r="D90" s="92">
        <v>4.9996901215674434</v>
      </c>
      <c r="E90" s="92">
        <v>5.0849245962085448</v>
      </c>
      <c r="F90" s="92">
        <v>5.2189567247045225</v>
      </c>
      <c r="G90" s="92">
        <v>5.3594302018093174</v>
      </c>
      <c r="H90" s="92">
        <v>5.8592430845391981</v>
      </c>
      <c r="I90" s="92">
        <v>5.7948012606574224</v>
      </c>
      <c r="J90" s="92">
        <v>5.772723435812404</v>
      </c>
      <c r="K90" s="92">
        <v>5.7112053279509922</v>
      </c>
    </row>
    <row r="91" spans="1:11">
      <c r="A91" s="97">
        <v>322</v>
      </c>
      <c r="B91" s="72" t="s">
        <v>98</v>
      </c>
      <c r="C91" s="92">
        <v>6.491187349217002</v>
      </c>
      <c r="D91" s="92">
        <v>6.4416478338527838</v>
      </c>
      <c r="E91" s="92">
        <v>6.4171799612451697</v>
      </c>
      <c r="F91" s="92">
        <v>6.5560062865916002</v>
      </c>
      <c r="G91" s="92">
        <v>6.5097888254490019</v>
      </c>
      <c r="H91" s="92">
        <v>7.0225325667254133</v>
      </c>
      <c r="I91" s="92">
        <v>7.0074217712431217</v>
      </c>
      <c r="J91" s="92">
        <v>6.9880533705232342</v>
      </c>
      <c r="K91" s="92">
        <v>6.9935751446753365</v>
      </c>
    </row>
    <row r="92" spans="1:11">
      <c r="A92" s="97">
        <v>244</v>
      </c>
      <c r="B92" s="72" t="s">
        <v>99</v>
      </c>
      <c r="C92" s="92">
        <v>4.4006772066917108</v>
      </c>
      <c r="D92" s="92">
        <v>4.306344014431625</v>
      </c>
      <c r="E92" s="92">
        <v>4.5548389628928199</v>
      </c>
      <c r="F92" s="92">
        <v>4.5701083714425632</v>
      </c>
      <c r="G92" s="92">
        <v>4.784321954080113</v>
      </c>
      <c r="H92" s="92">
        <v>5.2679355947082005</v>
      </c>
      <c r="I92" s="92">
        <v>5.3361579496832565</v>
      </c>
      <c r="J92" s="92">
        <v>5.3496327934282562</v>
      </c>
      <c r="K92" s="92">
        <v>5.3458223960508988</v>
      </c>
    </row>
    <row r="93" spans="1:11">
      <c r="A93" s="97">
        <v>245</v>
      </c>
      <c r="B93" s="72" t="s">
        <v>100</v>
      </c>
      <c r="C93" s="92">
        <v>3.9603061959858987</v>
      </c>
      <c r="D93" s="92">
        <v>3.8791472467444361</v>
      </c>
      <c r="E93" s="92">
        <v>3.9619580579181441</v>
      </c>
      <c r="F93" s="92">
        <v>4.0277914735046796</v>
      </c>
      <c r="G93" s="92">
        <v>4.2585738516345835</v>
      </c>
      <c r="H93" s="92">
        <v>4.7375814797898119</v>
      </c>
      <c r="I93" s="92">
        <v>4.7809178445119791</v>
      </c>
      <c r="J93" s="92">
        <v>4.785059725645544</v>
      </c>
      <c r="K93" s="92">
        <v>4.7617415895796587</v>
      </c>
    </row>
    <row r="94" spans="1:11">
      <c r="A94" s="97">
        <v>249</v>
      </c>
      <c r="B94" s="100" t="s">
        <v>101</v>
      </c>
      <c r="C94" s="92">
        <v>5.8778804457902076</v>
      </c>
      <c r="D94" s="92">
        <v>5.9053569937990407</v>
      </c>
      <c r="E94" s="92">
        <v>5.9136198633007648</v>
      </c>
      <c r="F94" s="92">
        <v>6.0518166823389237</v>
      </c>
      <c r="G94" s="92">
        <v>6.2277188711494986</v>
      </c>
      <c r="H94" s="92">
        <v>6.6831916189318896</v>
      </c>
      <c r="I94" s="92">
        <v>7.0815328610208432</v>
      </c>
      <c r="J94" s="92">
        <v>7.0516147920082073</v>
      </c>
      <c r="K94" s="92">
        <v>6.9976895446962164</v>
      </c>
    </row>
    <row r="95" spans="1:11">
      <c r="A95" s="97">
        <v>250</v>
      </c>
      <c r="B95" s="72" t="s">
        <v>102</v>
      </c>
      <c r="C95" s="92">
        <v>7.4127241407708375</v>
      </c>
      <c r="D95" s="92">
        <v>7.2432405966625542</v>
      </c>
      <c r="E95" s="92">
        <v>7.2318221630251251</v>
      </c>
      <c r="F95" s="92">
        <v>7.6687077065730378</v>
      </c>
      <c r="G95" s="92">
        <v>7.9682878909766917</v>
      </c>
      <c r="H95" s="92">
        <v>8.6247397965864696</v>
      </c>
      <c r="I95" s="92">
        <v>8.7727505381623576</v>
      </c>
      <c r="J95" s="92">
        <v>8.8685757214610597</v>
      </c>
      <c r="K95" s="92">
        <v>8.8875949183189924</v>
      </c>
    </row>
    <row r="96" spans="1:11">
      <c r="A96" s="97">
        <v>256</v>
      </c>
      <c r="B96" s="72" t="s">
        <v>103</v>
      </c>
      <c r="C96" s="92">
        <v>7.737201368075878</v>
      </c>
      <c r="D96" s="92">
        <v>7.3221723616145269</v>
      </c>
      <c r="E96" s="92">
        <v>7.3662893130980258</v>
      </c>
      <c r="F96" s="92">
        <v>7.3515837825355099</v>
      </c>
      <c r="G96" s="92">
        <v>7.5025699073724521</v>
      </c>
      <c r="H96" s="92">
        <v>7.9570005285879191</v>
      </c>
      <c r="I96" s="92">
        <v>8.1836394882255217</v>
      </c>
      <c r="J96" s="92">
        <v>8.3284337224934806</v>
      </c>
      <c r="K96" s="92">
        <v>8.3020753584706615</v>
      </c>
    </row>
    <row r="97" spans="1:11">
      <c r="A97" s="97">
        <v>257</v>
      </c>
      <c r="B97" s="72" t="s">
        <v>104</v>
      </c>
      <c r="C97" s="92">
        <v>3.6629793438651657</v>
      </c>
      <c r="D97" s="92">
        <v>3.5773778841072037</v>
      </c>
      <c r="E97" s="92">
        <v>3.7316825746461024</v>
      </c>
      <c r="F97" s="92">
        <v>3.7394951084347863</v>
      </c>
      <c r="G97" s="92">
        <v>3.8535435723915654</v>
      </c>
      <c r="H97" s="92">
        <v>4.2847718212593318</v>
      </c>
      <c r="I97" s="92">
        <v>4.4050822333207709</v>
      </c>
      <c r="J97" s="92">
        <v>4.4355044210464829</v>
      </c>
      <c r="K97" s="92">
        <v>4.4142017648700236</v>
      </c>
    </row>
    <row r="98" spans="1:11">
      <c r="A98" s="97">
        <v>260</v>
      </c>
      <c r="B98" s="72" t="s">
        <v>105</v>
      </c>
      <c r="C98" s="92">
        <v>7.1686001547500968</v>
      </c>
      <c r="D98" s="92">
        <v>6.9519619270337039</v>
      </c>
      <c r="E98" s="92">
        <v>7.2744887204300941</v>
      </c>
      <c r="F98" s="92">
        <v>7.4152772850974724</v>
      </c>
      <c r="G98" s="92">
        <v>7.4604670773767321</v>
      </c>
      <c r="H98" s="92">
        <v>7.8373683969256316</v>
      </c>
      <c r="I98" s="92">
        <v>7.9149175767626065</v>
      </c>
      <c r="J98" s="92">
        <v>7.7587702317218437</v>
      </c>
      <c r="K98" s="92">
        <v>7.6673649998939837</v>
      </c>
    </row>
    <row r="99" spans="1:11">
      <c r="A99" s="97">
        <v>261</v>
      </c>
      <c r="B99" s="72" t="s">
        <v>106</v>
      </c>
      <c r="C99" s="92">
        <v>5.928245880841498</v>
      </c>
      <c r="D99" s="92">
        <v>5.8015758311313235</v>
      </c>
      <c r="E99" s="92">
        <v>5.9657916674054228</v>
      </c>
      <c r="F99" s="92">
        <v>6.0424357281812231</v>
      </c>
      <c r="G99" s="92">
        <v>6.3541734064599655</v>
      </c>
      <c r="H99" s="92">
        <v>6.8430637355138124</v>
      </c>
      <c r="I99" s="92">
        <v>6.8033233023702291</v>
      </c>
      <c r="J99" s="92">
        <v>6.794909862817784</v>
      </c>
      <c r="K99" s="92">
        <v>6.7845489057867692</v>
      </c>
    </row>
    <row r="100" spans="1:11">
      <c r="A100" s="97">
        <v>263</v>
      </c>
      <c r="B100" s="100" t="s">
        <v>107</v>
      </c>
      <c r="C100" s="92">
        <v>6.8773064199902656</v>
      </c>
      <c r="D100" s="92">
        <v>6.7959941373805002</v>
      </c>
      <c r="E100" s="92">
        <v>7.0421257659136689</v>
      </c>
      <c r="F100" s="92">
        <v>7.2934453907252603</v>
      </c>
      <c r="G100" s="92">
        <v>7.3561665416002207</v>
      </c>
      <c r="H100" s="92">
        <v>7.9684881152127431</v>
      </c>
      <c r="I100" s="92">
        <v>7.9912083263173788</v>
      </c>
      <c r="J100" s="92">
        <v>8.0346238080377219</v>
      </c>
      <c r="K100" s="92">
        <v>8.3552157156082707</v>
      </c>
    </row>
    <row r="101" spans="1:11">
      <c r="A101" s="97">
        <v>265</v>
      </c>
      <c r="B101" s="72" t="s">
        <v>108</v>
      </c>
      <c r="C101" s="92">
        <v>7.8083553010016864</v>
      </c>
      <c r="D101" s="92">
        <v>7.6480880038387706</v>
      </c>
      <c r="E101" s="92">
        <v>7.7398035846563484</v>
      </c>
      <c r="F101" s="92">
        <v>8.2453050195010249</v>
      </c>
      <c r="G101" s="92">
        <v>8.4566880138778764</v>
      </c>
      <c r="H101" s="92">
        <v>9.0616722337892632</v>
      </c>
      <c r="I101" s="92">
        <v>9.2054892758603923</v>
      </c>
      <c r="J101" s="92">
        <v>9.1902193889617276</v>
      </c>
      <c r="K101" s="92">
        <v>9.2164178404917259</v>
      </c>
    </row>
    <row r="102" spans="1:11">
      <c r="A102" s="97">
        <v>271</v>
      </c>
      <c r="B102" s="72" t="s">
        <v>109</v>
      </c>
      <c r="C102" s="92">
        <v>6.032797562869602</v>
      </c>
      <c r="D102" s="92">
        <v>6.0137586694699667</v>
      </c>
      <c r="E102" s="92">
        <v>6.109452041396322</v>
      </c>
      <c r="F102" s="92">
        <v>6.3918274436476388</v>
      </c>
      <c r="G102" s="92">
        <v>6.554209086324839</v>
      </c>
      <c r="H102" s="92">
        <v>7.253513390921448</v>
      </c>
      <c r="I102" s="92">
        <v>7.2945706516881561</v>
      </c>
      <c r="J102" s="92">
        <v>7.299646363606735</v>
      </c>
      <c r="K102" s="92">
        <v>7.2696645202536665</v>
      </c>
    </row>
    <row r="103" spans="1:11">
      <c r="A103" s="97">
        <v>272</v>
      </c>
      <c r="B103" s="72" t="s">
        <v>110</v>
      </c>
      <c r="C103" s="92">
        <v>5.1897143275944213</v>
      </c>
      <c r="D103" s="92">
        <v>5.2111609895509208</v>
      </c>
      <c r="E103" s="92">
        <v>5.2280087575033605</v>
      </c>
      <c r="F103" s="92">
        <v>5.4631354732678972</v>
      </c>
      <c r="G103" s="92">
        <v>5.777118542769843</v>
      </c>
      <c r="H103" s="92">
        <v>6.3892221806268541</v>
      </c>
      <c r="I103" s="92">
        <v>6.3745400241592591</v>
      </c>
      <c r="J103" s="92">
        <v>6.3700444774054255</v>
      </c>
      <c r="K103" s="92">
        <v>6.3290104797845164</v>
      </c>
    </row>
    <row r="104" spans="1:11">
      <c r="A104" s="97">
        <v>273</v>
      </c>
      <c r="B104" s="72" t="s">
        <v>111</v>
      </c>
      <c r="C104" s="92">
        <v>6.6412737590985742</v>
      </c>
      <c r="D104" s="92">
        <v>6.5817374129300514</v>
      </c>
      <c r="E104" s="92">
        <v>6.5018762163358996</v>
      </c>
      <c r="F104" s="92">
        <v>6.6730517726108705</v>
      </c>
      <c r="G104" s="92">
        <v>6.9331700973391612</v>
      </c>
      <c r="H104" s="92">
        <v>7.3651016191648271</v>
      </c>
      <c r="I104" s="92">
        <v>7.3185989505224125</v>
      </c>
      <c r="J104" s="92">
        <v>7.4267168655915174</v>
      </c>
      <c r="K104" s="92">
        <v>7.3750675080704138</v>
      </c>
    </row>
    <row r="105" spans="1:11">
      <c r="A105" s="97">
        <v>275</v>
      </c>
      <c r="B105" s="72" t="s">
        <v>112</v>
      </c>
      <c r="C105" s="92">
        <v>7.237796891947859</v>
      </c>
      <c r="D105" s="92">
        <v>7.4975202134885972</v>
      </c>
      <c r="E105" s="92">
        <v>7.3947227027112561</v>
      </c>
      <c r="F105" s="92">
        <v>7.5064239416815273</v>
      </c>
      <c r="G105" s="92">
        <v>7.707582574078959</v>
      </c>
      <c r="H105" s="92">
        <v>8.1577275999186298</v>
      </c>
      <c r="I105" s="92">
        <v>8.4472945266274611</v>
      </c>
      <c r="J105" s="92">
        <v>8.5351212940169869</v>
      </c>
      <c r="K105" s="92">
        <v>8.5036211514511955</v>
      </c>
    </row>
    <row r="106" spans="1:11">
      <c r="A106" s="97">
        <v>276</v>
      </c>
      <c r="B106" s="99" t="s">
        <v>113</v>
      </c>
      <c r="C106" s="92">
        <v>5.1634054247628658</v>
      </c>
      <c r="D106" s="92">
        <v>5.0810627544663625</v>
      </c>
      <c r="E106" s="92">
        <v>5.0905506570173795</v>
      </c>
      <c r="F106" s="92">
        <v>5.3245418731621665</v>
      </c>
      <c r="G106" s="92">
        <v>5.5060082650543123</v>
      </c>
      <c r="H106" s="92">
        <v>6.1081198854148937</v>
      </c>
      <c r="I106" s="92">
        <v>6.0976542871794113</v>
      </c>
      <c r="J106" s="92">
        <v>6.0938091629602802</v>
      </c>
      <c r="K106" s="92">
        <v>6.0703688935573812</v>
      </c>
    </row>
    <row r="107" spans="1:11">
      <c r="A107" s="97">
        <v>280</v>
      </c>
      <c r="B107" s="72" t="s">
        <v>114</v>
      </c>
      <c r="C107" s="92">
        <v>7.0195617560929549</v>
      </c>
      <c r="D107" s="92">
        <v>6.7781227114063736</v>
      </c>
      <c r="E107" s="92">
        <v>7.7142897678263616</v>
      </c>
      <c r="F107" s="92">
        <v>7.8883255899537872</v>
      </c>
      <c r="G107" s="92">
        <v>7.9763395192490503</v>
      </c>
      <c r="H107" s="92">
        <v>8.5948370783962087</v>
      </c>
      <c r="I107" s="92">
        <v>8.6268036938376813</v>
      </c>
      <c r="J107" s="92">
        <v>8.8857847547215325</v>
      </c>
      <c r="K107" s="92">
        <v>9.0050983280166381</v>
      </c>
    </row>
    <row r="108" spans="1:11">
      <c r="A108" s="97">
        <v>284</v>
      </c>
      <c r="B108" s="72" t="s">
        <v>115</v>
      </c>
      <c r="C108" s="92">
        <v>6.4398026321833797</v>
      </c>
      <c r="D108" s="92">
        <v>6.5314509239154521</v>
      </c>
      <c r="E108" s="92">
        <v>6.4772732847686605</v>
      </c>
      <c r="F108" s="92">
        <v>6.6149397001312185</v>
      </c>
      <c r="G108" s="92">
        <v>6.5748780743909876</v>
      </c>
      <c r="H108" s="92">
        <v>7.2224844592480686</v>
      </c>
      <c r="I108" s="92">
        <v>7.3293771436063082</v>
      </c>
      <c r="J108" s="92">
        <v>7.2906453141558387</v>
      </c>
      <c r="K108" s="92">
        <v>7.4692048019458106</v>
      </c>
    </row>
    <row r="109" spans="1:11">
      <c r="A109" s="97">
        <v>285</v>
      </c>
      <c r="B109" s="72" t="s">
        <v>116</v>
      </c>
      <c r="C109" s="92">
        <v>4.6770484092324711</v>
      </c>
      <c r="D109" s="92">
        <v>4.8094047290032673</v>
      </c>
      <c r="E109" s="92">
        <v>4.8523400960982173</v>
      </c>
      <c r="F109" s="92">
        <v>4.9402755585270022</v>
      </c>
      <c r="G109" s="92">
        <v>5.0750264859097456</v>
      </c>
      <c r="H109" s="92">
        <v>5.8253063520210748</v>
      </c>
      <c r="I109" s="92">
        <v>5.872360402607967</v>
      </c>
      <c r="J109" s="92">
        <v>5.8470841605325052</v>
      </c>
      <c r="K109" s="92">
        <v>5.7943876759007384</v>
      </c>
    </row>
    <row r="110" spans="1:11">
      <c r="A110" s="97">
        <v>286</v>
      </c>
      <c r="B110" s="72" t="s">
        <v>117</v>
      </c>
      <c r="C110" s="92">
        <v>5.0357321611020112</v>
      </c>
      <c r="D110" s="92">
        <v>4.963228644205687</v>
      </c>
      <c r="E110" s="92">
        <v>4.9655540343633433</v>
      </c>
      <c r="F110" s="92">
        <v>5.1468558449820101</v>
      </c>
      <c r="G110" s="92">
        <v>5.3779273545536537</v>
      </c>
      <c r="H110" s="92">
        <v>5.8694664226216062</v>
      </c>
      <c r="I110" s="92">
        <v>5.9274167282848449</v>
      </c>
      <c r="J110" s="92">
        <v>5.9168263026966983</v>
      </c>
      <c r="K110" s="92">
        <v>5.9782568626913655</v>
      </c>
    </row>
    <row r="111" spans="1:11">
      <c r="A111" s="97">
        <v>287</v>
      </c>
      <c r="B111" s="72" t="s">
        <v>118</v>
      </c>
      <c r="C111" s="92">
        <v>6.6666723475122165</v>
      </c>
      <c r="D111" s="92">
        <v>6.5911507051072267</v>
      </c>
      <c r="E111" s="92">
        <v>6.736081389688394</v>
      </c>
      <c r="F111" s="92">
        <v>7.0970929139699308</v>
      </c>
      <c r="G111" s="92">
        <v>7.1663239920488735</v>
      </c>
      <c r="H111" s="92">
        <v>7.6593564414816022</v>
      </c>
      <c r="I111" s="92">
        <v>7.5401549331404674</v>
      </c>
      <c r="J111" s="92">
        <v>7.5172927846137316</v>
      </c>
      <c r="K111" s="92">
        <v>7.5605433618787501</v>
      </c>
    </row>
    <row r="112" spans="1:11">
      <c r="A112" s="97">
        <v>288</v>
      </c>
      <c r="B112" s="72" t="s">
        <v>119</v>
      </c>
      <c r="C112" s="92">
        <v>6.1662992515102175</v>
      </c>
      <c r="D112" s="92">
        <v>6.0240181994793502</v>
      </c>
      <c r="E112" s="92">
        <v>6.1348943632849551</v>
      </c>
      <c r="F112" s="92">
        <v>6.4483805048394274</v>
      </c>
      <c r="G112" s="92">
        <v>6.6488950799045927</v>
      </c>
      <c r="H112" s="92">
        <v>7.2532222848176602</v>
      </c>
      <c r="I112" s="92">
        <v>7.4872832855934082</v>
      </c>
      <c r="J112" s="92">
        <v>7.5087894264936672</v>
      </c>
      <c r="K112" s="92">
        <v>7.5885525105729243</v>
      </c>
    </row>
    <row r="113" spans="1:11">
      <c r="A113" s="97">
        <v>290</v>
      </c>
      <c r="B113" s="72" t="s">
        <v>120</v>
      </c>
      <c r="C113" s="92">
        <v>6.8042181645763211</v>
      </c>
      <c r="D113" s="92">
        <v>6.7756238234785062</v>
      </c>
      <c r="E113" s="92">
        <v>6.8814335948100034</v>
      </c>
      <c r="F113" s="92">
        <v>7.0489487223023559</v>
      </c>
      <c r="G113" s="92">
        <v>7.2127783142947823</v>
      </c>
      <c r="H113" s="92">
        <v>7.7368742752667359</v>
      </c>
      <c r="I113" s="92">
        <v>7.7408824734916681</v>
      </c>
      <c r="J113" s="92">
        <v>7.7764180195899026</v>
      </c>
      <c r="K113" s="92">
        <v>7.8464964646353597</v>
      </c>
    </row>
    <row r="114" spans="1:11">
      <c r="A114" s="97">
        <v>291</v>
      </c>
      <c r="B114" s="99" t="s">
        <v>121</v>
      </c>
      <c r="C114" s="92">
        <v>6.8895600858859272</v>
      </c>
      <c r="D114" s="92">
        <v>6.8169312999908076</v>
      </c>
      <c r="E114" s="92">
        <v>6.8509474962792201</v>
      </c>
      <c r="F114" s="92">
        <v>7.1347216849734529</v>
      </c>
      <c r="G114" s="92">
        <v>7.3792853135403718</v>
      </c>
      <c r="H114" s="92">
        <v>7.7959545243405604</v>
      </c>
      <c r="I114" s="92">
        <v>7.9154055801226342</v>
      </c>
      <c r="J114" s="92">
        <v>7.8923346450467537</v>
      </c>
      <c r="K114" s="92">
        <v>8.1642691414738096</v>
      </c>
    </row>
    <row r="115" spans="1:11">
      <c r="A115" s="97">
        <v>295</v>
      </c>
      <c r="B115" s="72" t="s">
        <v>122</v>
      </c>
      <c r="C115" s="92">
        <v>6.7671349565217405</v>
      </c>
      <c r="D115" s="92">
        <v>6.6359555738864007</v>
      </c>
      <c r="E115" s="92">
        <v>6.5630638833267891</v>
      </c>
      <c r="F115" s="92">
        <v>6.4646937911258959</v>
      </c>
      <c r="G115" s="92">
        <v>6.4951050030441877</v>
      </c>
      <c r="H115" s="92">
        <v>6.5758795516632098</v>
      </c>
      <c r="I115" s="92">
        <v>6.6995785852623513</v>
      </c>
      <c r="J115" s="92">
        <v>6.199660265397485</v>
      </c>
      <c r="K115" s="92">
        <v>6.1184317399328698</v>
      </c>
    </row>
    <row r="116" spans="1:11">
      <c r="A116" s="97">
        <v>297</v>
      </c>
      <c r="B116" s="72" t="s">
        <v>123</v>
      </c>
      <c r="C116" s="92">
        <v>5.1245216567643368</v>
      </c>
      <c r="D116" s="92">
        <v>4.9899947855253721</v>
      </c>
      <c r="E116" s="92">
        <v>5.236731366204987</v>
      </c>
      <c r="F116" s="92">
        <v>5.3217552108301032</v>
      </c>
      <c r="G116" s="92">
        <v>5.5140409125859566</v>
      </c>
      <c r="H116" s="92">
        <v>6.0624458624644575</v>
      </c>
      <c r="I116" s="92">
        <v>6.0708068510825921</v>
      </c>
      <c r="J116" s="92">
        <v>6.0732513940027779</v>
      </c>
      <c r="K116" s="92">
        <v>6.1450387192025904</v>
      </c>
    </row>
    <row r="117" spans="1:11">
      <c r="A117" s="97">
        <v>300</v>
      </c>
      <c r="B117" s="72" t="s">
        <v>124</v>
      </c>
      <c r="C117" s="92">
        <v>6.9128805471516852</v>
      </c>
      <c r="D117" s="92">
        <v>6.7332521215362338</v>
      </c>
      <c r="E117" s="92">
        <v>7.0853704826165291</v>
      </c>
      <c r="F117" s="92">
        <v>7.2708870877320493</v>
      </c>
      <c r="G117" s="92">
        <v>7.4006480885216241</v>
      </c>
      <c r="H117" s="92">
        <v>7.8872023901089978</v>
      </c>
      <c r="I117" s="92">
        <v>7.8909208341804575</v>
      </c>
      <c r="J117" s="92">
        <v>7.8820323747223302</v>
      </c>
      <c r="K117" s="92">
        <v>7.9503004637012484</v>
      </c>
    </row>
    <row r="118" spans="1:11">
      <c r="A118" s="97">
        <v>301</v>
      </c>
      <c r="B118" s="72" t="s">
        <v>125</v>
      </c>
      <c r="C118" s="92">
        <v>6.3429254853805759</v>
      </c>
      <c r="D118" s="92">
        <v>6.3823198669257479</v>
      </c>
      <c r="E118" s="92">
        <v>6.4951607222727468</v>
      </c>
      <c r="F118" s="92">
        <v>6.6201278394652068</v>
      </c>
      <c r="G118" s="92">
        <v>6.8062969618542208</v>
      </c>
      <c r="H118" s="92">
        <v>7.6885112071663215</v>
      </c>
      <c r="I118" s="92">
        <v>7.6976866714399783</v>
      </c>
      <c r="J118" s="92">
        <v>7.6711711814090489</v>
      </c>
      <c r="K118" s="92">
        <v>7.6919831430215257</v>
      </c>
    </row>
    <row r="119" spans="1:11">
      <c r="A119" s="97">
        <v>304</v>
      </c>
      <c r="B119" s="72" t="s">
        <v>126</v>
      </c>
      <c r="C119" s="92">
        <v>6.0946245136186796</v>
      </c>
      <c r="D119" s="92">
        <v>5.9860393358052573</v>
      </c>
      <c r="E119" s="92">
        <v>5.9015708390619395</v>
      </c>
      <c r="F119" s="92">
        <v>5.915700386580685</v>
      </c>
      <c r="G119" s="92">
        <v>6.2104071429732368</v>
      </c>
      <c r="H119" s="92">
        <v>6.3040516999740834</v>
      </c>
      <c r="I119" s="92">
        <v>6.0283516424444912</v>
      </c>
      <c r="J119" s="92">
        <v>5.9083724216127624</v>
      </c>
      <c r="K119" s="92">
        <v>5.8709964772209471</v>
      </c>
    </row>
    <row r="120" spans="1:11">
      <c r="A120" s="97">
        <v>305</v>
      </c>
      <c r="B120" s="72" t="s">
        <v>127</v>
      </c>
      <c r="C120" s="92">
        <v>6.0275620533124012</v>
      </c>
      <c r="D120" s="92">
        <v>5.8392650371355348</v>
      </c>
      <c r="E120" s="92">
        <v>6.0156803289205989</v>
      </c>
      <c r="F120" s="92">
        <v>6.1483927098046944</v>
      </c>
      <c r="G120" s="92">
        <v>6.3338461691960806</v>
      </c>
      <c r="H120" s="92">
        <v>6.867656261912952</v>
      </c>
      <c r="I120" s="92">
        <v>6.883092112002025</v>
      </c>
      <c r="J120" s="92">
        <v>6.9014142530045817</v>
      </c>
      <c r="K120" s="92">
        <v>6.8704392270893937</v>
      </c>
    </row>
    <row r="121" spans="1:11">
      <c r="A121" s="97">
        <v>312</v>
      </c>
      <c r="B121" s="72" t="s">
        <v>128</v>
      </c>
      <c r="C121" s="92">
        <v>6.9304145546992935</v>
      </c>
      <c r="D121" s="92">
        <v>6.8073829702178692</v>
      </c>
      <c r="E121" s="92">
        <v>6.9562856220635183</v>
      </c>
      <c r="F121" s="92">
        <v>7.3267788223514714</v>
      </c>
      <c r="G121" s="92">
        <v>7.4212290256934779</v>
      </c>
      <c r="H121" s="92">
        <v>8.1533237177085542</v>
      </c>
      <c r="I121" s="92">
        <v>8.5699327347090257</v>
      </c>
      <c r="J121" s="92">
        <v>8.6234561805854799</v>
      </c>
      <c r="K121" s="92">
        <v>8.8576002929311723</v>
      </c>
    </row>
    <row r="122" spans="1:11">
      <c r="A122" s="97">
        <v>316</v>
      </c>
      <c r="B122" s="72" t="s">
        <v>129</v>
      </c>
      <c r="C122" s="92">
        <v>6.2849831788349775</v>
      </c>
      <c r="D122" s="92">
        <v>6.1586980520515624</v>
      </c>
      <c r="E122" s="92">
        <v>6.1972585287061754</v>
      </c>
      <c r="F122" s="92">
        <v>6.4891801957107784</v>
      </c>
      <c r="G122" s="92">
        <v>6.5591747677003873</v>
      </c>
      <c r="H122" s="92">
        <v>7.077256177702715</v>
      </c>
      <c r="I122" s="92">
        <v>7.1936316510660294</v>
      </c>
      <c r="J122" s="92">
        <v>7.1937978077607045</v>
      </c>
      <c r="K122" s="92">
        <v>7.173395113115042</v>
      </c>
    </row>
    <row r="123" spans="1:11">
      <c r="A123" s="97">
        <v>317</v>
      </c>
      <c r="B123" s="72" t="s">
        <v>130</v>
      </c>
      <c r="C123" s="92">
        <v>7.9368305639590009</v>
      </c>
      <c r="D123" s="92">
        <v>7.6317104078448832</v>
      </c>
      <c r="E123" s="92">
        <v>7.8663757784797141</v>
      </c>
      <c r="F123" s="92">
        <v>7.9967126410409914</v>
      </c>
      <c r="G123" s="92">
        <v>8.2957619132380227</v>
      </c>
      <c r="H123" s="92">
        <v>8.7438552536611454</v>
      </c>
      <c r="I123" s="92">
        <v>8.5645513172259058</v>
      </c>
      <c r="J123" s="92">
        <v>8.7167085445438488</v>
      </c>
      <c r="K123" s="92">
        <v>8.7888726127628196</v>
      </c>
    </row>
    <row r="124" spans="1:11">
      <c r="A124" s="97">
        <v>318</v>
      </c>
      <c r="B124" s="72" t="s">
        <v>131</v>
      </c>
      <c r="C124" s="92">
        <v>7.5108337300238013</v>
      </c>
      <c r="D124" s="92">
        <v>7.4786056218057944</v>
      </c>
      <c r="E124" s="92">
        <v>7.2979824076676199</v>
      </c>
      <c r="F124" s="92">
        <v>7.2659940501258333</v>
      </c>
      <c r="G124" s="92">
        <v>7.2362510359106995</v>
      </c>
      <c r="H124" s="92">
        <v>7.3962227397801605</v>
      </c>
      <c r="I124" s="92">
        <v>7.5949871353839935</v>
      </c>
      <c r="J124" s="92">
        <v>7.6236803728676925</v>
      </c>
      <c r="K124" s="92">
        <v>7.6412457794030733</v>
      </c>
    </row>
    <row r="125" spans="1:11">
      <c r="A125" s="97">
        <v>398</v>
      </c>
      <c r="B125" s="72" t="s">
        <v>132</v>
      </c>
      <c r="C125" s="92">
        <v>5.005057211938869</v>
      </c>
      <c r="D125" s="92">
        <v>4.8866274467267097</v>
      </c>
      <c r="E125" s="92">
        <v>5.062556383230433</v>
      </c>
      <c r="F125" s="92">
        <v>5.1505683051586004</v>
      </c>
      <c r="G125" s="92">
        <v>5.3162412777900752</v>
      </c>
      <c r="H125" s="92">
        <v>5.7905950308039209</v>
      </c>
      <c r="I125" s="92">
        <v>5.9669501063225496</v>
      </c>
      <c r="J125" s="92">
        <v>5.9319791342917725</v>
      </c>
      <c r="K125" s="92">
        <v>5.9134157889259917</v>
      </c>
    </row>
    <row r="126" spans="1:11">
      <c r="A126" s="97">
        <v>399</v>
      </c>
      <c r="B126" s="72" t="s">
        <v>133</v>
      </c>
      <c r="C126" s="92">
        <v>5.7068078653648087</v>
      </c>
      <c r="D126" s="92">
        <v>5.5246259287076072</v>
      </c>
      <c r="E126" s="92">
        <v>5.6934535298566029</v>
      </c>
      <c r="F126" s="92">
        <v>5.9566579881262456</v>
      </c>
      <c r="G126" s="92">
        <v>6.1063544353351347</v>
      </c>
      <c r="H126" s="92">
        <v>6.7089836945530781</v>
      </c>
      <c r="I126" s="92">
        <v>6.6781589402708228</v>
      </c>
      <c r="J126" s="92">
        <v>6.6860585988125916</v>
      </c>
      <c r="K126" s="92">
        <v>6.6810185147384207</v>
      </c>
    </row>
    <row r="127" spans="1:11">
      <c r="A127" s="97">
        <v>400</v>
      </c>
      <c r="B127" s="72" t="s">
        <v>134</v>
      </c>
      <c r="C127" s="92">
        <v>6.21251333113287</v>
      </c>
      <c r="D127" s="92">
        <v>6.0792887193836016</v>
      </c>
      <c r="E127" s="92">
        <v>6.0683499885147221</v>
      </c>
      <c r="F127" s="92">
        <v>6.314402186493469</v>
      </c>
      <c r="G127" s="92">
        <v>6.4708105602771742</v>
      </c>
      <c r="H127" s="92">
        <v>7.0199061831449683</v>
      </c>
      <c r="I127" s="92">
        <v>6.9851778327674108</v>
      </c>
      <c r="J127" s="92">
        <v>7.0951209677114022</v>
      </c>
      <c r="K127" s="92">
        <v>7.1888755403242186</v>
      </c>
    </row>
    <row r="128" spans="1:11">
      <c r="A128" s="97">
        <v>407</v>
      </c>
      <c r="B128" s="72" t="s">
        <v>135</v>
      </c>
      <c r="C128" s="92">
        <v>6.686550291946677</v>
      </c>
      <c r="D128" s="92">
        <v>6.5908319069366019</v>
      </c>
      <c r="E128" s="92">
        <v>6.5700674817887919</v>
      </c>
      <c r="F128" s="92">
        <v>6.7457353522732451</v>
      </c>
      <c r="G128" s="92">
        <v>6.8781349154845781</v>
      </c>
      <c r="H128" s="92">
        <v>7.4444322223888424</v>
      </c>
      <c r="I128" s="92">
        <v>7.3613595342724487</v>
      </c>
      <c r="J128" s="92">
        <v>7.4435657325167526</v>
      </c>
      <c r="K128" s="92">
        <v>7.6099183372982608</v>
      </c>
    </row>
    <row r="129" spans="1:11">
      <c r="A129" s="97">
        <v>402</v>
      </c>
      <c r="B129" s="72" t="s">
        <v>136</v>
      </c>
      <c r="C129" s="92">
        <v>6.1764196850737658</v>
      </c>
      <c r="D129" s="92">
        <v>6.2755400179328156</v>
      </c>
      <c r="E129" s="92">
        <v>6.2937910337684979</v>
      </c>
      <c r="F129" s="92">
        <v>6.6301548613323256</v>
      </c>
      <c r="G129" s="92">
        <v>6.8272076685162482</v>
      </c>
      <c r="H129" s="92">
        <v>7.3575604492017828</v>
      </c>
      <c r="I129" s="92">
        <v>7.735851506472363</v>
      </c>
      <c r="J129" s="92">
        <v>7.7274260903680041</v>
      </c>
      <c r="K129" s="92">
        <v>7.7235642148880768</v>
      </c>
    </row>
    <row r="130" spans="1:11">
      <c r="A130" s="97">
        <v>403</v>
      </c>
      <c r="B130" s="99" t="s">
        <v>137</v>
      </c>
      <c r="C130" s="92">
        <v>7.2805577355371884</v>
      </c>
      <c r="D130" s="92">
        <v>7.0747289048766167</v>
      </c>
      <c r="E130" s="92">
        <v>7.1639254393176639</v>
      </c>
      <c r="F130" s="92">
        <v>7.1829495582787573</v>
      </c>
      <c r="G130" s="92">
        <v>7.3927499194574473</v>
      </c>
      <c r="H130" s="92">
        <v>8.0214470009724845</v>
      </c>
      <c r="I130" s="92">
        <v>7.8773262811509337</v>
      </c>
      <c r="J130" s="92">
        <v>8.0416554756059533</v>
      </c>
      <c r="K130" s="92">
        <v>8.0951685448165964</v>
      </c>
    </row>
    <row r="131" spans="1:11">
      <c r="A131" s="97">
        <v>405</v>
      </c>
      <c r="B131" s="72" t="s">
        <v>138</v>
      </c>
      <c r="C131" s="92">
        <v>4.9433850440240548</v>
      </c>
      <c r="D131" s="92">
        <v>4.8353476365228172</v>
      </c>
      <c r="E131" s="92">
        <v>5.1827084512100168</v>
      </c>
      <c r="F131" s="92">
        <v>5.2748048265510388</v>
      </c>
      <c r="G131" s="92">
        <v>5.4911712468563554</v>
      </c>
      <c r="H131" s="92">
        <v>6.0242300046607138</v>
      </c>
      <c r="I131" s="92">
        <v>6.1069749971111555</v>
      </c>
      <c r="J131" s="92">
        <v>6.1222982753929305</v>
      </c>
      <c r="K131" s="92">
        <v>6.0973085523157824</v>
      </c>
    </row>
    <row r="132" spans="1:11">
      <c r="A132" s="97">
        <v>408</v>
      </c>
      <c r="B132" s="72" t="s">
        <v>139</v>
      </c>
      <c r="C132" s="92">
        <v>5.9167369378623835</v>
      </c>
      <c r="D132" s="92">
        <v>5.7240846218121568</v>
      </c>
      <c r="E132" s="92">
        <v>6.024933812833007</v>
      </c>
      <c r="F132" s="92">
        <v>6.1289163466032761</v>
      </c>
      <c r="G132" s="92">
        <v>6.2891387600006237</v>
      </c>
      <c r="H132" s="92">
        <v>6.8873064013722747</v>
      </c>
      <c r="I132" s="92">
        <v>6.9684894619643423</v>
      </c>
      <c r="J132" s="92">
        <v>6.9820746389011568</v>
      </c>
      <c r="K132" s="92">
        <v>6.9997557084441766</v>
      </c>
    </row>
    <row r="133" spans="1:11">
      <c r="A133" s="97">
        <v>410</v>
      </c>
      <c r="B133" s="72" t="s">
        <v>140</v>
      </c>
      <c r="C133" s="92">
        <v>5.5271168423515711</v>
      </c>
      <c r="D133" s="92">
        <v>5.4154863891112903</v>
      </c>
      <c r="E133" s="92">
        <v>5.4522764735087126</v>
      </c>
      <c r="F133" s="92">
        <v>5.7111854084345719</v>
      </c>
      <c r="G133" s="92">
        <v>5.8831923056704767</v>
      </c>
      <c r="H133" s="92">
        <v>6.4599769470310875</v>
      </c>
      <c r="I133" s="92">
        <v>6.4837982747966905</v>
      </c>
      <c r="J133" s="92">
        <v>6.4599607250114328</v>
      </c>
      <c r="K133" s="92">
        <v>6.4389464116458015</v>
      </c>
    </row>
    <row r="134" spans="1:11">
      <c r="A134" s="97">
        <v>416</v>
      </c>
      <c r="B134" s="72" t="s">
        <v>141</v>
      </c>
      <c r="C134" s="92">
        <v>6.0199877239775681</v>
      </c>
      <c r="D134" s="92">
        <v>6.0046452032628803</v>
      </c>
      <c r="E134" s="92">
        <v>6.2289663183393813</v>
      </c>
      <c r="F134" s="92">
        <v>6.2002551041500737</v>
      </c>
      <c r="G134" s="92">
        <v>6.360362294427846</v>
      </c>
      <c r="H134" s="92">
        <v>6.8749312361246631</v>
      </c>
      <c r="I134" s="92">
        <v>7.0066335220144964</v>
      </c>
      <c r="J134" s="92">
        <v>7.0381462353006778</v>
      </c>
      <c r="K134" s="92">
        <v>7.3226313806592707</v>
      </c>
    </row>
    <row r="135" spans="1:11">
      <c r="A135" s="97">
        <v>417</v>
      </c>
      <c r="B135" s="72" t="s">
        <v>142</v>
      </c>
      <c r="C135" s="92">
        <v>4.8731228273464655</v>
      </c>
      <c r="D135" s="92">
        <v>4.5648171254727128</v>
      </c>
      <c r="E135" s="92">
        <v>4.7744617889263186</v>
      </c>
      <c r="F135" s="92">
        <v>4.6294423970478515</v>
      </c>
      <c r="G135" s="92">
        <v>4.6842454786107979</v>
      </c>
      <c r="H135" s="92">
        <v>5.084525311656126</v>
      </c>
      <c r="I135" s="92">
        <v>5.1847174828463558</v>
      </c>
      <c r="J135" s="92">
        <v>5.2072084926940132</v>
      </c>
      <c r="K135" s="92">
        <v>5.2521616155965951</v>
      </c>
    </row>
    <row r="136" spans="1:11">
      <c r="A136" s="97">
        <v>418</v>
      </c>
      <c r="B136" s="72" t="s">
        <v>143</v>
      </c>
      <c r="C136" s="92">
        <v>4.5530089303368548</v>
      </c>
      <c r="D136" s="92">
        <v>4.5424731958070428</v>
      </c>
      <c r="E136" s="92">
        <v>4.5752182015187088</v>
      </c>
      <c r="F136" s="92">
        <v>4.5669043927991417</v>
      </c>
      <c r="G136" s="92">
        <v>4.7040720291795228</v>
      </c>
      <c r="H136" s="92">
        <v>5.2325985494901257</v>
      </c>
      <c r="I136" s="92">
        <v>5.2381513018454076</v>
      </c>
      <c r="J136" s="92">
        <v>5.2314146235065273</v>
      </c>
      <c r="K136" s="92">
        <v>5.2377531970643307</v>
      </c>
    </row>
    <row r="137" spans="1:11">
      <c r="A137" s="97">
        <v>420</v>
      </c>
      <c r="B137" s="72" t="s">
        <v>144</v>
      </c>
      <c r="C137" s="92">
        <v>5.7022592095712472</v>
      </c>
      <c r="D137" s="92">
        <v>5.9293607226570266</v>
      </c>
      <c r="E137" s="92">
        <v>5.9283505367158877</v>
      </c>
      <c r="F137" s="92">
        <v>6.0325166030913717</v>
      </c>
      <c r="G137" s="92">
        <v>6.2157182138156077</v>
      </c>
      <c r="H137" s="92">
        <v>6.6313771742439958</v>
      </c>
      <c r="I137" s="92">
        <v>7.0050299891019421</v>
      </c>
      <c r="J137" s="92">
        <v>6.9983346289006363</v>
      </c>
      <c r="K137" s="92">
        <v>6.971545175458262</v>
      </c>
    </row>
    <row r="138" spans="1:11">
      <c r="A138" s="97">
        <v>421</v>
      </c>
      <c r="B138" s="72" t="s">
        <v>145</v>
      </c>
      <c r="C138" s="92">
        <v>7.470856524873831</v>
      </c>
      <c r="D138" s="92">
        <v>7.3168588783726509</v>
      </c>
      <c r="E138" s="92">
        <v>7.0613747985445254</v>
      </c>
      <c r="F138" s="92">
        <v>7.5640837386940891</v>
      </c>
      <c r="G138" s="92">
        <v>7.8236675949542818</v>
      </c>
      <c r="H138" s="92">
        <v>8.2980336924024662</v>
      </c>
      <c r="I138" s="92">
        <v>8.2890675156482558</v>
      </c>
      <c r="J138" s="92">
        <v>8.1851931170026653</v>
      </c>
      <c r="K138" s="92">
        <v>8.2297039371992415</v>
      </c>
    </row>
    <row r="139" spans="1:11">
      <c r="A139" s="97">
        <v>422</v>
      </c>
      <c r="B139" s="72" t="s">
        <v>146</v>
      </c>
      <c r="C139" s="92">
        <v>6.1846883352714919</v>
      </c>
      <c r="D139" s="92">
        <v>6.0457170403863589</v>
      </c>
      <c r="E139" s="92">
        <v>6.3494179940685012</v>
      </c>
      <c r="F139" s="92">
        <v>6.4843708399692286</v>
      </c>
      <c r="G139" s="92">
        <v>6.6592588504936536</v>
      </c>
      <c r="H139" s="92">
        <v>7.1107568599240061</v>
      </c>
      <c r="I139" s="92">
        <v>7.1801178039931415</v>
      </c>
      <c r="J139" s="92">
        <v>7.1915500862256678</v>
      </c>
      <c r="K139" s="92">
        <v>7.0681725793928631</v>
      </c>
    </row>
    <row r="140" spans="1:11">
      <c r="A140" s="97">
        <v>423</v>
      </c>
      <c r="B140" s="72" t="s">
        <v>318</v>
      </c>
      <c r="C140" s="92">
        <v>4.4088440418582522</v>
      </c>
      <c r="D140" s="92">
        <v>4.2889211156761089</v>
      </c>
      <c r="E140" s="92">
        <v>4.4216776271071208</v>
      </c>
      <c r="F140" s="92">
        <v>4.4865273611859333</v>
      </c>
      <c r="G140" s="92">
        <v>4.6025695889949727</v>
      </c>
      <c r="H140" s="92">
        <v>5.1534460946667817</v>
      </c>
      <c r="I140" s="92">
        <v>5.1645580144311403</v>
      </c>
      <c r="J140" s="92">
        <v>5.1601659446185124</v>
      </c>
      <c r="K140" s="92">
        <v>5.1864783178827985</v>
      </c>
    </row>
    <row r="141" spans="1:11">
      <c r="A141" s="97">
        <v>425</v>
      </c>
      <c r="B141" s="72" t="s">
        <v>147</v>
      </c>
      <c r="C141" s="92">
        <v>4.893451628178715</v>
      </c>
      <c r="D141" s="92">
        <v>5.0120106453719657</v>
      </c>
      <c r="E141" s="92">
        <v>5.0199699044639079</v>
      </c>
      <c r="F141" s="92">
        <v>5.1368362333913229</v>
      </c>
      <c r="G141" s="92">
        <v>5.2894143819655586</v>
      </c>
      <c r="H141" s="92">
        <v>5.9126838631053342</v>
      </c>
      <c r="I141" s="92">
        <v>6.0165691353073338</v>
      </c>
      <c r="J141" s="92">
        <v>6.0274456399923455</v>
      </c>
      <c r="K141" s="92">
        <v>6.0452414426888286</v>
      </c>
    </row>
    <row r="142" spans="1:11">
      <c r="A142" s="97">
        <v>426</v>
      </c>
      <c r="B142" s="72" t="s">
        <v>148</v>
      </c>
      <c r="C142" s="92">
        <v>6.0913443640262095</v>
      </c>
      <c r="D142" s="92">
        <v>6.0009774101613562</v>
      </c>
      <c r="E142" s="92">
        <v>6.2400026937130626</v>
      </c>
      <c r="F142" s="92">
        <v>6.354510269542315</v>
      </c>
      <c r="G142" s="92">
        <v>6.5618237485637003</v>
      </c>
      <c r="H142" s="92">
        <v>7.0964225887746508</v>
      </c>
      <c r="I142" s="92">
        <v>7.1014130222583329</v>
      </c>
      <c r="J142" s="92">
        <v>7.1166362428713921</v>
      </c>
      <c r="K142" s="92">
        <v>7.0697482802387128</v>
      </c>
    </row>
    <row r="143" spans="1:11">
      <c r="A143" s="97">
        <v>444</v>
      </c>
      <c r="B143" s="72" t="s">
        <v>149</v>
      </c>
      <c r="C143" s="92">
        <v>4.9465606922244358</v>
      </c>
      <c r="D143" s="92">
        <v>4.8019229647887531</v>
      </c>
      <c r="E143" s="92">
        <v>4.9500236927175596</v>
      </c>
      <c r="F143" s="92">
        <v>5.0818827605689361</v>
      </c>
      <c r="G143" s="92">
        <v>5.2525483026844189</v>
      </c>
      <c r="H143" s="92">
        <v>5.7029255479458243</v>
      </c>
      <c r="I143" s="92">
        <v>5.7602617096710045</v>
      </c>
      <c r="J143" s="92">
        <v>5.7365402670440364</v>
      </c>
      <c r="K143" s="92">
        <v>5.6851281061831198</v>
      </c>
    </row>
    <row r="144" spans="1:11">
      <c r="A144" s="97">
        <v>430</v>
      </c>
      <c r="B144" s="72" t="s">
        <v>150</v>
      </c>
      <c r="C144" s="92">
        <v>6.3143500365148029</v>
      </c>
      <c r="D144" s="92">
        <v>6.217495613885486</v>
      </c>
      <c r="E144" s="92">
        <v>6.2091058572299094</v>
      </c>
      <c r="F144" s="92">
        <v>6.3201992329545771</v>
      </c>
      <c r="G144" s="92">
        <v>6.4767991596632264</v>
      </c>
      <c r="H144" s="92">
        <v>6.941998089517341</v>
      </c>
      <c r="I144" s="92">
        <v>6.9572160615981939</v>
      </c>
      <c r="J144" s="92">
        <v>7.1064536018994975</v>
      </c>
      <c r="K144" s="92">
        <v>7.1125471061978143</v>
      </c>
    </row>
    <row r="145" spans="1:11">
      <c r="A145" s="97">
        <v>433</v>
      </c>
      <c r="B145" s="72" t="s">
        <v>151</v>
      </c>
      <c r="C145" s="92">
        <v>6.1795235595054017</v>
      </c>
      <c r="D145" s="92">
        <v>5.9202707667302086</v>
      </c>
      <c r="E145" s="92">
        <v>5.954460523896179</v>
      </c>
      <c r="F145" s="92">
        <v>6.1892321364257672</v>
      </c>
      <c r="G145" s="92">
        <v>6.6539884122915804</v>
      </c>
      <c r="H145" s="92">
        <v>7.2059318481569914</v>
      </c>
      <c r="I145" s="92">
        <v>7.174908260226351</v>
      </c>
      <c r="J145" s="92">
        <v>7.1465641621551956</v>
      </c>
      <c r="K145" s="92">
        <v>7.129001123667841</v>
      </c>
    </row>
    <row r="146" spans="1:11">
      <c r="A146" s="97">
        <v>434</v>
      </c>
      <c r="B146" s="72" t="s">
        <v>152</v>
      </c>
      <c r="C146" s="92">
        <v>5.5195288448408224</v>
      </c>
      <c r="D146" s="92">
        <v>5.4285732080681957</v>
      </c>
      <c r="E146" s="92">
        <v>5.4221959065391232</v>
      </c>
      <c r="F146" s="92">
        <v>5.4438204498146039</v>
      </c>
      <c r="G146" s="92">
        <v>5.6557237663103948</v>
      </c>
      <c r="H146" s="92">
        <v>6.2048177744079815</v>
      </c>
      <c r="I146" s="92">
        <v>6.2207648600837633</v>
      </c>
      <c r="J146" s="92">
        <v>6.2111471909954759</v>
      </c>
      <c r="K146" s="92">
        <v>6.277443959181527</v>
      </c>
    </row>
    <row r="147" spans="1:11">
      <c r="A147" s="97">
        <v>435</v>
      </c>
      <c r="B147" s="72" t="s">
        <v>153</v>
      </c>
      <c r="C147" s="92">
        <v>7.2902011296119742</v>
      </c>
      <c r="D147" s="92">
        <v>6.8889205477498034</v>
      </c>
      <c r="E147" s="92">
        <v>6.6102585498376314</v>
      </c>
      <c r="F147" s="92">
        <v>6.8312334018092589</v>
      </c>
      <c r="G147" s="92">
        <v>6.8806881874544708</v>
      </c>
      <c r="H147" s="92">
        <v>7.3012474967648853</v>
      </c>
      <c r="I147" s="92">
        <v>6.9834317764070821</v>
      </c>
      <c r="J147" s="92">
        <v>6.8993766496098168</v>
      </c>
      <c r="K147" s="92">
        <v>6.9968871863594018</v>
      </c>
    </row>
    <row r="148" spans="1:11">
      <c r="A148" s="97">
        <v>436</v>
      </c>
      <c r="B148" s="72" t="s">
        <v>154</v>
      </c>
      <c r="C148" s="92">
        <v>6.3279995145336478</v>
      </c>
      <c r="D148" s="92">
        <v>6.2225239594984387</v>
      </c>
      <c r="E148" s="92">
        <v>6.2184226661937654</v>
      </c>
      <c r="F148" s="92">
        <v>6.4626177588414748</v>
      </c>
      <c r="G148" s="92">
        <v>6.4781762759652857</v>
      </c>
      <c r="H148" s="92">
        <v>6.9521627542657729</v>
      </c>
      <c r="I148" s="92">
        <v>6.9609120657184711</v>
      </c>
      <c r="J148" s="92">
        <v>6.9879744681704477</v>
      </c>
      <c r="K148" s="92">
        <v>7.0084354335684935</v>
      </c>
    </row>
    <row r="149" spans="1:11">
      <c r="A149" s="97">
        <v>438</v>
      </c>
      <c r="B149" s="72" t="s">
        <v>155</v>
      </c>
      <c r="C149" s="92">
        <v>6.0819586282524174</v>
      </c>
      <c r="D149" s="92">
        <v>5.7962437860409626</v>
      </c>
      <c r="E149" s="92">
        <v>6.1508489017461017</v>
      </c>
      <c r="F149" s="92">
        <v>6.3707831746971308</v>
      </c>
      <c r="G149" s="92">
        <v>6.4325413412876227</v>
      </c>
      <c r="H149" s="92">
        <v>6.9521570036882636</v>
      </c>
      <c r="I149" s="92">
        <v>6.8621776122386997</v>
      </c>
      <c r="J149" s="92">
        <v>6.7574749818249327</v>
      </c>
      <c r="K149" s="92">
        <v>6.7629152880808068</v>
      </c>
    </row>
    <row r="150" spans="1:11">
      <c r="A150" s="97">
        <v>440</v>
      </c>
      <c r="B150" s="72" t="s">
        <v>156</v>
      </c>
      <c r="C150" s="92">
        <v>5.4886003768918208</v>
      </c>
      <c r="D150" s="92">
        <v>5.2565544690360859</v>
      </c>
      <c r="E150" s="92">
        <v>5.3156174916718939</v>
      </c>
      <c r="F150" s="92">
        <v>5.5056522935338332</v>
      </c>
      <c r="G150" s="92">
        <v>5.5852615945011408</v>
      </c>
      <c r="H150" s="92">
        <v>6.0699330236886393</v>
      </c>
      <c r="I150" s="92">
        <v>6.0028451408628918</v>
      </c>
      <c r="J150" s="92">
        <v>6.0021493755559074</v>
      </c>
      <c r="K150" s="92">
        <v>6.0856920449186482</v>
      </c>
    </row>
    <row r="151" spans="1:11">
      <c r="A151" s="97">
        <v>441</v>
      </c>
      <c r="B151" s="72" t="s">
        <v>157</v>
      </c>
      <c r="C151" s="92">
        <v>5.8173484076038715</v>
      </c>
      <c r="D151" s="92">
        <v>5.6209479536914788</v>
      </c>
      <c r="E151" s="92">
        <v>5.884432151322871</v>
      </c>
      <c r="F151" s="92">
        <v>6.2540503704795061</v>
      </c>
      <c r="G151" s="92">
        <v>6.344165930416052</v>
      </c>
      <c r="H151" s="92">
        <v>6.9609935313225879</v>
      </c>
      <c r="I151" s="92">
        <v>7.285458054936953</v>
      </c>
      <c r="J151" s="92">
        <v>7.2844745329085665</v>
      </c>
      <c r="K151" s="92">
        <v>7.2665678339416768</v>
      </c>
    </row>
    <row r="152" spans="1:11">
      <c r="A152" s="97">
        <v>475</v>
      </c>
      <c r="B152" s="72" t="s">
        <v>158</v>
      </c>
      <c r="C152" s="92">
        <v>6.6920035133202216</v>
      </c>
      <c r="D152" s="92">
        <v>6.4536283988700767</v>
      </c>
      <c r="E152" s="92">
        <v>6.7182770828461678</v>
      </c>
      <c r="F152" s="92">
        <v>6.9060019147941656</v>
      </c>
      <c r="G152" s="92">
        <v>6.9967921066235323</v>
      </c>
      <c r="H152" s="92">
        <v>7.5425666478350664</v>
      </c>
      <c r="I152" s="92">
        <v>7.4323752307932125</v>
      </c>
      <c r="J152" s="92">
        <v>7.468803651942828</v>
      </c>
      <c r="K152" s="92">
        <v>7.5077101192538134</v>
      </c>
    </row>
    <row r="153" spans="1:11">
      <c r="A153" s="97">
        <v>478</v>
      </c>
      <c r="B153" s="72" t="s">
        <v>159</v>
      </c>
      <c r="C153" s="92">
        <v>4.6113175742113786</v>
      </c>
      <c r="D153" s="92">
        <v>4.412345185734555</v>
      </c>
      <c r="E153" s="92">
        <v>4.6639618153127387</v>
      </c>
      <c r="F153" s="92">
        <v>4.7952256378911517</v>
      </c>
      <c r="G153" s="92">
        <v>4.8850633243532897</v>
      </c>
      <c r="H153" s="92">
        <v>5.3397605601093669</v>
      </c>
      <c r="I153" s="92">
        <v>5.1993028375380241</v>
      </c>
      <c r="J153" s="92">
        <v>5.1614510206124304</v>
      </c>
      <c r="K153" s="92">
        <v>5.1224824471484069</v>
      </c>
    </row>
    <row r="154" spans="1:11">
      <c r="A154" s="97">
        <v>480</v>
      </c>
      <c r="B154" s="72" t="s">
        <v>160</v>
      </c>
      <c r="C154" s="92">
        <v>6.3281890602800885</v>
      </c>
      <c r="D154" s="92">
        <v>6.4783520608686889</v>
      </c>
      <c r="E154" s="92">
        <v>6.553965604884894</v>
      </c>
      <c r="F154" s="92">
        <v>6.6767077606138496</v>
      </c>
      <c r="G154" s="92">
        <v>6.609434130824912</v>
      </c>
      <c r="H154" s="92">
        <v>7.0984351256228475</v>
      </c>
      <c r="I154" s="92">
        <v>7.259425237279169</v>
      </c>
      <c r="J154" s="92">
        <v>7.3165411551663251</v>
      </c>
      <c r="K154" s="92">
        <v>7.3691973742516534</v>
      </c>
    </row>
    <row r="155" spans="1:11">
      <c r="A155" s="97">
        <v>481</v>
      </c>
      <c r="B155" s="72" t="s">
        <v>161</v>
      </c>
      <c r="C155" s="92">
        <v>4.5338285439579771</v>
      </c>
      <c r="D155" s="92">
        <v>4.4959179133138267</v>
      </c>
      <c r="E155" s="92">
        <v>4.6220866979289728</v>
      </c>
      <c r="F155" s="92">
        <v>4.8812788295436604</v>
      </c>
      <c r="G155" s="92">
        <v>4.9853348115900715</v>
      </c>
      <c r="H155" s="92">
        <v>5.4429416566233559</v>
      </c>
      <c r="I155" s="92">
        <v>5.5560665233260451</v>
      </c>
      <c r="J155" s="92">
        <v>5.5148809060804975</v>
      </c>
      <c r="K155" s="92">
        <v>5.5196127851165446</v>
      </c>
    </row>
    <row r="156" spans="1:11">
      <c r="A156" s="97">
        <v>483</v>
      </c>
      <c r="B156" s="72" t="s">
        <v>162</v>
      </c>
      <c r="C156" s="92">
        <v>7.6568997939063124</v>
      </c>
      <c r="D156" s="92">
        <v>7.7616210978362616</v>
      </c>
      <c r="E156" s="92">
        <v>7.6152018695932426</v>
      </c>
      <c r="F156" s="92">
        <v>8.1300562598382022</v>
      </c>
      <c r="G156" s="92">
        <v>8.4797392904817173</v>
      </c>
      <c r="H156" s="92">
        <v>9.0870645902410718</v>
      </c>
      <c r="I156" s="92">
        <v>9.2661422219451381</v>
      </c>
      <c r="J156" s="92">
        <v>9.4773057968585341</v>
      </c>
      <c r="K156" s="92">
        <v>9.4872554625624339</v>
      </c>
    </row>
    <row r="157" spans="1:11">
      <c r="A157" s="97">
        <v>484</v>
      </c>
      <c r="B157" s="72" t="s">
        <v>163</v>
      </c>
      <c r="C157" s="92">
        <v>6.7214897587386986</v>
      </c>
      <c r="D157" s="92">
        <v>6.5211457575401948</v>
      </c>
      <c r="E157" s="92">
        <v>6.3497764653265918</v>
      </c>
      <c r="F157" s="92">
        <v>6.6042369770191733</v>
      </c>
      <c r="G157" s="92">
        <v>6.6913131971240247</v>
      </c>
      <c r="H157" s="92">
        <v>7.1987977930487759</v>
      </c>
      <c r="I157" s="92">
        <v>7.1994101157274031</v>
      </c>
      <c r="J157" s="92">
        <v>7.5055803505186063</v>
      </c>
      <c r="K157" s="92">
        <v>7.5075429242963594</v>
      </c>
    </row>
    <row r="158" spans="1:11">
      <c r="A158" s="97">
        <v>489</v>
      </c>
      <c r="B158" s="72" t="s">
        <v>164</v>
      </c>
      <c r="C158" s="92">
        <v>7.2851801855569427</v>
      </c>
      <c r="D158" s="92">
        <v>7.2327889584336393</v>
      </c>
      <c r="E158" s="92">
        <v>7.2857081733849203</v>
      </c>
      <c r="F158" s="92">
        <v>7.4065654480475676</v>
      </c>
      <c r="G158" s="92">
        <v>7.6347462825329337</v>
      </c>
      <c r="H158" s="92">
        <v>8.0597970395392426</v>
      </c>
      <c r="I158" s="92">
        <v>8.0558270263487692</v>
      </c>
      <c r="J158" s="92">
        <v>8.2739654386297143</v>
      </c>
      <c r="K158" s="92">
        <v>8.3026149050758118</v>
      </c>
    </row>
    <row r="159" spans="1:11">
      <c r="A159" s="97">
        <v>491</v>
      </c>
      <c r="B159" s="72" t="s">
        <v>165</v>
      </c>
      <c r="C159" s="92">
        <v>5.3016962497670299</v>
      </c>
      <c r="D159" s="92">
        <v>5.2102784635188524</v>
      </c>
      <c r="E159" s="92">
        <v>5.2755880013727712</v>
      </c>
      <c r="F159" s="92">
        <v>5.3600906529823096</v>
      </c>
      <c r="G159" s="92">
        <v>5.5774754059895599</v>
      </c>
      <c r="H159" s="92">
        <v>6.2166628068404481</v>
      </c>
      <c r="I159" s="92">
        <v>6.2377974525625035</v>
      </c>
      <c r="J159" s="92">
        <v>6.2462301762500321</v>
      </c>
      <c r="K159" s="92">
        <v>6.6080613459737645</v>
      </c>
    </row>
    <row r="160" spans="1:11">
      <c r="A160" s="97">
        <v>494</v>
      </c>
      <c r="B160" s="72" t="s">
        <v>166</v>
      </c>
      <c r="C160" s="92">
        <v>5.6470127762823683</v>
      </c>
      <c r="D160" s="92">
        <v>5.5626345712633594</v>
      </c>
      <c r="E160" s="92">
        <v>5.5997509836790051</v>
      </c>
      <c r="F160" s="92">
        <v>5.7627716935618221</v>
      </c>
      <c r="G160" s="92">
        <v>5.9321905556081749</v>
      </c>
      <c r="H160" s="92">
        <v>6.4423921016544767</v>
      </c>
      <c r="I160" s="92">
        <v>6.6308774409671027</v>
      </c>
      <c r="J160" s="92">
        <v>6.8020901115234498</v>
      </c>
      <c r="K160" s="92">
        <v>6.6551806871965518</v>
      </c>
    </row>
    <row r="161" spans="1:11">
      <c r="A161" s="97">
        <v>495</v>
      </c>
      <c r="B161" s="72" t="s">
        <v>167</v>
      </c>
      <c r="C161" s="92">
        <v>7.9799186291916513</v>
      </c>
      <c r="D161" s="92">
        <v>7.8156429897864435</v>
      </c>
      <c r="E161" s="92">
        <v>7.7185891245781608</v>
      </c>
      <c r="F161" s="92">
        <v>7.623393676883147</v>
      </c>
      <c r="G161" s="92">
        <v>8.1351418740234447</v>
      </c>
      <c r="H161" s="92">
        <v>8.6466966829014833</v>
      </c>
      <c r="I161" s="92">
        <v>8.5696977709835362</v>
      </c>
      <c r="J161" s="92">
        <v>8.5637422129804364</v>
      </c>
      <c r="K161" s="92">
        <v>8.5359203253213423</v>
      </c>
    </row>
    <row r="162" spans="1:11">
      <c r="A162" s="97">
        <v>498</v>
      </c>
      <c r="B162" s="72" t="s">
        <v>168</v>
      </c>
      <c r="C162" s="92">
        <v>6.1521220287763292</v>
      </c>
      <c r="D162" s="92">
        <v>6.107394764829726</v>
      </c>
      <c r="E162" s="92">
        <v>6.1025748893962799</v>
      </c>
      <c r="F162" s="92">
        <v>6.2586301540465072</v>
      </c>
      <c r="G162" s="92">
        <v>6.530924825410068</v>
      </c>
      <c r="H162" s="92">
        <v>7.2598519482164239</v>
      </c>
      <c r="I162" s="92">
        <v>7.2669548091797278</v>
      </c>
      <c r="J162" s="92">
        <v>7.1864178393331599</v>
      </c>
      <c r="K162" s="92">
        <v>7.0565239353418665</v>
      </c>
    </row>
    <row r="163" spans="1:11">
      <c r="A163" s="97">
        <v>499</v>
      </c>
      <c r="B163" s="72" t="s">
        <v>169</v>
      </c>
      <c r="C163" s="92">
        <v>5.0395308599357698</v>
      </c>
      <c r="D163" s="92">
        <v>4.9056211635438327</v>
      </c>
      <c r="E163" s="92">
        <v>5.1562427081722415</v>
      </c>
      <c r="F163" s="92">
        <v>5.1687398587860116</v>
      </c>
      <c r="G163" s="92">
        <v>5.325079430872016</v>
      </c>
      <c r="H163" s="92">
        <v>5.8473084003636551</v>
      </c>
      <c r="I163" s="92">
        <v>5.8451732301370303</v>
      </c>
      <c r="J163" s="92">
        <v>5.849252506923877</v>
      </c>
      <c r="K163" s="92">
        <v>5.8683000722951544</v>
      </c>
    </row>
    <row r="164" spans="1:11">
      <c r="A164" s="97">
        <v>500</v>
      </c>
      <c r="B164" s="72" t="s">
        <v>170</v>
      </c>
      <c r="C164" s="92">
        <v>4.3525517222708974</v>
      </c>
      <c r="D164" s="92">
        <v>4.1986565330374344</v>
      </c>
      <c r="E164" s="92">
        <v>4.3885333661748671</v>
      </c>
      <c r="F164" s="92">
        <v>4.4282392576585217</v>
      </c>
      <c r="G164" s="92">
        <v>4.595733237172384</v>
      </c>
      <c r="H164" s="92">
        <v>5.0686757082118863</v>
      </c>
      <c r="I164" s="92">
        <v>5.1206514484577159</v>
      </c>
      <c r="J164" s="92">
        <v>5.0977146617150488</v>
      </c>
      <c r="K164" s="92">
        <v>5.0925751393733254</v>
      </c>
    </row>
    <row r="165" spans="1:11">
      <c r="A165" s="97">
        <v>503</v>
      </c>
      <c r="B165" s="72" t="s">
        <v>171</v>
      </c>
      <c r="C165" s="92">
        <v>5.8002311247881977</v>
      </c>
      <c r="D165" s="92">
        <v>5.7822667723872581</v>
      </c>
      <c r="E165" s="92">
        <v>6.0550593797315191</v>
      </c>
      <c r="F165" s="92">
        <v>6.0704657096658341</v>
      </c>
      <c r="G165" s="92">
        <v>6.3122260793573357</v>
      </c>
      <c r="H165" s="92">
        <v>6.7869645149927074</v>
      </c>
      <c r="I165" s="92">
        <v>6.8820826173420819</v>
      </c>
      <c r="J165" s="92">
        <v>6.8478521543496473</v>
      </c>
      <c r="K165" s="92">
        <v>6.90960659189167</v>
      </c>
    </row>
    <row r="166" spans="1:11">
      <c r="A166" s="97">
        <v>504</v>
      </c>
      <c r="B166" s="72" t="s">
        <v>172</v>
      </c>
      <c r="C166" s="92">
        <v>6.7948705847591917</v>
      </c>
      <c r="D166" s="92">
        <v>6.7151048683202585</v>
      </c>
      <c r="E166" s="92">
        <v>6.9636649330752398</v>
      </c>
      <c r="F166" s="92">
        <v>7.1256101448215841</v>
      </c>
      <c r="G166" s="92">
        <v>7.3908360975178518</v>
      </c>
      <c r="H166" s="92">
        <v>7.7635282345095966</v>
      </c>
      <c r="I166" s="92">
        <v>7.7070551389603033</v>
      </c>
      <c r="J166" s="92">
        <v>7.7205218470429866</v>
      </c>
      <c r="K166" s="92">
        <v>7.6562200814942578</v>
      </c>
    </row>
    <row r="167" spans="1:11">
      <c r="A167" s="97">
        <v>505</v>
      </c>
      <c r="B167" s="72" t="s">
        <v>173</v>
      </c>
      <c r="C167" s="92">
        <v>5.3267575706938484</v>
      </c>
      <c r="D167" s="92">
        <v>5.1822084779607849</v>
      </c>
      <c r="E167" s="92">
        <v>5.1997231252293101</v>
      </c>
      <c r="F167" s="92">
        <v>5.4194907062420903</v>
      </c>
      <c r="G167" s="92">
        <v>5.5532000220885838</v>
      </c>
      <c r="H167" s="92">
        <v>6.0834379703836685</v>
      </c>
      <c r="I167" s="92">
        <v>6.0709899011355333</v>
      </c>
      <c r="J167" s="92">
        <v>6.0391950631315954</v>
      </c>
      <c r="K167" s="92">
        <v>6.0097623235306035</v>
      </c>
    </row>
    <row r="168" spans="1:11">
      <c r="A168" s="97">
        <v>508</v>
      </c>
      <c r="B168" s="72" t="s">
        <v>174</v>
      </c>
      <c r="C168" s="92">
        <v>5.5439447085558786</v>
      </c>
      <c r="D168" s="92">
        <v>5.7232340015540011</v>
      </c>
      <c r="E168" s="92">
        <v>5.6494728541472981</v>
      </c>
      <c r="F168" s="92">
        <v>5.8044292376918847</v>
      </c>
      <c r="G168" s="92">
        <v>5.9717783716840778</v>
      </c>
      <c r="H168" s="92">
        <v>6.4878119604450664</v>
      </c>
      <c r="I168" s="92">
        <v>6.5201064634872843</v>
      </c>
      <c r="J168" s="92">
        <v>6.4995766754842421</v>
      </c>
      <c r="K168" s="92">
        <v>6.4300918872426891</v>
      </c>
    </row>
    <row r="169" spans="1:11">
      <c r="A169" s="97">
        <v>507</v>
      </c>
      <c r="B169" s="72" t="s">
        <v>175</v>
      </c>
      <c r="C169" s="92">
        <v>6.4942932635664281</v>
      </c>
      <c r="D169" s="92">
        <v>6.3149365781835716</v>
      </c>
      <c r="E169" s="92">
        <v>6.2699108139201272</v>
      </c>
      <c r="F169" s="92">
        <v>6.4304092873394634</v>
      </c>
      <c r="G169" s="92">
        <v>6.5029222842630627</v>
      </c>
      <c r="H169" s="92">
        <v>6.9272544221253227</v>
      </c>
      <c r="I169" s="92">
        <v>6.9546042200618086</v>
      </c>
      <c r="J169" s="92">
        <v>6.9206973183794087</v>
      </c>
      <c r="K169" s="92">
        <v>7.0831008525456234</v>
      </c>
    </row>
    <row r="170" spans="1:11">
      <c r="A170" s="97">
        <v>529</v>
      </c>
      <c r="B170" s="72" t="s">
        <v>176</v>
      </c>
      <c r="C170" s="92">
        <v>4.0472775219226218</v>
      </c>
      <c r="D170" s="92">
        <v>4.0225578804186064</v>
      </c>
      <c r="E170" s="92">
        <v>4.0852082441620912</v>
      </c>
      <c r="F170" s="92">
        <v>4.057061907071704</v>
      </c>
      <c r="G170" s="92">
        <v>4.153973151516551</v>
      </c>
      <c r="H170" s="92">
        <v>4.66185330746465</v>
      </c>
      <c r="I170" s="92">
        <v>4.6735081686503115</v>
      </c>
      <c r="J170" s="92">
        <v>4.6630600877051425</v>
      </c>
      <c r="K170" s="92">
        <v>4.6574092366375925</v>
      </c>
    </row>
    <row r="171" spans="1:11">
      <c r="A171" s="97">
        <v>531</v>
      </c>
      <c r="B171" s="72" t="s">
        <v>177</v>
      </c>
      <c r="C171" s="92">
        <v>5.5294228735323117</v>
      </c>
      <c r="D171" s="92">
        <v>5.5397393335519958</v>
      </c>
      <c r="E171" s="92">
        <v>5.5574204974249373</v>
      </c>
      <c r="F171" s="92">
        <v>5.7152163858660376</v>
      </c>
      <c r="G171" s="92">
        <v>5.9884195805242229</v>
      </c>
      <c r="H171" s="92">
        <v>6.5455668653498371</v>
      </c>
      <c r="I171" s="92">
        <v>6.6067500580013245</v>
      </c>
      <c r="J171" s="92">
        <v>6.6093445940386371</v>
      </c>
      <c r="K171" s="92">
        <v>6.5887971650270067</v>
      </c>
    </row>
    <row r="172" spans="1:11">
      <c r="A172" s="97">
        <v>535</v>
      </c>
      <c r="B172" s="72" t="s">
        <v>178</v>
      </c>
      <c r="C172" s="92">
        <v>6.7027201811230697</v>
      </c>
      <c r="D172" s="92">
        <v>6.5590864695581192</v>
      </c>
      <c r="E172" s="92">
        <v>6.6570058731692257</v>
      </c>
      <c r="F172" s="92">
        <v>6.8447396276951959</v>
      </c>
      <c r="G172" s="92">
        <v>7.0726895123820093</v>
      </c>
      <c r="H172" s="92">
        <v>7.6042466663492512</v>
      </c>
      <c r="I172" s="92">
        <v>7.5991911682962066</v>
      </c>
      <c r="J172" s="92">
        <v>7.7388734883001806</v>
      </c>
      <c r="K172" s="92">
        <v>7.7942233756307395</v>
      </c>
    </row>
    <row r="173" spans="1:11">
      <c r="A173" s="97">
        <v>536</v>
      </c>
      <c r="B173" s="72" t="s">
        <v>179</v>
      </c>
      <c r="C173" s="92">
        <v>4.5973665408941589</v>
      </c>
      <c r="D173" s="92">
        <v>4.4967571193666931</v>
      </c>
      <c r="E173" s="92">
        <v>4.5692951087738916</v>
      </c>
      <c r="F173" s="92">
        <v>4.6402317423371784</v>
      </c>
      <c r="G173" s="92">
        <v>4.7780008168748438</v>
      </c>
      <c r="H173" s="92">
        <v>5.3227214609032973</v>
      </c>
      <c r="I173" s="92">
        <v>5.504170342702924</v>
      </c>
      <c r="J173" s="92">
        <v>5.5003792438135228</v>
      </c>
      <c r="K173" s="92">
        <v>5.5871340766344506</v>
      </c>
    </row>
    <row r="174" spans="1:11">
      <c r="A174" s="97">
        <v>538</v>
      </c>
      <c r="B174" s="72" t="s">
        <v>180</v>
      </c>
      <c r="C174" s="92">
        <v>5.6328121904181909</v>
      </c>
      <c r="D174" s="92">
        <v>5.4429723765645708</v>
      </c>
      <c r="E174" s="92">
        <v>5.5452133222784106</v>
      </c>
      <c r="F174" s="92">
        <v>5.6651566933745379</v>
      </c>
      <c r="G174" s="92">
        <v>5.8345705254314097</v>
      </c>
      <c r="H174" s="92">
        <v>6.3976870507608741</v>
      </c>
      <c r="I174" s="92">
        <v>6.6057709171924728</v>
      </c>
      <c r="J174" s="92">
        <v>6.584003227958199</v>
      </c>
      <c r="K174" s="92">
        <v>6.5901220410138084</v>
      </c>
    </row>
    <row r="175" spans="1:11">
      <c r="A175" s="97">
        <v>541</v>
      </c>
      <c r="B175" s="72" t="s">
        <v>181</v>
      </c>
      <c r="C175" s="92">
        <v>7.0205212265292634</v>
      </c>
      <c r="D175" s="92">
        <v>6.802122671093894</v>
      </c>
      <c r="E175" s="92">
        <v>6.7864363728987662</v>
      </c>
      <c r="F175" s="92">
        <v>7.0655056647706243</v>
      </c>
      <c r="G175" s="92">
        <v>7.1050700894203107</v>
      </c>
      <c r="H175" s="92">
        <v>7.6091743753741827</v>
      </c>
      <c r="I175" s="92">
        <v>7.5451847516823012</v>
      </c>
      <c r="J175" s="92">
        <v>7.5808636681440049</v>
      </c>
      <c r="K175" s="92">
        <v>7.6111190543794898</v>
      </c>
    </row>
    <row r="176" spans="1:11">
      <c r="A176" s="97">
        <v>543</v>
      </c>
      <c r="B176" s="72" t="s">
        <v>182</v>
      </c>
      <c r="C176" s="92">
        <v>4.1381422797171936</v>
      </c>
      <c r="D176" s="92">
        <v>3.9910380756715362</v>
      </c>
      <c r="E176" s="92">
        <v>4.1197309017184551</v>
      </c>
      <c r="F176" s="92">
        <v>4.1223940201574241</v>
      </c>
      <c r="G176" s="92">
        <v>4.2883077691734961</v>
      </c>
      <c r="H176" s="92">
        <v>4.7306274083607551</v>
      </c>
      <c r="I176" s="92">
        <v>4.7772660678567753</v>
      </c>
      <c r="J176" s="92">
        <v>4.7740134257319653</v>
      </c>
      <c r="K176" s="92">
        <v>4.7997928745503469</v>
      </c>
    </row>
    <row r="177" spans="1:11">
      <c r="A177" s="97">
        <v>545</v>
      </c>
      <c r="B177" s="72" t="s">
        <v>183</v>
      </c>
      <c r="C177" s="92">
        <v>6.7039250931622707</v>
      </c>
      <c r="D177" s="92">
        <v>6.6869055252058001</v>
      </c>
      <c r="E177" s="92">
        <v>6.85061170953119</v>
      </c>
      <c r="F177" s="92">
        <v>7.1035994234417981</v>
      </c>
      <c r="G177" s="92">
        <v>7.2733856153143659</v>
      </c>
      <c r="H177" s="92">
        <v>7.957695255023479</v>
      </c>
      <c r="I177" s="92">
        <v>7.8703897609388704</v>
      </c>
      <c r="J177" s="92">
        <v>7.9214467146750458</v>
      </c>
      <c r="K177" s="92">
        <v>8.0617613968155482</v>
      </c>
    </row>
    <row r="178" spans="1:11">
      <c r="A178" s="97">
        <v>560</v>
      </c>
      <c r="B178" s="72" t="s">
        <v>184</v>
      </c>
      <c r="C178" s="92">
        <v>5.9294874438620973</v>
      </c>
      <c r="D178" s="92">
        <v>5.7618440513468556</v>
      </c>
      <c r="E178" s="92">
        <v>5.9976056454399895</v>
      </c>
      <c r="F178" s="92">
        <v>6.0654721499626039</v>
      </c>
      <c r="G178" s="92">
        <v>6.2901675880087282</v>
      </c>
      <c r="H178" s="92">
        <v>6.7503695367664172</v>
      </c>
      <c r="I178" s="92">
        <v>6.7911244399611359</v>
      </c>
      <c r="J178" s="92">
        <v>6.7173403946170644</v>
      </c>
      <c r="K178" s="92">
        <v>6.7088775087687864</v>
      </c>
    </row>
    <row r="179" spans="1:11">
      <c r="A179" s="97">
        <v>561</v>
      </c>
      <c r="B179" s="72" t="s">
        <v>185</v>
      </c>
      <c r="C179" s="92">
        <v>6.5478167259091453</v>
      </c>
      <c r="D179" s="92">
        <v>6.4356570703435718</v>
      </c>
      <c r="E179" s="92">
        <v>6.3882532817937143</v>
      </c>
      <c r="F179" s="92">
        <v>6.418589955207862</v>
      </c>
      <c r="G179" s="92">
        <v>6.7361253103248941</v>
      </c>
      <c r="H179" s="92">
        <v>7.2463391584085777</v>
      </c>
      <c r="I179" s="92">
        <v>7.0156993564381462</v>
      </c>
      <c r="J179" s="92">
        <v>7.4701488331961947</v>
      </c>
      <c r="K179" s="92">
        <v>7.5187357096366014</v>
      </c>
    </row>
    <row r="180" spans="1:11">
      <c r="A180" s="97">
        <v>562</v>
      </c>
      <c r="B180" s="72" t="s">
        <v>186</v>
      </c>
      <c r="C180" s="92">
        <v>6.2828507194840491</v>
      </c>
      <c r="D180" s="92">
        <v>6.2076057990297109</v>
      </c>
      <c r="E180" s="92">
        <v>6.5542779400838178</v>
      </c>
      <c r="F180" s="92">
        <v>6.8038652991500097</v>
      </c>
      <c r="G180" s="92">
        <v>6.9456646551186747</v>
      </c>
      <c r="H180" s="92">
        <v>7.3542577971862784</v>
      </c>
      <c r="I180" s="92">
        <v>7.3590680397211035</v>
      </c>
      <c r="J180" s="92">
        <v>7.3249742523717138</v>
      </c>
      <c r="K180" s="92">
        <v>7.2877666973291273</v>
      </c>
    </row>
    <row r="181" spans="1:11">
      <c r="A181" s="97">
        <v>563</v>
      </c>
      <c r="B181" s="72" t="s">
        <v>187</v>
      </c>
      <c r="C181" s="92">
        <v>6.4779953211736689</v>
      </c>
      <c r="D181" s="92">
        <v>6.4035384837575648</v>
      </c>
      <c r="E181" s="92">
        <v>6.3537799940966408</v>
      </c>
      <c r="F181" s="92">
        <v>6.5342958003079659</v>
      </c>
      <c r="G181" s="92">
        <v>6.7329407009143232</v>
      </c>
      <c r="H181" s="92">
        <v>7.156510923319086</v>
      </c>
      <c r="I181" s="92">
        <v>7.2083884769581612</v>
      </c>
      <c r="J181" s="92">
        <v>7.3459344402729467</v>
      </c>
      <c r="K181" s="92">
        <v>7.3294582359442941</v>
      </c>
    </row>
    <row r="182" spans="1:11">
      <c r="A182" s="97">
        <v>564</v>
      </c>
      <c r="B182" s="72" t="s">
        <v>188</v>
      </c>
      <c r="C182" s="92">
        <v>4.4544193525370428</v>
      </c>
      <c r="D182" s="92">
        <v>4.3939689927108461</v>
      </c>
      <c r="E182" s="92">
        <v>4.5955731529473098</v>
      </c>
      <c r="F182" s="92">
        <v>4.6780494284798362</v>
      </c>
      <c r="G182" s="92">
        <v>4.9075590473224313</v>
      </c>
      <c r="H182" s="92">
        <v>5.414456601195786</v>
      </c>
      <c r="I182" s="92">
        <v>5.4666364952705493</v>
      </c>
      <c r="J182" s="92">
        <v>5.4838310462668645</v>
      </c>
      <c r="K182" s="92">
        <v>5.4818880044800355</v>
      </c>
    </row>
    <row r="183" spans="1:11">
      <c r="A183" s="97">
        <v>309</v>
      </c>
      <c r="B183" s="72" t="s">
        <v>189</v>
      </c>
      <c r="C183" s="92">
        <v>6.716544723587365</v>
      </c>
      <c r="D183" s="92">
        <v>6.6325404918925468</v>
      </c>
      <c r="E183" s="92">
        <v>6.8939308504826897</v>
      </c>
      <c r="F183" s="92">
        <v>7.0625175675064682</v>
      </c>
      <c r="G183" s="92">
        <v>7.1996945924486138</v>
      </c>
      <c r="H183" s="92">
        <v>7.5838966213152794</v>
      </c>
      <c r="I183" s="92">
        <v>7.6959052014773803</v>
      </c>
      <c r="J183" s="92">
        <v>7.6560564176091397</v>
      </c>
      <c r="K183" s="92">
        <v>7.5418233958702956</v>
      </c>
    </row>
    <row r="184" spans="1:11">
      <c r="A184" s="97">
        <v>576</v>
      </c>
      <c r="B184" s="72" t="s">
        <v>190</v>
      </c>
      <c r="C184" s="92">
        <v>6.9522140057353283</v>
      </c>
      <c r="D184" s="92">
        <v>6.8462300600804369</v>
      </c>
      <c r="E184" s="92">
        <v>6.8649764486270648</v>
      </c>
      <c r="F184" s="92">
        <v>7.2153172361444504</v>
      </c>
      <c r="G184" s="92">
        <v>7.3592877718522445</v>
      </c>
      <c r="H184" s="92">
        <v>7.7076571605459048</v>
      </c>
      <c r="I184" s="92">
        <v>7.893192132809677</v>
      </c>
      <c r="J184" s="92">
        <v>7.860462273549782</v>
      </c>
      <c r="K184" s="92">
        <v>7.8331190577839607</v>
      </c>
    </row>
    <row r="185" spans="1:11">
      <c r="A185" s="97">
        <v>577</v>
      </c>
      <c r="B185" s="72" t="s">
        <v>191</v>
      </c>
      <c r="C185" s="92">
        <v>4.997746446874153</v>
      </c>
      <c r="D185" s="92">
        <v>4.9064681992011554</v>
      </c>
      <c r="E185" s="92">
        <v>5.0502585591647389</v>
      </c>
      <c r="F185" s="92">
        <v>5.1456601297319224</v>
      </c>
      <c r="G185" s="92">
        <v>5.3460765663934477</v>
      </c>
      <c r="H185" s="92">
        <v>5.9387790748491778</v>
      </c>
      <c r="I185" s="92">
        <v>5.8954811191389211</v>
      </c>
      <c r="J185" s="92">
        <v>5.9118877766797286</v>
      </c>
      <c r="K185" s="92">
        <v>5.8906057896311328</v>
      </c>
    </row>
    <row r="186" spans="1:11">
      <c r="A186" s="97">
        <v>578</v>
      </c>
      <c r="B186" s="72" t="s">
        <v>192</v>
      </c>
      <c r="C186" s="92">
        <v>7.4097829823676058</v>
      </c>
      <c r="D186" s="92">
        <v>7.5433420722183087</v>
      </c>
      <c r="E186" s="92">
        <v>7.3867632712287232</v>
      </c>
      <c r="F186" s="92">
        <v>7.5669986052899851</v>
      </c>
      <c r="G186" s="92">
        <v>7.7151374398326347</v>
      </c>
      <c r="H186" s="92">
        <v>8.2946345480479398</v>
      </c>
      <c r="I186" s="92">
        <v>8.1787231724133136</v>
      </c>
      <c r="J186" s="92">
        <v>8.193720266095605</v>
      </c>
      <c r="K186" s="92">
        <v>8.0978596473762927</v>
      </c>
    </row>
    <row r="187" spans="1:11">
      <c r="A187" s="97">
        <v>445</v>
      </c>
      <c r="B187" s="72" t="s">
        <v>193</v>
      </c>
      <c r="C187" s="92">
        <v>5.0336141064885691</v>
      </c>
      <c r="D187" s="92">
        <v>4.9963030309045635</v>
      </c>
      <c r="E187" s="92">
        <v>4.965499897320667</v>
      </c>
      <c r="F187" s="92">
        <v>5.000254209446851</v>
      </c>
      <c r="G187" s="92">
        <v>5.0550911240256138</v>
      </c>
      <c r="H187" s="92">
        <v>5.4496756484895155</v>
      </c>
      <c r="I187" s="92">
        <v>5.4691310313583674</v>
      </c>
      <c r="J187" s="92">
        <v>5.4576513939244471</v>
      </c>
      <c r="K187" s="92">
        <v>5.5130827388709402</v>
      </c>
    </row>
    <row r="188" spans="1:11">
      <c r="A188" s="97">
        <v>580</v>
      </c>
      <c r="B188" s="99" t="s">
        <v>194</v>
      </c>
      <c r="C188" s="92">
        <v>6.2804801677545115</v>
      </c>
      <c r="D188" s="92">
        <v>6.4879045466862788</v>
      </c>
      <c r="E188" s="92">
        <v>6.4977153010242326</v>
      </c>
      <c r="F188" s="92">
        <v>6.6212493241353627</v>
      </c>
      <c r="G188" s="92">
        <v>6.7941825327846317</v>
      </c>
      <c r="H188" s="92">
        <v>7.2545875792519734</v>
      </c>
      <c r="I188" s="92">
        <v>7.2066172995832432</v>
      </c>
      <c r="J188" s="92">
        <v>7.2225137219683937</v>
      </c>
      <c r="K188" s="92">
        <v>7.4787657922269055</v>
      </c>
    </row>
    <row r="189" spans="1:11">
      <c r="A189" s="97">
        <v>581</v>
      </c>
      <c r="B189" s="72" t="s">
        <v>195</v>
      </c>
      <c r="C189" s="92">
        <v>6.5576045490319537</v>
      </c>
      <c r="D189" s="92">
        <v>6.4442174601935687</v>
      </c>
      <c r="E189" s="92">
        <v>6.3674887952599608</v>
      </c>
      <c r="F189" s="92">
        <v>6.4881491229537929</v>
      </c>
      <c r="G189" s="92">
        <v>6.7872761372051968</v>
      </c>
      <c r="H189" s="92">
        <v>7.339078640824539</v>
      </c>
      <c r="I189" s="92">
        <v>7.6347679636267465</v>
      </c>
      <c r="J189" s="92">
        <v>7.5899493922183225</v>
      </c>
      <c r="K189" s="92">
        <v>7.5859908500100452</v>
      </c>
    </row>
    <row r="190" spans="1:11">
      <c r="A190" s="97">
        <v>599</v>
      </c>
      <c r="B190" s="72" t="s">
        <v>196</v>
      </c>
      <c r="C190" s="92">
        <v>5.8430270477111161</v>
      </c>
      <c r="D190" s="92">
        <v>5.8990076160311844</v>
      </c>
      <c r="E190" s="92">
        <v>5.9527588702988901</v>
      </c>
      <c r="F190" s="92">
        <v>6.1130831781997568</v>
      </c>
      <c r="G190" s="92">
        <v>6.3078744773813735</v>
      </c>
      <c r="H190" s="92">
        <v>6.8964164424610175</v>
      </c>
      <c r="I190" s="92">
        <v>6.8887318761479737</v>
      </c>
      <c r="J190" s="92">
        <v>6.9048287722105073</v>
      </c>
      <c r="K190" s="92">
        <v>7.126961496385201</v>
      </c>
    </row>
    <row r="191" spans="1:11">
      <c r="A191" s="97">
        <v>583</v>
      </c>
      <c r="B191" s="100" t="s">
        <v>197</v>
      </c>
      <c r="C191" s="92">
        <v>6.7924333886420829</v>
      </c>
      <c r="D191" s="92">
        <v>6.445593217673883</v>
      </c>
      <c r="E191" s="92">
        <v>6.4515531533382031</v>
      </c>
      <c r="F191" s="92">
        <v>6.4563588445707367</v>
      </c>
      <c r="G191" s="92">
        <v>7.0991740836819162</v>
      </c>
      <c r="H191" s="92">
        <v>8.0396589339699371</v>
      </c>
      <c r="I191" s="92">
        <v>8.1554685175912294</v>
      </c>
      <c r="J191" s="92">
        <v>8.1704148806141639</v>
      </c>
      <c r="K191" s="92">
        <v>8.0399825531435294</v>
      </c>
    </row>
    <row r="192" spans="1:11">
      <c r="A192" s="97">
        <v>854</v>
      </c>
      <c r="B192" s="72" t="s">
        <v>198</v>
      </c>
      <c r="C192" s="92">
        <v>7.0399495177964315</v>
      </c>
      <c r="D192" s="92">
        <v>6.8673344783284875</v>
      </c>
      <c r="E192" s="92">
        <v>6.7902965876804782</v>
      </c>
      <c r="F192" s="92">
        <v>6.7598653233925372</v>
      </c>
      <c r="G192" s="92">
        <v>6.9548292610633915</v>
      </c>
      <c r="H192" s="92">
        <v>7.5101772094188846</v>
      </c>
      <c r="I192" s="92">
        <v>7.7978903650326004</v>
      </c>
      <c r="J192" s="92">
        <v>7.8653064340732648</v>
      </c>
      <c r="K192" s="92">
        <v>7.7948182725319075</v>
      </c>
    </row>
    <row r="193" spans="1:11">
      <c r="A193" s="97">
        <v>584</v>
      </c>
      <c r="B193" s="72" t="s">
        <v>199</v>
      </c>
      <c r="C193" s="92">
        <v>6.9858159954233408</v>
      </c>
      <c r="D193" s="92">
        <v>7.0092187225413998</v>
      </c>
      <c r="E193" s="92">
        <v>6.9005520794128259</v>
      </c>
      <c r="F193" s="92">
        <v>7.2199084476752429</v>
      </c>
      <c r="G193" s="92">
        <v>7.2851581577721642</v>
      </c>
      <c r="H193" s="92">
        <v>7.9226634923093862</v>
      </c>
      <c r="I193" s="92">
        <v>8.1845850269303071</v>
      </c>
      <c r="J193" s="92">
        <v>8.2114912806549718</v>
      </c>
      <c r="K193" s="92">
        <v>8.2931948144715673</v>
      </c>
    </row>
    <row r="194" spans="1:11">
      <c r="A194" s="97">
        <v>588</v>
      </c>
      <c r="B194" s="99" t="s">
        <v>200</v>
      </c>
      <c r="C194" s="92">
        <v>7.5801948576972826</v>
      </c>
      <c r="D194" s="92">
        <v>7.5265641296687811</v>
      </c>
      <c r="E194" s="92">
        <v>7.8933527435046464</v>
      </c>
      <c r="F194" s="92">
        <v>8.1509409351276716</v>
      </c>
      <c r="G194" s="92">
        <v>8.1481656107457354</v>
      </c>
      <c r="H194" s="92">
        <v>8.6822268457388443</v>
      </c>
      <c r="I194" s="92">
        <v>8.7011320205543097</v>
      </c>
      <c r="J194" s="92">
        <v>8.6116275814180536</v>
      </c>
      <c r="K194" s="92">
        <v>8.6628932686695741</v>
      </c>
    </row>
    <row r="195" spans="1:11">
      <c r="A195" s="97">
        <v>592</v>
      </c>
      <c r="B195" s="72" t="s">
        <v>201</v>
      </c>
      <c r="C195" s="92">
        <v>6.7344709462417196</v>
      </c>
      <c r="D195" s="92">
        <v>6.738826682010604</v>
      </c>
      <c r="E195" s="92">
        <v>6.6415284253632603</v>
      </c>
      <c r="F195" s="92">
        <v>6.6900689396669097</v>
      </c>
      <c r="G195" s="92">
        <v>6.8448524801153567</v>
      </c>
      <c r="H195" s="92">
        <v>7.4924024918898393</v>
      </c>
      <c r="I195" s="92">
        <v>7.6657745630922509</v>
      </c>
      <c r="J195" s="92">
        <v>7.647697577683914</v>
      </c>
      <c r="K195" s="92">
        <v>7.6042938135225331</v>
      </c>
    </row>
    <row r="196" spans="1:11">
      <c r="A196" s="97">
        <v>593</v>
      </c>
      <c r="B196" s="72" t="s">
        <v>202</v>
      </c>
      <c r="C196" s="92">
        <v>5.7483432016578782</v>
      </c>
      <c r="D196" s="92">
        <v>5.8673589035184648</v>
      </c>
      <c r="E196" s="92">
        <v>5.8136738081504973</v>
      </c>
      <c r="F196" s="92">
        <v>6.2244310764668889</v>
      </c>
      <c r="G196" s="92">
        <v>6.5454481900548629</v>
      </c>
      <c r="H196" s="92">
        <v>7.066679621856597</v>
      </c>
      <c r="I196" s="92">
        <v>7.0944745255486357</v>
      </c>
      <c r="J196" s="92">
        <v>7.0898215686948927</v>
      </c>
      <c r="K196" s="92">
        <v>7.0582282833427747</v>
      </c>
    </row>
    <row r="197" spans="1:11">
      <c r="A197" s="97">
        <v>595</v>
      </c>
      <c r="B197" s="72" t="s">
        <v>203</v>
      </c>
      <c r="C197" s="92">
        <v>7.2650165221135499</v>
      </c>
      <c r="D197" s="92">
        <v>7.4813599078565716</v>
      </c>
      <c r="E197" s="92">
        <v>7.4903441489388989</v>
      </c>
      <c r="F197" s="92">
        <v>7.7200101637454441</v>
      </c>
      <c r="G197" s="92">
        <v>7.8547374588062109</v>
      </c>
      <c r="H197" s="92">
        <v>8.3931102513158145</v>
      </c>
      <c r="I197" s="92">
        <v>8.614965516405503</v>
      </c>
      <c r="J197" s="92">
        <v>8.6281305154460526</v>
      </c>
      <c r="K197" s="92">
        <v>8.6419869881613725</v>
      </c>
    </row>
    <row r="198" spans="1:11">
      <c r="A198" s="97">
        <v>598</v>
      </c>
      <c r="B198" s="72" t="s">
        <v>204</v>
      </c>
      <c r="C198" s="92">
        <v>5.1373904878012677</v>
      </c>
      <c r="D198" s="92">
        <v>5.1968822981225102</v>
      </c>
      <c r="E198" s="92">
        <v>5.1672442183866849</v>
      </c>
      <c r="F198" s="92">
        <v>5.3097871431719028</v>
      </c>
      <c r="G198" s="92">
        <v>5.4892890469539672</v>
      </c>
      <c r="H198" s="92">
        <v>6.0336992922920416</v>
      </c>
      <c r="I198" s="92">
        <v>6.0650982520282639</v>
      </c>
      <c r="J198" s="92">
        <v>6.0739872269456097</v>
      </c>
      <c r="K198" s="92">
        <v>6.0772139945723431</v>
      </c>
    </row>
    <row r="199" spans="1:11">
      <c r="A199" s="97">
        <v>601</v>
      </c>
      <c r="B199" s="72" t="s">
        <v>205</v>
      </c>
      <c r="C199" s="92">
        <v>7.2526073802777979</v>
      </c>
      <c r="D199" s="92">
        <v>7.4440664213156609</v>
      </c>
      <c r="E199" s="92">
        <v>7.3547848091654142</v>
      </c>
      <c r="F199" s="92">
        <v>7.5315523433826908</v>
      </c>
      <c r="G199" s="92">
        <v>7.7107990834999232</v>
      </c>
      <c r="H199" s="92">
        <v>8.2901244776941532</v>
      </c>
      <c r="I199" s="92">
        <v>8.2303129333342007</v>
      </c>
      <c r="J199" s="92">
        <v>8.3447707070642192</v>
      </c>
      <c r="K199" s="92">
        <v>8.3600863710691247</v>
      </c>
    </row>
    <row r="200" spans="1:11">
      <c r="A200" s="97">
        <v>604</v>
      </c>
      <c r="B200" s="72" t="s">
        <v>206</v>
      </c>
      <c r="C200" s="92">
        <v>3.9756211597175266</v>
      </c>
      <c r="D200" s="92">
        <v>3.8480550204372577</v>
      </c>
      <c r="E200" s="92">
        <v>3.9220204042126703</v>
      </c>
      <c r="F200" s="92">
        <v>3.9583509066673663</v>
      </c>
      <c r="G200" s="92">
        <v>4.1569336044077918</v>
      </c>
      <c r="H200" s="92">
        <v>4.619720920381738</v>
      </c>
      <c r="I200" s="92">
        <v>4.6331294683801332</v>
      </c>
      <c r="J200" s="92">
        <v>4.6197523494739929</v>
      </c>
      <c r="K200" s="92">
        <v>4.7134428022337129</v>
      </c>
    </row>
    <row r="201" spans="1:11">
      <c r="A201" s="97">
        <v>607</v>
      </c>
      <c r="B201" s="72" t="s">
        <v>207</v>
      </c>
      <c r="C201" s="92">
        <v>7.2950589580883207</v>
      </c>
      <c r="D201" s="92">
        <v>7.2070314223061622</v>
      </c>
      <c r="E201" s="92">
        <v>6.9368254816186834</v>
      </c>
      <c r="F201" s="92">
        <v>7.371574471259164</v>
      </c>
      <c r="G201" s="92">
        <v>7.7555860486737327</v>
      </c>
      <c r="H201" s="92">
        <v>8.3550712496256132</v>
      </c>
      <c r="I201" s="92">
        <v>8.4122801146851742</v>
      </c>
      <c r="J201" s="92">
        <v>8.4699289480282172</v>
      </c>
      <c r="K201" s="92">
        <v>8.4154479443468304</v>
      </c>
    </row>
    <row r="202" spans="1:11">
      <c r="A202" s="97">
        <v>608</v>
      </c>
      <c r="B202" s="72" t="s">
        <v>208</v>
      </c>
      <c r="C202" s="92">
        <v>6.823510357995227</v>
      </c>
      <c r="D202" s="92">
        <v>6.8392725414169906</v>
      </c>
      <c r="E202" s="92">
        <v>6.8222416277230611</v>
      </c>
      <c r="F202" s="92">
        <v>6.9309144416904118</v>
      </c>
      <c r="G202" s="92">
        <v>7.0928724431801591</v>
      </c>
      <c r="H202" s="92">
        <v>7.7730742292553696</v>
      </c>
      <c r="I202" s="92">
        <v>7.6034675048542404</v>
      </c>
      <c r="J202" s="92">
        <v>7.9121568586447388</v>
      </c>
      <c r="K202" s="92">
        <v>7.9099454759068539</v>
      </c>
    </row>
    <row r="203" spans="1:11">
      <c r="A203" s="97">
        <v>609</v>
      </c>
      <c r="B203" s="72" t="s">
        <v>319</v>
      </c>
      <c r="C203" s="92">
        <v>4.9888595377777989</v>
      </c>
      <c r="D203" s="92">
        <v>4.8851035717142448</v>
      </c>
      <c r="E203" s="92">
        <v>4.9275174225095988</v>
      </c>
      <c r="F203" s="92">
        <v>5.1292102015678349</v>
      </c>
      <c r="G203" s="92">
        <v>5.3402089457115629</v>
      </c>
      <c r="H203" s="92">
        <v>5.8184540196718704</v>
      </c>
      <c r="I203" s="92">
        <v>5.8946991166107257</v>
      </c>
      <c r="J203" s="92">
        <v>6.0224335628812433</v>
      </c>
      <c r="K203" s="92">
        <v>6.0048889016093003</v>
      </c>
    </row>
    <row r="204" spans="1:11">
      <c r="A204" s="97">
        <v>611</v>
      </c>
      <c r="B204" s="72" t="s">
        <v>209</v>
      </c>
      <c r="C204" s="92">
        <v>5.1331145254991366</v>
      </c>
      <c r="D204" s="92">
        <v>4.9551970019127261</v>
      </c>
      <c r="E204" s="92">
        <v>5.0975881513555397</v>
      </c>
      <c r="F204" s="92">
        <v>5.1306936192587163</v>
      </c>
      <c r="G204" s="92">
        <v>5.3947652695643633</v>
      </c>
      <c r="H204" s="92">
        <v>5.9093242184083277</v>
      </c>
      <c r="I204" s="92">
        <v>5.9311684624470526</v>
      </c>
      <c r="J204" s="92">
        <v>5.9124227844292729</v>
      </c>
      <c r="K204" s="92">
        <v>5.8901217709574869</v>
      </c>
    </row>
    <row r="205" spans="1:11">
      <c r="A205" s="97">
        <v>638</v>
      </c>
      <c r="B205" s="72" t="s">
        <v>210</v>
      </c>
      <c r="C205" s="92">
        <v>4.534784824758157</v>
      </c>
      <c r="D205" s="92">
        <v>4.4244673586490819</v>
      </c>
      <c r="E205" s="92">
        <v>4.4371648539048856</v>
      </c>
      <c r="F205" s="92">
        <v>4.5248580379888832</v>
      </c>
      <c r="G205" s="92">
        <v>4.7002451514702539</v>
      </c>
      <c r="H205" s="92">
        <v>5.144310741252367</v>
      </c>
      <c r="I205" s="92">
        <v>5.1839803145147183</v>
      </c>
      <c r="J205" s="92">
        <v>5.17443739061809</v>
      </c>
      <c r="K205" s="92">
        <v>5.1445038033385373</v>
      </c>
    </row>
    <row r="206" spans="1:11">
      <c r="A206" s="97">
        <v>614</v>
      </c>
      <c r="B206" s="72" t="s">
        <v>211</v>
      </c>
      <c r="C206" s="92">
        <v>7.6397438940595901</v>
      </c>
      <c r="D206" s="92">
        <v>7.5887738491705328</v>
      </c>
      <c r="E206" s="92">
        <v>7.7129446510257917</v>
      </c>
      <c r="F206" s="92">
        <v>7.9009258028235401</v>
      </c>
      <c r="G206" s="92">
        <v>8.217659356501688</v>
      </c>
      <c r="H206" s="92">
        <v>8.9151976607931935</v>
      </c>
      <c r="I206" s="92">
        <v>8.9139719783725493</v>
      </c>
      <c r="J206" s="92">
        <v>8.8866012592366381</v>
      </c>
      <c r="K206" s="92">
        <v>8.7849685761723766</v>
      </c>
    </row>
    <row r="207" spans="1:11">
      <c r="A207" s="97">
        <v>615</v>
      </c>
      <c r="B207" s="72" t="s">
        <v>212</v>
      </c>
      <c r="C207" s="92">
        <v>7.49065237413385</v>
      </c>
      <c r="D207" s="92">
        <v>7.3920254937696015</v>
      </c>
      <c r="E207" s="92">
        <v>7.3528363882815295</v>
      </c>
      <c r="F207" s="92">
        <v>7.4801438982943065</v>
      </c>
      <c r="G207" s="92">
        <v>7.7122820668535486</v>
      </c>
      <c r="H207" s="92">
        <v>8.2308914614124404</v>
      </c>
      <c r="I207" s="92">
        <v>8.1831925143212256</v>
      </c>
      <c r="J207" s="92">
        <v>8.2154059585043715</v>
      </c>
      <c r="K207" s="92">
        <v>8.175502585703418</v>
      </c>
    </row>
    <row r="208" spans="1:11">
      <c r="A208" s="97">
        <v>616</v>
      </c>
      <c r="B208" s="72" t="s">
        <v>213</v>
      </c>
      <c r="C208" s="92">
        <v>6.2043378065479917</v>
      </c>
      <c r="D208" s="92">
        <v>6.1633886015280215</v>
      </c>
      <c r="E208" s="92">
        <v>6.4176234615015044</v>
      </c>
      <c r="F208" s="92">
        <v>6.6194498350210402</v>
      </c>
      <c r="G208" s="92">
        <v>6.7820731197185857</v>
      </c>
      <c r="H208" s="92">
        <v>7.4088988135873617</v>
      </c>
      <c r="I208" s="92">
        <v>7.3141788546273414</v>
      </c>
      <c r="J208" s="92">
        <v>7.3393674494131602</v>
      </c>
      <c r="K208" s="92">
        <v>7.3399057458257939</v>
      </c>
    </row>
    <row r="209" spans="1:11">
      <c r="A209" s="97">
        <v>619</v>
      </c>
      <c r="B209" s="72" t="s">
        <v>214</v>
      </c>
      <c r="C209" s="92">
        <v>7.0303937395554428</v>
      </c>
      <c r="D209" s="92">
        <v>6.8953063026756141</v>
      </c>
      <c r="E209" s="92">
        <v>7.1161463300480836</v>
      </c>
      <c r="F209" s="92">
        <v>7.6510014500411376</v>
      </c>
      <c r="G209" s="92">
        <v>7.7983006732527063</v>
      </c>
      <c r="H209" s="92">
        <v>8.166604995426912</v>
      </c>
      <c r="I209" s="92">
        <v>8.2878918958439556</v>
      </c>
      <c r="J209" s="92">
        <v>8.2506168908478159</v>
      </c>
      <c r="K209" s="92">
        <v>8.2495867605539832</v>
      </c>
    </row>
    <row r="210" spans="1:11">
      <c r="A210" s="97">
        <v>620</v>
      </c>
      <c r="B210" s="72" t="s">
        <v>215</v>
      </c>
      <c r="C210" s="92">
        <v>7.5184881073388894</v>
      </c>
      <c r="D210" s="92">
        <v>7.6716062962373712</v>
      </c>
      <c r="E210" s="92">
        <v>7.4819615359266471</v>
      </c>
      <c r="F210" s="92">
        <v>7.7744174432456159</v>
      </c>
      <c r="G210" s="92">
        <v>8.0232867597150896</v>
      </c>
      <c r="H210" s="92">
        <v>8.723753492202361</v>
      </c>
      <c r="I210" s="92">
        <v>8.5358519013597878</v>
      </c>
      <c r="J210" s="92">
        <v>8.5610912393777472</v>
      </c>
      <c r="K210" s="92">
        <v>8.45330347569368</v>
      </c>
    </row>
    <row r="211" spans="1:11">
      <c r="A211" s="97">
        <v>623</v>
      </c>
      <c r="B211" s="72" t="s">
        <v>216</v>
      </c>
      <c r="C211" s="92">
        <v>7.3850047302570889</v>
      </c>
      <c r="D211" s="92">
        <v>7.1315206805856217</v>
      </c>
      <c r="E211" s="92">
        <v>6.8429583854646534</v>
      </c>
      <c r="F211" s="92">
        <v>6.9312646164815419</v>
      </c>
      <c r="G211" s="92">
        <v>7.104826571660908</v>
      </c>
      <c r="H211" s="92">
        <v>7.1483457007146001</v>
      </c>
      <c r="I211" s="92">
        <v>7.0421854415108331</v>
      </c>
      <c r="J211" s="92">
        <v>7.0528364354000512</v>
      </c>
      <c r="K211" s="92">
        <v>6.8811666086457741</v>
      </c>
    </row>
    <row r="212" spans="1:11">
      <c r="A212" s="97">
        <v>624</v>
      </c>
      <c r="B212" s="72" t="s">
        <v>217</v>
      </c>
      <c r="C212" s="92">
        <v>5.1916595835557917</v>
      </c>
      <c r="D212" s="92">
        <v>5.0325901136226463</v>
      </c>
      <c r="E212" s="92">
        <v>5.0973988497683518</v>
      </c>
      <c r="F212" s="92">
        <v>5.1718765711619206</v>
      </c>
      <c r="G212" s="92">
        <v>5.4450667177300804</v>
      </c>
      <c r="H212" s="92">
        <v>5.8403451850883279</v>
      </c>
      <c r="I212" s="92">
        <v>5.9033998790451108</v>
      </c>
      <c r="J212" s="92">
        <v>5.8689257567153366</v>
      </c>
      <c r="K212" s="92">
        <v>5.9546461752967748</v>
      </c>
    </row>
    <row r="213" spans="1:11">
      <c r="A213" s="97">
        <v>625</v>
      </c>
      <c r="B213" s="72" t="s">
        <v>218</v>
      </c>
      <c r="C213" s="92">
        <v>6.0536710684081765</v>
      </c>
      <c r="D213" s="92">
        <v>6.0175527174956827</v>
      </c>
      <c r="E213" s="92">
        <v>6.1507732004900273</v>
      </c>
      <c r="F213" s="92">
        <v>6.1484564965111144</v>
      </c>
      <c r="G213" s="92">
        <v>6.284852543631148</v>
      </c>
      <c r="H213" s="92">
        <v>6.6988571252354987</v>
      </c>
      <c r="I213" s="92">
        <v>6.7930248654556511</v>
      </c>
      <c r="J213" s="92">
        <v>6.9182547011427733</v>
      </c>
      <c r="K213" s="92">
        <v>6.9174791033042986</v>
      </c>
    </row>
    <row r="214" spans="1:11">
      <c r="A214" s="97">
        <v>626</v>
      </c>
      <c r="B214" s="72" t="s">
        <v>219</v>
      </c>
      <c r="C214" s="92">
        <v>6.3426984885784616</v>
      </c>
      <c r="D214" s="92">
        <v>6.2816140786208692</v>
      </c>
      <c r="E214" s="92">
        <v>6.1763449964878596</v>
      </c>
      <c r="F214" s="92">
        <v>6.1867346467023872</v>
      </c>
      <c r="G214" s="92">
        <v>6.4513807103671859</v>
      </c>
      <c r="H214" s="92">
        <v>7.1399364919465622</v>
      </c>
      <c r="I214" s="92">
        <v>7.1098693840655898</v>
      </c>
      <c r="J214" s="92">
        <v>7.0500840328919754</v>
      </c>
      <c r="K214" s="92">
        <v>7.3162949627238767</v>
      </c>
    </row>
    <row r="215" spans="1:11">
      <c r="A215" s="97">
        <v>630</v>
      </c>
      <c r="B215" s="72" t="s">
        <v>220</v>
      </c>
      <c r="C215" s="92">
        <v>6.5104057140689022</v>
      </c>
      <c r="D215" s="92">
        <v>6.3101575052067851</v>
      </c>
      <c r="E215" s="92">
        <v>6.2107537134825606</v>
      </c>
      <c r="F215" s="92">
        <v>6.4703030575706553</v>
      </c>
      <c r="G215" s="92">
        <v>6.5975990415111028</v>
      </c>
      <c r="H215" s="92">
        <v>7.2633685319962886</v>
      </c>
      <c r="I215" s="92">
        <v>7.3162374993161645</v>
      </c>
      <c r="J215" s="92">
        <v>7.2852555763992566</v>
      </c>
      <c r="K215" s="92">
        <v>7.3313275366550741</v>
      </c>
    </row>
    <row r="216" spans="1:11">
      <c r="A216" s="97">
        <v>631</v>
      </c>
      <c r="B216" s="72" t="s">
        <v>221</v>
      </c>
      <c r="C216" s="92">
        <v>5.3697304585638896</v>
      </c>
      <c r="D216" s="92">
        <v>5.3368215592933463</v>
      </c>
      <c r="E216" s="92">
        <v>5.6127069850010631</v>
      </c>
      <c r="F216" s="92">
        <v>5.9766856388821097</v>
      </c>
      <c r="G216" s="92">
        <v>6.256739905913296</v>
      </c>
      <c r="H216" s="92">
        <v>6.8191807691114779</v>
      </c>
      <c r="I216" s="92">
        <v>6.7845736872453593</v>
      </c>
      <c r="J216" s="92">
        <v>6.7090897661522639</v>
      </c>
      <c r="K216" s="92">
        <v>6.6894207617964003</v>
      </c>
    </row>
    <row r="217" spans="1:11">
      <c r="A217" s="97">
        <v>635</v>
      </c>
      <c r="B217" s="72" t="s">
        <v>222</v>
      </c>
      <c r="C217" s="92">
        <v>6.369139179398454</v>
      </c>
      <c r="D217" s="92">
        <v>6.1805639561443577</v>
      </c>
      <c r="E217" s="92">
        <v>6.3943495966602892</v>
      </c>
      <c r="F217" s="92">
        <v>6.6061106148685944</v>
      </c>
      <c r="G217" s="92">
        <v>6.7127562483746335</v>
      </c>
      <c r="H217" s="92">
        <v>7.2885277463216678</v>
      </c>
      <c r="I217" s="92">
        <v>7.3148133406999083</v>
      </c>
      <c r="J217" s="92">
        <v>7.4627929547831684</v>
      </c>
      <c r="K217" s="92">
        <v>7.4679540344550706</v>
      </c>
    </row>
    <row r="218" spans="1:11">
      <c r="A218" s="97">
        <v>636</v>
      </c>
      <c r="B218" s="72" t="s">
        <v>223</v>
      </c>
      <c r="C218" s="92">
        <v>6.5249568290185405</v>
      </c>
      <c r="D218" s="92">
        <v>6.3827028619528647</v>
      </c>
      <c r="E218" s="92">
        <v>6.6081249289979951</v>
      </c>
      <c r="F218" s="92">
        <v>6.6826923250808186</v>
      </c>
      <c r="G218" s="92">
        <v>6.9626270703040358</v>
      </c>
      <c r="H218" s="92">
        <v>7.47233648431056</v>
      </c>
      <c r="I218" s="92">
        <v>7.5262475863441871</v>
      </c>
      <c r="J218" s="92">
        <v>7.5512030897540683</v>
      </c>
      <c r="K218" s="92">
        <v>7.57775694197794</v>
      </c>
    </row>
    <row r="219" spans="1:11">
      <c r="A219" s="97">
        <v>678</v>
      </c>
      <c r="B219" s="72" t="s">
        <v>224</v>
      </c>
      <c r="C219" s="92">
        <v>5.0268518077835456</v>
      </c>
      <c r="D219" s="92">
        <v>5.0957804538671709</v>
      </c>
      <c r="E219" s="92">
        <v>5.0950603058361192</v>
      </c>
      <c r="F219" s="92">
        <v>5.1922381887630564</v>
      </c>
      <c r="G219" s="92">
        <v>5.4052273414129282</v>
      </c>
      <c r="H219" s="92">
        <v>5.814300826868406</v>
      </c>
      <c r="I219" s="92">
        <v>5.8655855749390042</v>
      </c>
      <c r="J219" s="92">
        <v>5.8253455620519379</v>
      </c>
      <c r="K219" s="92">
        <v>5.7718601047120686</v>
      </c>
    </row>
    <row r="220" spans="1:11">
      <c r="A220" s="97">
        <v>710</v>
      </c>
      <c r="B220" s="72" t="s">
        <v>225</v>
      </c>
      <c r="C220" s="92">
        <v>5.6029881908883645</v>
      </c>
      <c r="D220" s="92">
        <v>5.5391664072658457</v>
      </c>
      <c r="E220" s="92">
        <v>5.7575836003872176</v>
      </c>
      <c r="F220" s="92">
        <v>5.8658329028079272</v>
      </c>
      <c r="G220" s="92">
        <v>5.9824129866122639</v>
      </c>
      <c r="H220" s="92">
        <v>6.5316750878188667</v>
      </c>
      <c r="I220" s="92">
        <v>6.5325082323910912</v>
      </c>
      <c r="J220" s="92">
        <v>6.5194496844171752</v>
      </c>
      <c r="K220" s="92">
        <v>6.4859801442396119</v>
      </c>
    </row>
    <row r="221" spans="1:11">
      <c r="A221" s="97">
        <v>680</v>
      </c>
      <c r="B221" s="72" t="s">
        <v>226</v>
      </c>
      <c r="C221" s="92">
        <v>4.26149350990862</v>
      </c>
      <c r="D221" s="92">
        <v>4.2402073190100769</v>
      </c>
      <c r="E221" s="92">
        <v>4.5135060902078941</v>
      </c>
      <c r="F221" s="92">
        <v>4.5853351795484425</v>
      </c>
      <c r="G221" s="92">
        <v>4.7466150179068816</v>
      </c>
      <c r="H221" s="92">
        <v>5.267865067727147</v>
      </c>
      <c r="I221" s="92">
        <v>5.3546981483716714</v>
      </c>
      <c r="J221" s="92">
        <v>5.3515335423122483</v>
      </c>
      <c r="K221" s="92">
        <v>5.3584506020906506</v>
      </c>
    </row>
    <row r="222" spans="1:11">
      <c r="A222" s="97">
        <v>681</v>
      </c>
      <c r="B222" s="72" t="s">
        <v>227</v>
      </c>
      <c r="C222" s="92">
        <v>7.1590279078728951</v>
      </c>
      <c r="D222" s="92">
        <v>7.1775203863129846</v>
      </c>
      <c r="E222" s="92">
        <v>7.1584250000214933</v>
      </c>
      <c r="F222" s="92">
        <v>7.3912673964941238</v>
      </c>
      <c r="G222" s="92">
        <v>7.399719107102289</v>
      </c>
      <c r="H222" s="92">
        <v>7.9598045977183123</v>
      </c>
      <c r="I222" s="92">
        <v>8.1529357091523718</v>
      </c>
      <c r="J222" s="92">
        <v>8.3176213200668023</v>
      </c>
      <c r="K222" s="92">
        <v>8.4543379763214084</v>
      </c>
    </row>
    <row r="223" spans="1:11">
      <c r="A223" s="97">
        <v>683</v>
      </c>
      <c r="B223" s="72" t="s">
        <v>228</v>
      </c>
      <c r="C223" s="92">
        <v>6.8711372997023705</v>
      </c>
      <c r="D223" s="92">
        <v>6.7099316035303325</v>
      </c>
      <c r="E223" s="92">
        <v>6.7225928548330174</v>
      </c>
      <c r="F223" s="92">
        <v>7.090116748884979</v>
      </c>
      <c r="G223" s="92">
        <v>7.2477964046957855</v>
      </c>
      <c r="H223" s="92">
        <v>7.9399522579521644</v>
      </c>
      <c r="I223" s="92">
        <v>7.9310761638829277</v>
      </c>
      <c r="J223" s="92">
        <v>7.9033339334658557</v>
      </c>
      <c r="K223" s="92">
        <v>7.904535408486705</v>
      </c>
    </row>
    <row r="224" spans="1:11">
      <c r="A224" s="97">
        <v>684</v>
      </c>
      <c r="B224" s="72" t="s">
        <v>229</v>
      </c>
      <c r="C224" s="92">
        <v>4.4544791739046516</v>
      </c>
      <c r="D224" s="92">
        <v>4.3607304101815103</v>
      </c>
      <c r="E224" s="92">
        <v>4.6488144187292839</v>
      </c>
      <c r="F224" s="92">
        <v>4.7338771038074157</v>
      </c>
      <c r="G224" s="92">
        <v>5.117969990864415</v>
      </c>
      <c r="H224" s="92">
        <v>5.5730120491995692</v>
      </c>
      <c r="I224" s="92">
        <v>5.6013686429984677</v>
      </c>
      <c r="J224" s="92">
        <v>5.6074092525875798</v>
      </c>
      <c r="K224" s="92">
        <v>5.8208337399333043</v>
      </c>
    </row>
    <row r="225" spans="1:11">
      <c r="A225" s="97">
        <v>686</v>
      </c>
      <c r="B225" s="72" t="s">
        <v>230</v>
      </c>
      <c r="C225" s="92">
        <v>7.2069902956054914</v>
      </c>
      <c r="D225" s="92">
        <v>7.0300478064959222</v>
      </c>
      <c r="E225" s="92">
        <v>7.2080747366224038</v>
      </c>
      <c r="F225" s="92">
        <v>7.5218675691292596</v>
      </c>
      <c r="G225" s="92">
        <v>7.6477517472046674</v>
      </c>
      <c r="H225" s="92">
        <v>8.1238960280162829</v>
      </c>
      <c r="I225" s="92">
        <v>8.1387153185285186</v>
      </c>
      <c r="J225" s="92">
        <v>8.1345684603948367</v>
      </c>
      <c r="K225" s="92">
        <v>8.1380981847009011</v>
      </c>
    </row>
    <row r="226" spans="1:11">
      <c r="A226" s="97">
        <v>687</v>
      </c>
      <c r="B226" s="72" t="s">
        <v>231</v>
      </c>
      <c r="C226" s="92">
        <v>8.0622497430286142</v>
      </c>
      <c r="D226" s="92">
        <v>7.7662016165682015</v>
      </c>
      <c r="E226" s="92">
        <v>7.776272840500198</v>
      </c>
      <c r="F226" s="92">
        <v>8.2996177752317166</v>
      </c>
      <c r="G226" s="92">
        <v>8.4944129381185309</v>
      </c>
      <c r="H226" s="92">
        <v>9.0028620563265136</v>
      </c>
      <c r="I226" s="92">
        <v>9.4395979925403992</v>
      </c>
      <c r="J226" s="92">
        <v>9.5186805042278024</v>
      </c>
      <c r="K226" s="92">
        <v>9.5348344044050997</v>
      </c>
    </row>
    <row r="227" spans="1:11">
      <c r="A227" s="97">
        <v>689</v>
      </c>
      <c r="B227" s="72" t="s">
        <v>232</v>
      </c>
      <c r="C227" s="92">
        <v>5.6232104884099314</v>
      </c>
      <c r="D227" s="92">
        <v>5.5861617373779691</v>
      </c>
      <c r="E227" s="92">
        <v>5.8079062707464271</v>
      </c>
      <c r="F227" s="92">
        <v>6.0929295846425973</v>
      </c>
      <c r="G227" s="92">
        <v>6.1392019038296048</v>
      </c>
      <c r="H227" s="92">
        <v>6.5567343789753458</v>
      </c>
      <c r="I227" s="92">
        <v>6.441363122487985</v>
      </c>
      <c r="J227" s="92">
        <v>6.4780034677625107</v>
      </c>
      <c r="K227" s="92">
        <v>6.4608814385252753</v>
      </c>
    </row>
    <row r="228" spans="1:11">
      <c r="A228" s="97">
        <v>691</v>
      </c>
      <c r="B228" s="72" t="s">
        <v>233</v>
      </c>
      <c r="C228" s="92">
        <v>6.9753222195570483</v>
      </c>
      <c r="D228" s="92">
        <v>6.9304986867310472</v>
      </c>
      <c r="E228" s="92">
        <v>7.1779650393838228</v>
      </c>
      <c r="F228" s="92">
        <v>7.617119673208915</v>
      </c>
      <c r="G228" s="92">
        <v>7.7202850806713048</v>
      </c>
      <c r="H228" s="92">
        <v>8.3502533155802485</v>
      </c>
      <c r="I228" s="92">
        <v>8.3467100508973502</v>
      </c>
      <c r="J228" s="92">
        <v>8.303856787293924</v>
      </c>
      <c r="K228" s="92">
        <v>8.4047635506082994</v>
      </c>
    </row>
    <row r="229" spans="1:11">
      <c r="A229" s="97">
        <v>694</v>
      </c>
      <c r="B229" s="72" t="s">
        <v>234</v>
      </c>
      <c r="C229" s="92">
        <v>4.8475173167769761</v>
      </c>
      <c r="D229" s="92">
        <v>4.7411311396124507</v>
      </c>
      <c r="E229" s="92">
        <v>4.8777747688243025</v>
      </c>
      <c r="F229" s="92">
        <v>4.9741462403257071</v>
      </c>
      <c r="G229" s="92">
        <v>5.1701466392100741</v>
      </c>
      <c r="H229" s="92">
        <v>5.6526099766591997</v>
      </c>
      <c r="I229" s="92">
        <v>5.6936666959426674</v>
      </c>
      <c r="J229" s="92">
        <v>5.6824969884045782</v>
      </c>
      <c r="K229" s="92">
        <v>5.6247385077220962</v>
      </c>
    </row>
    <row r="230" spans="1:11">
      <c r="A230" s="97">
        <v>697</v>
      </c>
      <c r="B230" s="72" t="s">
        <v>235</v>
      </c>
      <c r="C230" s="92">
        <v>7.6052893139740352</v>
      </c>
      <c r="D230" s="92">
        <v>7.7781717498401708</v>
      </c>
      <c r="E230" s="92">
        <v>7.4649222284381693</v>
      </c>
      <c r="F230" s="92">
        <v>7.7145555225132743</v>
      </c>
      <c r="G230" s="92">
        <v>7.7589774656092096</v>
      </c>
      <c r="H230" s="92">
        <v>8.2021089703884886</v>
      </c>
      <c r="I230" s="92">
        <v>8.1820973576677165</v>
      </c>
      <c r="J230" s="92">
        <v>8.1723499063324798</v>
      </c>
      <c r="K230" s="92">
        <v>8.1024668268273263</v>
      </c>
    </row>
    <row r="231" spans="1:11">
      <c r="A231" s="97">
        <v>698</v>
      </c>
      <c r="B231" s="72" t="s">
        <v>236</v>
      </c>
      <c r="C231" s="92">
        <v>5.0413180738026195</v>
      </c>
      <c r="D231" s="92">
        <v>5.0424355094483939</v>
      </c>
      <c r="E231" s="92">
        <v>5.1678212159135626</v>
      </c>
      <c r="F231" s="92">
        <v>5.2606677459321602</v>
      </c>
      <c r="G231" s="92">
        <v>5.4798094676572067</v>
      </c>
      <c r="H231" s="92">
        <v>6.0714137996317206</v>
      </c>
      <c r="I231" s="92">
        <v>6.1163877340502903</v>
      </c>
      <c r="J231" s="92">
        <v>6.1130501071037031</v>
      </c>
      <c r="K231" s="92">
        <v>6.2224058023510356</v>
      </c>
    </row>
    <row r="232" spans="1:11">
      <c r="A232" s="97">
        <v>700</v>
      </c>
      <c r="B232" s="72" t="s">
        <v>237</v>
      </c>
      <c r="C232" s="92">
        <v>5.2657875986096148</v>
      </c>
      <c r="D232" s="92">
        <v>5.4017402707996247</v>
      </c>
      <c r="E232" s="92">
        <v>5.3574394293013121</v>
      </c>
      <c r="F232" s="92">
        <v>5.5928427985944307</v>
      </c>
      <c r="G232" s="92">
        <v>5.7258658343974975</v>
      </c>
      <c r="H232" s="92">
        <v>6.1218845162718498</v>
      </c>
      <c r="I232" s="92">
        <v>6.1070202907059645</v>
      </c>
      <c r="J232" s="92">
        <v>6.0898086986642799</v>
      </c>
      <c r="K232" s="92">
        <v>6.0302930167541486</v>
      </c>
    </row>
    <row r="233" spans="1:11">
      <c r="A233" s="97">
        <v>702</v>
      </c>
      <c r="B233" s="72" t="s">
        <v>238</v>
      </c>
      <c r="C233" s="92">
        <v>6.629160000441594</v>
      </c>
      <c r="D233" s="92">
        <v>6.6709671064817346</v>
      </c>
      <c r="E233" s="92">
        <v>6.856014236963917</v>
      </c>
      <c r="F233" s="92">
        <v>7.2344681903067887</v>
      </c>
      <c r="G233" s="92">
        <v>7.3683981929648734</v>
      </c>
      <c r="H233" s="92">
        <v>7.7710078367623083</v>
      </c>
      <c r="I233" s="92">
        <v>7.7681256934405791</v>
      </c>
      <c r="J233" s="92">
        <v>7.750071233109276</v>
      </c>
      <c r="K233" s="92">
        <v>7.7214594638058518</v>
      </c>
    </row>
    <row r="234" spans="1:11">
      <c r="A234" s="97">
        <v>704</v>
      </c>
      <c r="B234" s="72" t="s">
        <v>239</v>
      </c>
      <c r="C234" s="92">
        <v>4.5904239619949472</v>
      </c>
      <c r="D234" s="92">
        <v>4.4234350400530431</v>
      </c>
      <c r="E234" s="92">
        <v>4.5792591801404878</v>
      </c>
      <c r="F234" s="92">
        <v>4.7066813738045479</v>
      </c>
      <c r="G234" s="92">
        <v>4.8789012969745347</v>
      </c>
      <c r="H234" s="92">
        <v>5.3089774753488488</v>
      </c>
      <c r="I234" s="92">
        <v>5.4030527849047481</v>
      </c>
      <c r="J234" s="92">
        <v>5.3958835604473325</v>
      </c>
      <c r="K234" s="92">
        <v>5.4280651435181433</v>
      </c>
    </row>
    <row r="235" spans="1:11">
      <c r="A235" s="97">
        <v>707</v>
      </c>
      <c r="B235" s="72" t="s">
        <v>240</v>
      </c>
      <c r="C235" s="92">
        <v>8.3028848401687227</v>
      </c>
      <c r="D235" s="92">
        <v>8.2864287623562642</v>
      </c>
      <c r="E235" s="92">
        <v>8.1245151488654646</v>
      </c>
      <c r="F235" s="92">
        <v>8.3544704395093543</v>
      </c>
      <c r="G235" s="92">
        <v>8.7294173795611272</v>
      </c>
      <c r="H235" s="92">
        <v>9.0829275105158374</v>
      </c>
      <c r="I235" s="92">
        <v>9.2372696738407019</v>
      </c>
      <c r="J235" s="92">
        <v>9.1088967279953987</v>
      </c>
      <c r="K235" s="92">
        <v>8.9879815506438696</v>
      </c>
    </row>
    <row r="236" spans="1:11">
      <c r="A236" s="97">
        <v>729</v>
      </c>
      <c r="B236" s="72" t="s">
        <v>241</v>
      </c>
      <c r="C236" s="92">
        <v>6.8020583646778423</v>
      </c>
      <c r="D236" s="92">
        <v>6.9754179847927578</v>
      </c>
      <c r="E236" s="92">
        <v>6.8916604355313034</v>
      </c>
      <c r="F236" s="92">
        <v>7.174816248483328</v>
      </c>
      <c r="G236" s="92">
        <v>7.2976266028281014</v>
      </c>
      <c r="H236" s="92">
        <v>7.8550991672298629</v>
      </c>
      <c r="I236" s="92">
        <v>7.8738899839067908</v>
      </c>
      <c r="J236" s="92">
        <v>7.9001510913339494</v>
      </c>
      <c r="K236" s="92">
        <v>7.7963857220370958</v>
      </c>
    </row>
    <row r="237" spans="1:11">
      <c r="A237" s="97">
        <v>732</v>
      </c>
      <c r="B237" s="72" t="s">
        <v>242</v>
      </c>
      <c r="C237" s="92">
        <v>6.933267926895331</v>
      </c>
      <c r="D237" s="92">
        <v>7.0507905780444027</v>
      </c>
      <c r="E237" s="92">
        <v>7.0144979161375502</v>
      </c>
      <c r="F237" s="92">
        <v>7.1818779570754394</v>
      </c>
      <c r="G237" s="92">
        <v>7.4904610281256421</v>
      </c>
      <c r="H237" s="92">
        <v>7.9194617286354614</v>
      </c>
      <c r="I237" s="92">
        <v>7.9401441427058401</v>
      </c>
      <c r="J237" s="92">
        <v>7.9129166324342783</v>
      </c>
      <c r="K237" s="92">
        <v>7.7415449710521287</v>
      </c>
    </row>
    <row r="238" spans="1:11">
      <c r="A238" s="97">
        <v>734</v>
      </c>
      <c r="B238" s="72" t="s">
        <v>243</v>
      </c>
      <c r="C238" s="92">
        <v>5.2152739182604861</v>
      </c>
      <c r="D238" s="92">
        <v>5.3842612025496237</v>
      </c>
      <c r="E238" s="92">
        <v>5.6497949826740506</v>
      </c>
      <c r="F238" s="92">
        <v>5.7240906689394482</v>
      </c>
      <c r="G238" s="92">
        <v>5.9175463182388377</v>
      </c>
      <c r="H238" s="92">
        <v>6.6164015688542577</v>
      </c>
      <c r="I238" s="92">
        <v>6.687335463930502</v>
      </c>
      <c r="J238" s="92">
        <v>6.6899326330909989</v>
      </c>
      <c r="K238" s="92">
        <v>6.640287114862522</v>
      </c>
    </row>
    <row r="239" spans="1:11">
      <c r="A239" s="97">
        <v>736</v>
      </c>
      <c r="B239" s="72" t="s">
        <v>244</v>
      </c>
      <c r="C239" s="92">
        <v>5.5542887760038724</v>
      </c>
      <c r="D239" s="92">
        <v>5.2233078126481463</v>
      </c>
      <c r="E239" s="92">
        <v>5.2160846674601586</v>
      </c>
      <c r="F239" s="92">
        <v>5.1992749158731364</v>
      </c>
      <c r="G239" s="92">
        <v>5.3077743944476641</v>
      </c>
      <c r="H239" s="92">
        <v>5.6752168065343174</v>
      </c>
      <c r="I239" s="92">
        <v>5.8470590269437768</v>
      </c>
      <c r="J239" s="92">
        <v>5.9235841687141395</v>
      </c>
      <c r="K239" s="92">
        <v>6.0941168479341048</v>
      </c>
    </row>
    <row r="240" spans="1:11">
      <c r="A240" s="97">
        <v>790</v>
      </c>
      <c r="B240" s="72" t="s">
        <v>245</v>
      </c>
      <c r="C240" s="92">
        <v>6.0983269880428068</v>
      </c>
      <c r="D240" s="92">
        <v>6.0383878890574145</v>
      </c>
      <c r="E240" s="92">
        <v>6.0291674547413674</v>
      </c>
      <c r="F240" s="92">
        <v>6.349609481011397</v>
      </c>
      <c r="G240" s="92">
        <v>6.5102894356223349</v>
      </c>
      <c r="H240" s="92">
        <v>7.0045481667724996</v>
      </c>
      <c r="I240" s="92">
        <v>7.0412641440539883</v>
      </c>
      <c r="J240" s="92">
        <v>7.0578659273741238</v>
      </c>
      <c r="K240" s="92">
        <v>7.0566875410929821</v>
      </c>
    </row>
    <row r="241" spans="1:11">
      <c r="A241" s="97">
        <v>738</v>
      </c>
      <c r="B241" s="98" t="s">
        <v>246</v>
      </c>
      <c r="C241" s="92">
        <v>6.0378766790558167</v>
      </c>
      <c r="D241" s="92">
        <v>6.0596152894089688</v>
      </c>
      <c r="E241" s="92">
        <v>6.3360958598457628</v>
      </c>
      <c r="F241" s="92">
        <v>6.4044491509667179</v>
      </c>
      <c r="G241" s="92">
        <v>6.4232891467206468</v>
      </c>
      <c r="H241" s="92">
        <v>7.1256804175255635</v>
      </c>
      <c r="I241" s="92">
        <v>7.1887644698634166</v>
      </c>
      <c r="J241" s="92">
        <v>7.1938817277842428</v>
      </c>
      <c r="K241" s="92">
        <v>7.2069744333875629</v>
      </c>
    </row>
    <row r="242" spans="1:11">
      <c r="A242" s="97">
        <v>739</v>
      </c>
      <c r="B242" s="72" t="s">
        <v>247</v>
      </c>
      <c r="C242" s="92">
        <v>6.6636312571265695</v>
      </c>
      <c r="D242" s="92">
        <v>6.5193321155111335</v>
      </c>
      <c r="E242" s="92">
        <v>6.8640571529183827</v>
      </c>
      <c r="F242" s="92">
        <v>6.989937626344517</v>
      </c>
      <c r="G242" s="92">
        <v>7.1795516861524753</v>
      </c>
      <c r="H242" s="92">
        <v>7.5617614824418702</v>
      </c>
      <c r="I242" s="92">
        <v>7.8272233548481491</v>
      </c>
      <c r="J242" s="92">
        <v>7.7842769859878373</v>
      </c>
      <c r="K242" s="92">
        <v>7.7760162117350351</v>
      </c>
    </row>
    <row r="243" spans="1:11">
      <c r="A243" s="97">
        <v>740</v>
      </c>
      <c r="B243" s="72" t="s">
        <v>248</v>
      </c>
      <c r="C243" s="92">
        <v>5.860751397440561</v>
      </c>
      <c r="D243" s="92">
        <v>5.8296237606306605</v>
      </c>
      <c r="E243" s="92">
        <v>6.1019552617116073</v>
      </c>
      <c r="F243" s="92">
        <v>6.219691247315966</v>
      </c>
      <c r="G243" s="92">
        <v>6.5678602437934686</v>
      </c>
      <c r="H243" s="92">
        <v>7.134119124576582</v>
      </c>
      <c r="I243" s="92">
        <v>7.0259282751831318</v>
      </c>
      <c r="J243" s="92">
        <v>7.0680073197642894</v>
      </c>
      <c r="K243" s="92">
        <v>7.128274392791786</v>
      </c>
    </row>
    <row r="244" spans="1:11">
      <c r="A244" s="97">
        <v>742</v>
      </c>
      <c r="B244" s="72" t="s">
        <v>249</v>
      </c>
      <c r="C244" s="92">
        <v>7.1331657049049841</v>
      </c>
      <c r="D244" s="92">
        <v>7.151491797659272</v>
      </c>
      <c r="E244" s="92">
        <v>7.3764564539386068</v>
      </c>
      <c r="F244" s="92">
        <v>7.5507442771716171</v>
      </c>
      <c r="G244" s="92">
        <v>7.7268846847101909</v>
      </c>
      <c r="H244" s="92">
        <v>8.2395622522938901</v>
      </c>
      <c r="I244" s="92">
        <v>8.0718804581795105</v>
      </c>
      <c r="J244" s="92">
        <v>8.1684661552645146</v>
      </c>
      <c r="K244" s="92">
        <v>8.0863390795301608</v>
      </c>
    </row>
    <row r="245" spans="1:11">
      <c r="A245" s="97">
        <v>743</v>
      </c>
      <c r="B245" s="72" t="s">
        <v>250</v>
      </c>
      <c r="C245" s="92">
        <v>5.0581144857511529</v>
      </c>
      <c r="D245" s="92">
        <v>4.9313055444594713</v>
      </c>
      <c r="E245" s="92">
        <v>5.2627226850827586</v>
      </c>
      <c r="F245" s="92">
        <v>5.3436907526951973</v>
      </c>
      <c r="G245" s="92">
        <v>5.5689409536934225</v>
      </c>
      <c r="H245" s="92">
        <v>6.1148070600628053</v>
      </c>
      <c r="I245" s="92">
        <v>6.1575232931182082</v>
      </c>
      <c r="J245" s="92">
        <v>6.1597048505848093</v>
      </c>
      <c r="K245" s="92">
        <v>6.1707955063881226</v>
      </c>
    </row>
    <row r="246" spans="1:11">
      <c r="A246" s="97">
        <v>746</v>
      </c>
      <c r="B246" s="72" t="s">
        <v>251</v>
      </c>
      <c r="C246" s="92">
        <v>6.8658174901245808</v>
      </c>
      <c r="D246" s="92">
        <v>6.8114016029666864</v>
      </c>
      <c r="E246" s="92">
        <v>6.7131973316300027</v>
      </c>
      <c r="F246" s="92">
        <v>6.9950755653256902</v>
      </c>
      <c r="G246" s="92">
        <v>7.2694841082523265</v>
      </c>
      <c r="H246" s="92">
        <v>7.7093761710067223</v>
      </c>
      <c r="I246" s="92">
        <v>7.7171636222012161</v>
      </c>
      <c r="J246" s="92">
        <v>7.7186196743064439</v>
      </c>
      <c r="K246" s="92">
        <v>7.7934222857704096</v>
      </c>
    </row>
    <row r="247" spans="1:11">
      <c r="A247" s="97">
        <v>747</v>
      </c>
      <c r="B247" s="72" t="s">
        <v>252</v>
      </c>
      <c r="C247" s="92">
        <v>7.7510301642570578</v>
      </c>
      <c r="D247" s="92">
        <v>8.18078672878082</v>
      </c>
      <c r="E247" s="92">
        <v>7.9821777265182092</v>
      </c>
      <c r="F247" s="92">
        <v>8.1819282544494616</v>
      </c>
      <c r="G247" s="92">
        <v>8.2483439677496673</v>
      </c>
      <c r="H247" s="92">
        <v>8.744346678097104</v>
      </c>
      <c r="I247" s="92">
        <v>9.0466263726379026</v>
      </c>
      <c r="J247" s="92">
        <v>9.0609073526004593</v>
      </c>
      <c r="K247" s="92">
        <v>9.0266941447272551</v>
      </c>
    </row>
    <row r="248" spans="1:11">
      <c r="A248" s="97">
        <v>748</v>
      </c>
      <c r="B248" s="72" t="s">
        <v>253</v>
      </c>
      <c r="C248" s="92">
        <v>6.6339843947571318</v>
      </c>
      <c r="D248" s="92">
        <v>6.3981248614514818</v>
      </c>
      <c r="E248" s="92">
        <v>6.5887739101495324</v>
      </c>
      <c r="F248" s="92">
        <v>6.7789697480374578</v>
      </c>
      <c r="G248" s="92">
        <v>6.8371078293231022</v>
      </c>
      <c r="H248" s="92">
        <v>7.5685985978108228</v>
      </c>
      <c r="I248" s="92">
        <v>7.5376003375989793</v>
      </c>
      <c r="J248" s="92">
        <v>7.5434005803648692</v>
      </c>
      <c r="K248" s="92">
        <v>7.5240711896421928</v>
      </c>
    </row>
    <row r="249" spans="1:11">
      <c r="A249" s="97">
        <v>791</v>
      </c>
      <c r="B249" s="99" t="s">
        <v>254</v>
      </c>
      <c r="C249" s="92">
        <v>7.7840897892088545</v>
      </c>
      <c r="D249" s="92">
        <v>7.6318562367655502</v>
      </c>
      <c r="E249" s="92">
        <v>7.5282689180180196</v>
      </c>
      <c r="F249" s="92">
        <v>7.8943585551023521</v>
      </c>
      <c r="G249" s="92">
        <v>8.1291648826980598</v>
      </c>
      <c r="H249" s="92">
        <v>8.540272203106765</v>
      </c>
      <c r="I249" s="92">
        <v>8.469619351332863</v>
      </c>
      <c r="J249" s="92">
        <v>8.5117087514464576</v>
      </c>
      <c r="K249" s="92">
        <v>8.5043762929877129</v>
      </c>
    </row>
    <row r="250" spans="1:11">
      <c r="A250" s="97">
        <v>749</v>
      </c>
      <c r="B250" s="72" t="s">
        <v>255</v>
      </c>
      <c r="C250" s="92">
        <v>5.0757262769214186</v>
      </c>
      <c r="D250" s="92">
        <v>4.9164738090415501</v>
      </c>
      <c r="E250" s="92">
        <v>5.1851342230823683</v>
      </c>
      <c r="F250" s="92">
        <v>5.2497786268369246</v>
      </c>
      <c r="G250" s="92">
        <v>5.4433596605573467</v>
      </c>
      <c r="H250" s="92">
        <v>5.9320792671223561</v>
      </c>
      <c r="I250" s="92">
        <v>6.0240345836195583</v>
      </c>
      <c r="J250" s="92">
        <v>5.9980075700179061</v>
      </c>
      <c r="K250" s="92">
        <v>6.1436563019485728</v>
      </c>
    </row>
    <row r="251" spans="1:11">
      <c r="A251" s="97">
        <v>751</v>
      </c>
      <c r="B251" s="72" t="s">
        <v>256</v>
      </c>
      <c r="C251" s="92">
        <v>6.1386353840241235</v>
      </c>
      <c r="D251" s="92">
        <v>5.9842812170706008</v>
      </c>
      <c r="E251" s="92">
        <v>6.0810636309059785</v>
      </c>
      <c r="F251" s="92">
        <v>6.2329442833685054</v>
      </c>
      <c r="G251" s="92">
        <v>6.3935791173669507</v>
      </c>
      <c r="H251" s="92">
        <v>6.9482091352449071</v>
      </c>
      <c r="I251" s="92">
        <v>6.8844366962979393</v>
      </c>
      <c r="J251" s="92">
        <v>6.8865004235518619</v>
      </c>
      <c r="K251" s="92">
        <v>6.7724414891877984</v>
      </c>
    </row>
    <row r="252" spans="1:11">
      <c r="A252" s="97">
        <v>753</v>
      </c>
      <c r="B252" s="72" t="s">
        <v>257</v>
      </c>
      <c r="C252" s="92">
        <v>4.0821300687414599</v>
      </c>
      <c r="D252" s="92">
        <v>3.9731232872196198</v>
      </c>
      <c r="E252" s="92">
        <v>4.036519234363988</v>
      </c>
      <c r="F252" s="92">
        <v>4.0557654469669515</v>
      </c>
      <c r="G252" s="92">
        <v>4.1498009609495519</v>
      </c>
      <c r="H252" s="92">
        <v>4.5810740112217569</v>
      </c>
      <c r="I252" s="92">
        <v>4.5771055834314609</v>
      </c>
      <c r="J252" s="92">
        <v>4.5854324830584634</v>
      </c>
      <c r="K252" s="92">
        <v>4.582131523006133</v>
      </c>
    </row>
    <row r="253" spans="1:11">
      <c r="A253" s="97">
        <v>755</v>
      </c>
      <c r="B253" s="72" t="s">
        <v>258</v>
      </c>
      <c r="C253" s="92">
        <v>4.9269688604804358</v>
      </c>
      <c r="D253" s="92">
        <v>4.7832845441178371</v>
      </c>
      <c r="E253" s="92">
        <v>4.9995872493381235</v>
      </c>
      <c r="F253" s="92">
        <v>4.9284297182617784</v>
      </c>
      <c r="G253" s="92">
        <v>5.0761235634635078</v>
      </c>
      <c r="H253" s="92">
        <v>5.5160329188527903</v>
      </c>
      <c r="I253" s="92">
        <v>5.5365224532580104</v>
      </c>
      <c r="J253" s="92">
        <v>5.526663850748287</v>
      </c>
      <c r="K253" s="92">
        <v>5.4668580534418254</v>
      </c>
    </row>
    <row r="254" spans="1:11">
      <c r="A254" s="97">
        <v>758</v>
      </c>
      <c r="B254" s="72" t="s">
        <v>259</v>
      </c>
      <c r="C254" s="92">
        <v>5.7673521216210837</v>
      </c>
      <c r="D254" s="92">
        <v>5.5496892488316298</v>
      </c>
      <c r="E254" s="92">
        <v>5.6304333081448092</v>
      </c>
      <c r="F254" s="92">
        <v>5.6892757982283904</v>
      </c>
      <c r="G254" s="92">
        <v>5.9538039482018057</v>
      </c>
      <c r="H254" s="92">
        <v>6.4798992314662947</v>
      </c>
      <c r="I254" s="92">
        <v>6.5563778608702616</v>
      </c>
      <c r="J254" s="92">
        <v>6.5004344372647154</v>
      </c>
      <c r="K254" s="92">
        <v>6.7433942890431346</v>
      </c>
    </row>
    <row r="255" spans="1:11">
      <c r="A255" s="97">
        <v>759</v>
      </c>
      <c r="B255" s="72" t="s">
        <v>260</v>
      </c>
      <c r="C255" s="92">
        <v>8.254480026429535</v>
      </c>
      <c r="D255" s="92">
        <v>7.9066206266458856</v>
      </c>
      <c r="E255" s="92">
        <v>7.8197084766437488</v>
      </c>
      <c r="F255" s="92">
        <v>8.2324694011416781</v>
      </c>
      <c r="G255" s="92">
        <v>8.4114739546851656</v>
      </c>
      <c r="H255" s="92">
        <v>8.8704310855909405</v>
      </c>
      <c r="I255" s="92">
        <v>8.8095055194229825</v>
      </c>
      <c r="J255" s="92">
        <v>8.841307278466271</v>
      </c>
      <c r="K255" s="92">
        <v>8.8782295665305231</v>
      </c>
    </row>
    <row r="256" spans="1:11">
      <c r="A256" s="97">
        <v>761</v>
      </c>
      <c r="B256" s="72" t="s">
        <v>261</v>
      </c>
      <c r="C256" s="92">
        <v>5.9659139866652175</v>
      </c>
      <c r="D256" s="92">
        <v>6.0600834141060318</v>
      </c>
      <c r="E256" s="92">
        <v>6.1243149615686079</v>
      </c>
      <c r="F256" s="92">
        <v>6.2400874394878301</v>
      </c>
      <c r="G256" s="92">
        <v>6.3219928876707243</v>
      </c>
      <c r="H256" s="92">
        <v>6.8020494481211138</v>
      </c>
      <c r="I256" s="92">
        <v>7.0005075435047193</v>
      </c>
      <c r="J256" s="92">
        <v>6.9976899906627636</v>
      </c>
      <c r="K256" s="92">
        <v>7.1787111534750547</v>
      </c>
    </row>
    <row r="257" spans="1:11">
      <c r="A257" s="97">
        <v>762</v>
      </c>
      <c r="B257" s="72" t="s">
        <v>262</v>
      </c>
      <c r="C257" s="92">
        <v>7.0175747576052938</v>
      </c>
      <c r="D257" s="92">
        <v>7.1491908954400216</v>
      </c>
      <c r="E257" s="92">
        <v>7.0268531213919108</v>
      </c>
      <c r="F257" s="92">
        <v>7.3975447499916296</v>
      </c>
      <c r="G257" s="92">
        <v>7.5614616626005251</v>
      </c>
      <c r="H257" s="92">
        <v>8.0571050315819903</v>
      </c>
      <c r="I257" s="92">
        <v>7.9729132252760095</v>
      </c>
      <c r="J257" s="92">
        <v>8.0326723013859507</v>
      </c>
      <c r="K257" s="92">
        <v>8.2304926144920483</v>
      </c>
    </row>
    <row r="258" spans="1:11">
      <c r="A258" s="97">
        <v>765</v>
      </c>
      <c r="B258" s="72" t="s">
        <v>263</v>
      </c>
      <c r="C258" s="92">
        <v>6.150805752033607</v>
      </c>
      <c r="D258" s="92">
        <v>6.2094152566391756</v>
      </c>
      <c r="E258" s="92">
        <v>6.2932593535638244</v>
      </c>
      <c r="F258" s="92">
        <v>6.3907313703043513</v>
      </c>
      <c r="G258" s="92">
        <v>6.5043146635695415</v>
      </c>
      <c r="H258" s="92">
        <v>7.0126108807014873</v>
      </c>
      <c r="I258" s="92">
        <v>7.0061301677164547</v>
      </c>
      <c r="J258" s="92">
        <v>7.0210023151424288</v>
      </c>
      <c r="K258" s="92">
        <v>6.6218430608394971</v>
      </c>
    </row>
    <row r="259" spans="1:11">
      <c r="A259" s="97">
        <v>766</v>
      </c>
      <c r="B259" s="72" t="s">
        <v>264</v>
      </c>
      <c r="C259" s="92">
        <v>5.2780674112485038</v>
      </c>
      <c r="D259" s="92">
        <v>4.7194424846625758</v>
      </c>
      <c r="E259" s="92">
        <v>5.1644089863985148</v>
      </c>
      <c r="F259" s="92">
        <v>4.8746935400062945</v>
      </c>
      <c r="G259" s="92">
        <v>4.8008119337269459</v>
      </c>
      <c r="H259" s="92">
        <v>5.2390301382348348</v>
      </c>
      <c r="I259" s="92">
        <v>5.1088846533716428</v>
      </c>
      <c r="J259" s="92">
        <v>5.2169137730222648</v>
      </c>
      <c r="K259" s="92">
        <v>5.2091223284066839</v>
      </c>
    </row>
    <row r="260" spans="1:11">
      <c r="A260" s="97">
        <v>768</v>
      </c>
      <c r="B260" s="72" t="s">
        <v>265</v>
      </c>
      <c r="C260" s="92">
        <v>7.6438171364289733</v>
      </c>
      <c r="D260" s="92">
        <v>7.5718646314191353</v>
      </c>
      <c r="E260" s="92">
        <v>7.8861577820007582</v>
      </c>
      <c r="F260" s="92">
        <v>8.0069802064004811</v>
      </c>
      <c r="G260" s="92">
        <v>7.9914089578757039</v>
      </c>
      <c r="H260" s="92">
        <v>8.591087039342435</v>
      </c>
      <c r="I260" s="92">
        <v>8.6832039925591467</v>
      </c>
      <c r="J260" s="92">
        <v>8.6462214861099635</v>
      </c>
      <c r="K260" s="92">
        <v>8.6270896604340699</v>
      </c>
    </row>
    <row r="261" spans="1:11">
      <c r="A261" s="97">
        <v>771</v>
      </c>
      <c r="B261" s="98" t="s">
        <v>266</v>
      </c>
      <c r="C261" s="92">
        <v>6.4822578629994343</v>
      </c>
      <c r="D261" s="92">
        <v>6.2512826876760421</v>
      </c>
      <c r="E261" s="92">
        <v>6.351118465146584</v>
      </c>
      <c r="F261" s="92">
        <v>6.1072447651470423</v>
      </c>
      <c r="G261" s="92">
        <v>6.1157821320854495</v>
      </c>
      <c r="H261" s="92">
        <v>6.6815098206238499</v>
      </c>
      <c r="I261" s="92">
        <v>6.9114901058263403</v>
      </c>
      <c r="J261" s="92">
        <v>6.9580645535081054</v>
      </c>
      <c r="K261" s="92">
        <v>6.9560171093188838</v>
      </c>
    </row>
    <row r="262" spans="1:11">
      <c r="A262" s="97">
        <v>777</v>
      </c>
      <c r="B262" s="72" t="s">
        <v>267</v>
      </c>
      <c r="C262" s="92">
        <v>6.6460744726727281</v>
      </c>
      <c r="D262" s="92">
        <v>6.5438909210314353</v>
      </c>
      <c r="E262" s="92">
        <v>6.8170415925467633</v>
      </c>
      <c r="F262" s="92">
        <v>6.9555997919247421</v>
      </c>
      <c r="G262" s="92">
        <v>7.2186190354971043</v>
      </c>
      <c r="H262" s="92">
        <v>7.6794318198219678</v>
      </c>
      <c r="I262" s="92">
        <v>7.7325680305192215</v>
      </c>
      <c r="J262" s="92">
        <v>8.0450204307570949</v>
      </c>
      <c r="K262" s="92">
        <v>7.9230471417007262</v>
      </c>
    </row>
    <row r="263" spans="1:11">
      <c r="A263" s="97">
        <v>778</v>
      </c>
      <c r="B263" s="72" t="s">
        <v>268</v>
      </c>
      <c r="C263" s="92">
        <v>6.5708716073161408</v>
      </c>
      <c r="D263" s="92">
        <v>6.5879344093752241</v>
      </c>
      <c r="E263" s="92">
        <v>6.839833060239636</v>
      </c>
      <c r="F263" s="92">
        <v>7.0947701762312985</v>
      </c>
      <c r="G263" s="92">
        <v>7.2967398002504904</v>
      </c>
      <c r="H263" s="92">
        <v>7.736340148787459</v>
      </c>
      <c r="I263" s="92">
        <v>7.5854212752893631</v>
      </c>
      <c r="J263" s="92">
        <v>7.6293973742757721</v>
      </c>
      <c r="K263" s="92">
        <v>7.6438882781672817</v>
      </c>
    </row>
    <row r="264" spans="1:11">
      <c r="A264" s="97">
        <v>781</v>
      </c>
      <c r="B264" s="72" t="s">
        <v>269</v>
      </c>
      <c r="C264" s="92">
        <v>6.7875079107169878</v>
      </c>
      <c r="D264" s="92">
        <v>6.7389793118556351</v>
      </c>
      <c r="E264" s="92">
        <v>6.6994836174585348</v>
      </c>
      <c r="F264" s="92">
        <v>6.9233650450561122</v>
      </c>
      <c r="G264" s="92">
        <v>7.0119834589576673</v>
      </c>
      <c r="H264" s="92">
        <v>7.4314268590893029</v>
      </c>
      <c r="I264" s="92">
        <v>7.449968202322685</v>
      </c>
      <c r="J264" s="92">
        <v>7.3725360861955327</v>
      </c>
      <c r="K264" s="92">
        <v>7.3759425383725752</v>
      </c>
    </row>
    <row r="265" spans="1:11">
      <c r="A265" s="97">
        <v>783</v>
      </c>
      <c r="B265" s="72" t="s">
        <v>270</v>
      </c>
      <c r="C265" s="92">
        <v>5.5119343244915324</v>
      </c>
      <c r="D265" s="92">
        <v>5.4711904459071636</v>
      </c>
      <c r="E265" s="92">
        <v>5.4209075432982008</v>
      </c>
      <c r="F265" s="92">
        <v>5.5373518873985734</v>
      </c>
      <c r="G265" s="92">
        <v>5.9192306191699817</v>
      </c>
      <c r="H265" s="92">
        <v>6.3961531242073608</v>
      </c>
      <c r="I265" s="92">
        <v>6.5409904749948993</v>
      </c>
      <c r="J265" s="92">
        <v>6.534941184962177</v>
      </c>
      <c r="K265" s="92">
        <v>6.5018482753896478</v>
      </c>
    </row>
    <row r="266" spans="1:11">
      <c r="A266" s="97">
        <v>831</v>
      </c>
      <c r="B266" s="72" t="s">
        <v>271</v>
      </c>
      <c r="C266" s="92">
        <v>4.92531126454268</v>
      </c>
      <c r="D266" s="92">
        <v>4.7959111547780306</v>
      </c>
      <c r="E266" s="92">
        <v>4.7866369765510477</v>
      </c>
      <c r="F266" s="92">
        <v>4.8965967427300185</v>
      </c>
      <c r="G266" s="92">
        <v>5.023238825608777</v>
      </c>
      <c r="H266" s="92">
        <v>5.6089505533526633</v>
      </c>
      <c r="I266" s="92">
        <v>5.6790786526424011</v>
      </c>
      <c r="J266" s="92">
        <v>5.7971286860403062</v>
      </c>
      <c r="K266" s="92">
        <v>5.7551335605149418</v>
      </c>
    </row>
    <row r="267" spans="1:11">
      <c r="A267" s="97">
        <v>832</v>
      </c>
      <c r="B267" s="72" t="s">
        <v>272</v>
      </c>
      <c r="C267" s="92">
        <v>6.8822055398436195</v>
      </c>
      <c r="D267" s="92">
        <v>7.087206059517559</v>
      </c>
      <c r="E267" s="92">
        <v>7.0635988936596394</v>
      </c>
      <c r="F267" s="92">
        <v>7.0633609282676133</v>
      </c>
      <c r="G267" s="92">
        <v>7.3081450439457747</v>
      </c>
      <c r="H267" s="92">
        <v>7.8467453268816616</v>
      </c>
      <c r="I267" s="92">
        <v>7.8750418972695311</v>
      </c>
      <c r="J267" s="92">
        <v>7.8821475650168811</v>
      </c>
      <c r="K267" s="92">
        <v>7.8089402003848196</v>
      </c>
    </row>
    <row r="268" spans="1:11">
      <c r="A268" s="97">
        <v>833</v>
      </c>
      <c r="B268" s="72" t="s">
        <v>273</v>
      </c>
      <c r="C268" s="92">
        <v>6.5177655564774195</v>
      </c>
      <c r="D268" s="92">
        <v>6.5064194067871046</v>
      </c>
      <c r="E268" s="92">
        <v>6.4560971487080181</v>
      </c>
      <c r="F268" s="92">
        <v>6.6647128044359398</v>
      </c>
      <c r="G268" s="92">
        <v>6.8176235229096118</v>
      </c>
      <c r="H268" s="92">
        <v>7.1694164084120136</v>
      </c>
      <c r="I268" s="92">
        <v>7.2512774337543711</v>
      </c>
      <c r="J268" s="92">
        <v>7.1810706311152881</v>
      </c>
      <c r="K268" s="92">
        <v>7.1947083315456712</v>
      </c>
    </row>
    <row r="269" spans="1:11">
      <c r="A269" s="97">
        <v>834</v>
      </c>
      <c r="B269" s="72" t="s">
        <v>274</v>
      </c>
      <c r="C269" s="92">
        <v>5.5506062145957902</v>
      </c>
      <c r="D269" s="92">
        <v>5.4281519879564577</v>
      </c>
      <c r="E269" s="92">
        <v>5.6597739725423377</v>
      </c>
      <c r="F269" s="92">
        <v>5.7375098609516222</v>
      </c>
      <c r="G269" s="92">
        <v>5.8405283157136978</v>
      </c>
      <c r="H269" s="92">
        <v>6.5405928595695322</v>
      </c>
      <c r="I269" s="92">
        <v>6.5492774388816031</v>
      </c>
      <c r="J269" s="92">
        <v>6.5496696947084292</v>
      </c>
      <c r="K269" s="92">
        <v>6.6687484256008212</v>
      </c>
    </row>
    <row r="270" spans="1:11">
      <c r="A270" s="97">
        <v>837</v>
      </c>
      <c r="B270" s="72" t="s">
        <v>275</v>
      </c>
      <c r="C270" s="92">
        <v>4.4935863172660593</v>
      </c>
      <c r="D270" s="92">
        <v>4.4136298252201076</v>
      </c>
      <c r="E270" s="92">
        <v>4.6349120450200481</v>
      </c>
      <c r="F270" s="92">
        <v>4.705691908459821</v>
      </c>
      <c r="G270" s="92">
        <v>4.9232350435144721</v>
      </c>
      <c r="H270" s="92">
        <v>5.4693314064234055</v>
      </c>
      <c r="I270" s="92">
        <v>5.5218480926352509</v>
      </c>
      <c r="J270" s="92">
        <v>5.5381613198372186</v>
      </c>
      <c r="K270" s="92">
        <v>5.6629450365599681</v>
      </c>
    </row>
    <row r="271" spans="1:11">
      <c r="A271" s="97">
        <v>844</v>
      </c>
      <c r="B271" s="72" t="s">
        <v>276</v>
      </c>
      <c r="C271" s="92">
        <v>8.0479398164124518</v>
      </c>
      <c r="D271" s="92">
        <v>7.8861854441067187</v>
      </c>
      <c r="E271" s="92">
        <v>7.902351557563998</v>
      </c>
      <c r="F271" s="92">
        <v>7.9284039742379235</v>
      </c>
      <c r="G271" s="92">
        <v>8.3453244139609186</v>
      </c>
      <c r="H271" s="92">
        <v>8.9330668977878123</v>
      </c>
      <c r="I271" s="92">
        <v>8.9694287502233472</v>
      </c>
      <c r="J271" s="92">
        <v>8.8368658253771528</v>
      </c>
      <c r="K271" s="92">
        <v>9.1118116440252219</v>
      </c>
    </row>
    <row r="272" spans="1:11">
      <c r="A272" s="97">
        <v>845</v>
      </c>
      <c r="B272" s="72" t="s">
        <v>277</v>
      </c>
      <c r="C272" s="92">
        <v>6.340665872011936</v>
      </c>
      <c r="D272" s="92">
        <v>6.0963575180669185</v>
      </c>
      <c r="E272" s="92">
        <v>6.1368832885977387</v>
      </c>
      <c r="F272" s="92">
        <v>6.2016975479961474</v>
      </c>
      <c r="G272" s="92">
        <v>6.3535841289852613</v>
      </c>
      <c r="H272" s="92">
        <v>6.8150926973785815</v>
      </c>
      <c r="I272" s="92">
        <v>6.8667896652800877</v>
      </c>
      <c r="J272" s="92">
        <v>6.876770135640875</v>
      </c>
      <c r="K272" s="92">
        <v>6.9559840247707498</v>
      </c>
    </row>
    <row r="273" spans="1:11">
      <c r="A273" s="97">
        <v>846</v>
      </c>
      <c r="B273" s="72" t="s">
        <v>278</v>
      </c>
      <c r="C273" s="92">
        <v>6.839875594911879</v>
      </c>
      <c r="D273" s="92">
        <v>7.0921363592680873</v>
      </c>
      <c r="E273" s="92">
        <v>7.262618968378975</v>
      </c>
      <c r="F273" s="92">
        <v>7.4643976161742689</v>
      </c>
      <c r="G273" s="92">
        <v>7.5153866933191775</v>
      </c>
      <c r="H273" s="92">
        <v>8.2238128416052074</v>
      </c>
      <c r="I273" s="92">
        <v>8.3128176548629238</v>
      </c>
      <c r="J273" s="92">
        <v>8.3304082515192608</v>
      </c>
      <c r="K273" s="92">
        <v>8.3849010447168109</v>
      </c>
    </row>
    <row r="274" spans="1:11">
      <c r="A274" s="97">
        <v>848</v>
      </c>
      <c r="B274" s="72" t="s">
        <v>279</v>
      </c>
      <c r="C274" s="92">
        <v>7.3568987589032613</v>
      </c>
      <c r="D274" s="92">
        <v>7.2873410843600119</v>
      </c>
      <c r="E274" s="92">
        <v>7.2556958714814446</v>
      </c>
      <c r="F274" s="92">
        <v>7.4763467501402729</v>
      </c>
      <c r="G274" s="92">
        <v>7.6623367800921915</v>
      </c>
      <c r="H274" s="92">
        <v>8.2764230717056648</v>
      </c>
      <c r="I274" s="92">
        <v>8.2414491012668343</v>
      </c>
      <c r="J274" s="92">
        <v>8.2562201061363858</v>
      </c>
      <c r="K274" s="92">
        <v>8.1442367264953486</v>
      </c>
    </row>
    <row r="275" spans="1:11">
      <c r="A275" s="97">
        <v>849</v>
      </c>
      <c r="B275" s="72" t="s">
        <v>280</v>
      </c>
      <c r="C275" s="92">
        <v>6.5073851064181643</v>
      </c>
      <c r="D275" s="92">
        <v>6.5081476577571848</v>
      </c>
      <c r="E275" s="92">
        <v>6.597951780042175</v>
      </c>
      <c r="F275" s="92">
        <v>6.9156242336219602</v>
      </c>
      <c r="G275" s="92">
        <v>7.2005137673492872</v>
      </c>
      <c r="H275" s="92">
        <v>7.8879735718980122</v>
      </c>
      <c r="I275" s="92">
        <v>7.9254273367046988</v>
      </c>
      <c r="J275" s="92">
        <v>7.9719537861152432</v>
      </c>
      <c r="K275" s="92">
        <v>8.0605150751613639</v>
      </c>
    </row>
    <row r="276" spans="1:11">
      <c r="A276" s="97">
        <v>850</v>
      </c>
      <c r="B276" s="72" t="s">
        <v>281</v>
      </c>
      <c r="C276" s="92">
        <v>6.5203407725321902</v>
      </c>
      <c r="D276" s="92">
        <v>6.4584777429051368</v>
      </c>
      <c r="E276" s="92">
        <v>6.4232003525116514</v>
      </c>
      <c r="F276" s="92">
        <v>6.4459903658005224</v>
      </c>
      <c r="G276" s="92">
        <v>6.5929082918662196</v>
      </c>
      <c r="H276" s="92">
        <v>7.2814312133671191</v>
      </c>
      <c r="I276" s="92">
        <v>7.2603336249819641</v>
      </c>
      <c r="J276" s="92">
        <v>7.2791944045370123</v>
      </c>
      <c r="K276" s="92">
        <v>7.2235109145660008</v>
      </c>
    </row>
    <row r="277" spans="1:11">
      <c r="A277" s="97">
        <v>851</v>
      </c>
      <c r="B277" s="90" t="s">
        <v>282</v>
      </c>
      <c r="C277" s="92">
        <v>5.2485627382324243</v>
      </c>
      <c r="D277" s="92">
        <v>5.1617520003318411</v>
      </c>
      <c r="E277" s="92">
        <v>5.2502374139749826</v>
      </c>
      <c r="F277" s="92">
        <v>5.3348880409640085</v>
      </c>
      <c r="G277" s="92">
        <v>5.4970937813589771</v>
      </c>
      <c r="H277" s="92">
        <v>6.0491535521496509</v>
      </c>
      <c r="I277" s="92">
        <v>6.0582605102168312</v>
      </c>
      <c r="J277" s="92">
        <v>6.0523395598703136</v>
      </c>
      <c r="K277" s="92">
        <v>6.0238531947034915</v>
      </c>
    </row>
    <row r="278" spans="1:11">
      <c r="A278" s="97">
        <v>853</v>
      </c>
      <c r="B278" s="72" t="s">
        <v>283</v>
      </c>
      <c r="C278" s="92">
        <v>4.725645995630039</v>
      </c>
      <c r="D278" s="92">
        <v>4.6279889650303794</v>
      </c>
      <c r="E278" s="92">
        <v>4.831688673576501</v>
      </c>
      <c r="F278" s="92">
        <v>4.9145275196982823</v>
      </c>
      <c r="G278" s="92">
        <v>5.1378742515923346</v>
      </c>
      <c r="H278" s="92">
        <v>5.6753251513435714</v>
      </c>
      <c r="I278" s="92">
        <v>5.718660320589521</v>
      </c>
      <c r="J278" s="92">
        <v>5.7339931565760889</v>
      </c>
      <c r="K278" s="92">
        <v>5.7629408246464227</v>
      </c>
    </row>
    <row r="279" spans="1:11">
      <c r="A279" s="97">
        <v>857</v>
      </c>
      <c r="B279" s="72" t="s">
        <v>284</v>
      </c>
      <c r="C279" s="92">
        <v>7.4304391964229488</v>
      </c>
      <c r="D279" s="92">
        <v>7.4194452310596741</v>
      </c>
      <c r="E279" s="92">
        <v>7.7311552970431805</v>
      </c>
      <c r="F279" s="92">
        <v>8.0587906925039299</v>
      </c>
      <c r="G279" s="92">
        <v>8.1799941679941668</v>
      </c>
      <c r="H279" s="92">
        <v>8.8481348104431756</v>
      </c>
      <c r="I279" s="92">
        <v>8.7792547979050291</v>
      </c>
      <c r="J279" s="92">
        <v>8.8149811944554592</v>
      </c>
      <c r="K279" s="92">
        <v>8.7723193027697093</v>
      </c>
    </row>
    <row r="280" spans="1:11">
      <c r="A280" s="97">
        <v>858</v>
      </c>
      <c r="B280" s="72" t="s">
        <v>285</v>
      </c>
      <c r="C280" s="92">
        <v>3.8351013063144084</v>
      </c>
      <c r="D280" s="92">
        <v>3.8876320252070933</v>
      </c>
      <c r="E280" s="92">
        <v>3.9354731075281197</v>
      </c>
      <c r="F280" s="92">
        <v>4.0110545081051452</v>
      </c>
      <c r="G280" s="92">
        <v>4.1756113142857068</v>
      </c>
      <c r="H280" s="92">
        <v>4.5947172027604548</v>
      </c>
      <c r="I280" s="92">
        <v>4.6271371500201042</v>
      </c>
      <c r="J280" s="92">
        <v>4.6027067842004286</v>
      </c>
      <c r="K280" s="92">
        <v>4.5764214929583993</v>
      </c>
    </row>
    <row r="281" spans="1:11">
      <c r="A281" s="97">
        <v>859</v>
      </c>
      <c r="B281" s="72" t="s">
        <v>286</v>
      </c>
      <c r="C281" s="92">
        <v>5.9022198616739523</v>
      </c>
      <c r="D281" s="92">
        <v>5.8312353325232564</v>
      </c>
      <c r="E281" s="92">
        <v>5.8723647965059946</v>
      </c>
      <c r="F281" s="92">
        <v>5.9828410429497563</v>
      </c>
      <c r="G281" s="92">
        <v>6.163007287197555</v>
      </c>
      <c r="H281" s="92">
        <v>6.7844947053570355</v>
      </c>
      <c r="I281" s="92">
        <v>6.9297326771432672</v>
      </c>
      <c r="J281" s="92">
        <v>7.2144317526989568</v>
      </c>
      <c r="K281" s="92">
        <v>7.2318694811776325</v>
      </c>
    </row>
    <row r="282" spans="1:11">
      <c r="A282" s="97">
        <v>886</v>
      </c>
      <c r="B282" s="72" t="s">
        <v>287</v>
      </c>
      <c r="C282" s="92">
        <v>5.0211664187266773</v>
      </c>
      <c r="D282" s="92">
        <v>5.0606534960321312</v>
      </c>
      <c r="E282" s="92">
        <v>5.1284862685666823</v>
      </c>
      <c r="F282" s="92">
        <v>5.2007305697566846</v>
      </c>
      <c r="G282" s="92">
        <v>5.386397496054661</v>
      </c>
      <c r="H282" s="92">
        <v>5.9995442847609404</v>
      </c>
      <c r="I282" s="92">
        <v>6.0487056153624099</v>
      </c>
      <c r="J282" s="92">
        <v>6.0555611526456143</v>
      </c>
      <c r="K282" s="92">
        <v>6.1685560928343914</v>
      </c>
    </row>
    <row r="283" spans="1:11">
      <c r="A283" s="97">
        <v>887</v>
      </c>
      <c r="B283" s="72" t="s">
        <v>288</v>
      </c>
      <c r="C283" s="92">
        <v>6.9322056919746871</v>
      </c>
      <c r="D283" s="92">
        <v>6.9921260210396046</v>
      </c>
      <c r="E283" s="92">
        <v>7.1199175896422702</v>
      </c>
      <c r="F283" s="92">
        <v>7.2617152851096147</v>
      </c>
      <c r="G283" s="92">
        <v>7.5074808089152771</v>
      </c>
      <c r="H283" s="92">
        <v>7.7589888156874842</v>
      </c>
      <c r="I283" s="92">
        <v>8.0078121859130533</v>
      </c>
      <c r="J283" s="92">
        <v>8.0876116555164899</v>
      </c>
      <c r="K283" s="92">
        <v>8.0825864020984177</v>
      </c>
    </row>
    <row r="284" spans="1:11">
      <c r="A284" s="97">
        <v>889</v>
      </c>
      <c r="B284" s="99" t="s">
        <v>289</v>
      </c>
      <c r="C284" s="92">
        <v>6.9879863387421874</v>
      </c>
      <c r="D284" s="92">
        <v>6.8443046890483163</v>
      </c>
      <c r="E284" s="92">
        <v>6.7992006391892055</v>
      </c>
      <c r="F284" s="92">
        <v>7.1844338691234295</v>
      </c>
      <c r="G284" s="92">
        <v>7.2509957891852768</v>
      </c>
      <c r="H284" s="92">
        <v>7.9344499913243229</v>
      </c>
      <c r="I284" s="92">
        <v>8.0191627926933489</v>
      </c>
      <c r="J284" s="92">
        <v>8.0696595936612763</v>
      </c>
      <c r="K284" s="92">
        <v>8.0473665837442656</v>
      </c>
    </row>
    <row r="285" spans="1:11">
      <c r="A285" s="97">
        <v>890</v>
      </c>
      <c r="B285" s="72" t="s">
        <v>290</v>
      </c>
      <c r="C285" s="92">
        <v>6.1740141875149881</v>
      </c>
      <c r="D285" s="92">
        <v>6.2187170265651712</v>
      </c>
      <c r="E285" s="92">
        <v>6.3285983196998217</v>
      </c>
      <c r="F285" s="92">
        <v>6.5531830187437059</v>
      </c>
      <c r="G285" s="92">
        <v>6.504847692850289</v>
      </c>
      <c r="H285" s="92">
        <v>6.9771136961029239</v>
      </c>
      <c r="I285" s="92">
        <v>6.7406710805482621</v>
      </c>
      <c r="J285" s="92">
        <v>6.8687355386505491</v>
      </c>
      <c r="K285" s="92">
        <v>6.9613448242582852</v>
      </c>
    </row>
    <row r="286" spans="1:11">
      <c r="A286" s="97">
        <v>892</v>
      </c>
      <c r="B286" s="72" t="s">
        <v>291</v>
      </c>
      <c r="C286" s="92">
        <v>6.2978268295516795</v>
      </c>
      <c r="D286" s="92">
        <v>6.1268003734646914</v>
      </c>
      <c r="E286" s="92">
        <v>6.3739160905872989</v>
      </c>
      <c r="F286" s="92">
        <v>6.3711619208465589</v>
      </c>
      <c r="G286" s="92">
        <v>6.5162786055111521</v>
      </c>
      <c r="H286" s="92">
        <v>7.1252782842596556</v>
      </c>
      <c r="I286" s="92">
        <v>7.1334800985523543</v>
      </c>
      <c r="J286" s="92">
        <v>7.4308475751480998</v>
      </c>
      <c r="K286" s="92">
        <v>7.459352234049911</v>
      </c>
    </row>
    <row r="287" spans="1:11">
      <c r="A287" s="97">
        <v>893</v>
      </c>
      <c r="B287" s="72" t="s">
        <v>292</v>
      </c>
      <c r="C287" s="92">
        <v>5.9832138049323831</v>
      </c>
      <c r="D287" s="92">
        <v>5.857272427370436</v>
      </c>
      <c r="E287" s="92">
        <v>6.0236315558381825</v>
      </c>
      <c r="F287" s="92">
        <v>6.3010170177795981</v>
      </c>
      <c r="G287" s="92">
        <v>6.6679642705740996</v>
      </c>
      <c r="H287" s="92">
        <v>7.2236607278032725</v>
      </c>
      <c r="I287" s="92">
        <v>7.2971462866662762</v>
      </c>
      <c r="J287" s="92">
        <v>7.3264683305938121</v>
      </c>
      <c r="K287" s="92">
        <v>7.4046442293759878</v>
      </c>
    </row>
    <row r="288" spans="1:11">
      <c r="A288" s="97">
        <v>895</v>
      </c>
      <c r="B288" s="72" t="s">
        <v>293</v>
      </c>
      <c r="C288" s="92">
        <v>5.4543864206179489</v>
      </c>
      <c r="D288" s="92">
        <v>5.2867993943707834</v>
      </c>
      <c r="E288" s="92">
        <v>5.299196804210931</v>
      </c>
      <c r="F288" s="92">
        <v>5.4504568238371647</v>
      </c>
      <c r="G288" s="92">
        <v>5.6296947417159178</v>
      </c>
      <c r="H288" s="92">
        <v>6.0849365119962489</v>
      </c>
      <c r="I288" s="92">
        <v>6.1306429591289362</v>
      </c>
      <c r="J288" s="92">
        <v>6.1278833156803696</v>
      </c>
      <c r="K288" s="92">
        <v>6.1382039300419251</v>
      </c>
    </row>
    <row r="289" spans="1:11">
      <c r="A289" s="97">
        <v>785</v>
      </c>
      <c r="B289" s="72" t="s">
        <v>294</v>
      </c>
      <c r="C289" s="92">
        <v>7.1848451743799622</v>
      </c>
      <c r="D289" s="92">
        <v>7.2314228428337906</v>
      </c>
      <c r="E289" s="92">
        <v>7.0835329616756137</v>
      </c>
      <c r="F289" s="92">
        <v>7.2997989737320577</v>
      </c>
      <c r="G289" s="92">
        <v>7.4562938878616478</v>
      </c>
      <c r="H289" s="92">
        <v>7.9797978253591495</v>
      </c>
      <c r="I289" s="92">
        <v>8.0068582978020277</v>
      </c>
      <c r="J289" s="92">
        <v>7.9884668068365929</v>
      </c>
      <c r="K289" s="92">
        <v>7.9167337438288232</v>
      </c>
    </row>
    <row r="290" spans="1:11">
      <c r="A290" s="97">
        <v>905</v>
      </c>
      <c r="B290" s="72" t="s">
        <v>295</v>
      </c>
      <c r="C290" s="92">
        <v>4.6991444990712079</v>
      </c>
      <c r="D290" s="92">
        <v>4.5608653948349858</v>
      </c>
      <c r="E290" s="92">
        <v>4.5953673656165996</v>
      </c>
      <c r="F290" s="92">
        <v>4.6873679858880504</v>
      </c>
      <c r="G290" s="92">
        <v>5.0136902468436713</v>
      </c>
      <c r="H290" s="92">
        <v>5.5651614847122328</v>
      </c>
      <c r="I290" s="92">
        <v>5.6182376664460936</v>
      </c>
      <c r="J290" s="92">
        <v>5.7428312565184481</v>
      </c>
      <c r="K290" s="92">
        <v>5.8642163931095457</v>
      </c>
    </row>
    <row r="291" spans="1:11">
      <c r="A291" s="97">
        <v>908</v>
      </c>
      <c r="B291" s="72" t="s">
        <v>296</v>
      </c>
      <c r="C291" s="92">
        <v>4.6015893981014244</v>
      </c>
      <c r="D291" s="92">
        <v>4.7018082660775935</v>
      </c>
      <c r="E291" s="92">
        <v>4.7284056136167774</v>
      </c>
      <c r="F291" s="92">
        <v>4.7911145476233212</v>
      </c>
      <c r="G291" s="92">
        <v>4.9614652109979378</v>
      </c>
      <c r="H291" s="92">
        <v>5.4590046698418249</v>
      </c>
      <c r="I291" s="92">
        <v>5.5212355915393978</v>
      </c>
      <c r="J291" s="92">
        <v>5.6210189591869568</v>
      </c>
      <c r="K291" s="92">
        <v>5.5661395547308103</v>
      </c>
    </row>
    <row r="292" spans="1:11">
      <c r="A292" s="97">
        <v>92</v>
      </c>
      <c r="B292" s="72" t="s">
        <v>297</v>
      </c>
      <c r="C292" s="92">
        <v>3.8980530173925096</v>
      </c>
      <c r="D292" s="92">
        <v>3.8144945617027552</v>
      </c>
      <c r="E292" s="92">
        <v>3.8867101624736797</v>
      </c>
      <c r="F292" s="92">
        <v>3.9431594033463782</v>
      </c>
      <c r="G292" s="92">
        <v>4.1532381215043461</v>
      </c>
      <c r="H292" s="92">
        <v>4.6634396977405626</v>
      </c>
      <c r="I292" s="92">
        <v>4.7423788083295086</v>
      </c>
      <c r="J292" s="92">
        <v>4.7569978032109983</v>
      </c>
      <c r="K292" s="92">
        <v>4.7711890053933548</v>
      </c>
    </row>
    <row r="293" spans="1:11">
      <c r="A293" s="97">
        <v>915</v>
      </c>
      <c r="B293" s="72" t="s">
        <v>298</v>
      </c>
      <c r="C293" s="92">
        <v>5.2469294761952749</v>
      </c>
      <c r="D293" s="92">
        <v>5.1300898883652017</v>
      </c>
      <c r="E293" s="92">
        <v>5.2905393990555787</v>
      </c>
      <c r="F293" s="92">
        <v>5.3978330536390775</v>
      </c>
      <c r="G293" s="92">
        <v>5.601307437697205</v>
      </c>
      <c r="H293" s="92">
        <v>6.1697397247066341</v>
      </c>
      <c r="I293" s="92">
        <v>6.2200157846803172</v>
      </c>
      <c r="J293" s="92">
        <v>6.2126529346332049</v>
      </c>
      <c r="K293" s="92">
        <v>6.1415952350162577</v>
      </c>
    </row>
    <row r="294" spans="1:11">
      <c r="A294" s="97">
        <v>918</v>
      </c>
      <c r="B294" s="72" t="s">
        <v>299</v>
      </c>
      <c r="C294" s="92">
        <v>6.9667271866332943</v>
      </c>
      <c r="D294" s="92">
        <v>6.8051311847881255</v>
      </c>
      <c r="E294" s="92">
        <v>7.1775428596472164</v>
      </c>
      <c r="F294" s="92">
        <v>7.2312283650712974</v>
      </c>
      <c r="G294" s="92">
        <v>7.2707638202704015</v>
      </c>
      <c r="H294" s="92">
        <v>7.9445699908937453</v>
      </c>
      <c r="I294" s="92">
        <v>7.9742993984896096</v>
      </c>
      <c r="J294" s="92">
        <v>7.9648487022447583</v>
      </c>
      <c r="K294" s="92">
        <v>7.9876506317467104</v>
      </c>
    </row>
    <row r="295" spans="1:11">
      <c r="A295" s="97">
        <v>921</v>
      </c>
      <c r="B295" s="72" t="s">
        <v>300</v>
      </c>
      <c r="C295" s="92">
        <v>7.8199196822367227</v>
      </c>
      <c r="D295" s="92">
        <v>7.6241209036679791</v>
      </c>
      <c r="E295" s="92">
        <v>7.7996938502831892</v>
      </c>
      <c r="F295" s="92">
        <v>8.160471910380581</v>
      </c>
      <c r="G295" s="92">
        <v>8.3718992059825013</v>
      </c>
      <c r="H295" s="92">
        <v>8.7297168744772122</v>
      </c>
      <c r="I295" s="92">
        <v>9.0812974553977632</v>
      </c>
      <c r="J295" s="92">
        <v>9.0740396573601938</v>
      </c>
      <c r="K295" s="92">
        <v>9.0757170360377568</v>
      </c>
    </row>
    <row r="296" spans="1:11">
      <c r="A296" s="97">
        <v>922</v>
      </c>
      <c r="B296" s="72" t="s">
        <v>301</v>
      </c>
      <c r="C296" s="92">
        <v>5.9782258351841566</v>
      </c>
      <c r="D296" s="92">
        <v>5.795921740762827</v>
      </c>
      <c r="E296" s="92">
        <v>6.0997985760069167</v>
      </c>
      <c r="F296" s="92">
        <v>6.0515297173945903</v>
      </c>
      <c r="G296" s="92">
        <v>6.1482953086630658</v>
      </c>
      <c r="H296" s="92">
        <v>6.7358859390544179</v>
      </c>
      <c r="I296" s="92">
        <v>6.7034731438008439</v>
      </c>
      <c r="J296" s="92">
        <v>6.6742053582113616</v>
      </c>
      <c r="K296" s="92">
        <v>6.7919097403495385</v>
      </c>
    </row>
    <row r="297" spans="1:11">
      <c r="A297" s="97">
        <v>924</v>
      </c>
      <c r="B297" s="72" t="s">
        <v>302</v>
      </c>
      <c r="C297" s="92">
        <v>7.1433509340668326</v>
      </c>
      <c r="D297" s="92">
        <v>6.9387561048524127</v>
      </c>
      <c r="E297" s="92">
        <v>7.1550633243038586</v>
      </c>
      <c r="F297" s="92">
        <v>7.212512234465482</v>
      </c>
      <c r="G297" s="92">
        <v>7.4773543870167316</v>
      </c>
      <c r="H297" s="92">
        <v>8.0176194368571991</v>
      </c>
      <c r="I297" s="92">
        <v>8.065630165817586</v>
      </c>
      <c r="J297" s="92">
        <v>8.2011743587392942</v>
      </c>
      <c r="K297" s="92">
        <v>8.3987699992914262</v>
      </c>
    </row>
    <row r="298" spans="1:11">
      <c r="A298" s="97">
        <v>925</v>
      </c>
      <c r="B298" s="72" t="s">
        <v>303</v>
      </c>
      <c r="C298" s="92">
        <v>6.6213558811984825</v>
      </c>
      <c r="D298" s="92">
        <v>6.6285027919996509</v>
      </c>
      <c r="E298" s="92">
        <v>6.9241461331487155</v>
      </c>
      <c r="F298" s="92">
        <v>7.1012923555652439</v>
      </c>
      <c r="G298" s="92">
        <v>7.3360590188249457</v>
      </c>
      <c r="H298" s="92">
        <v>7.9194416149535307</v>
      </c>
      <c r="I298" s="92">
        <v>7.6970812243299136</v>
      </c>
      <c r="J298" s="92">
        <v>7.7989719383042218</v>
      </c>
      <c r="K298" s="92">
        <v>7.8975255513228255</v>
      </c>
    </row>
    <row r="299" spans="1:11">
      <c r="A299" s="97">
        <v>927</v>
      </c>
      <c r="B299" s="72" t="s">
        <v>304</v>
      </c>
      <c r="C299" s="92">
        <v>4.7187404605052468</v>
      </c>
      <c r="D299" s="92">
        <v>4.5033714366331576</v>
      </c>
      <c r="E299" s="92">
        <v>4.6701433463737736</v>
      </c>
      <c r="F299" s="92">
        <v>4.7644545842404167</v>
      </c>
      <c r="G299" s="92">
        <v>4.9083172166652957</v>
      </c>
      <c r="H299" s="92">
        <v>5.4266177796466391</v>
      </c>
      <c r="I299" s="92">
        <v>5.5121824177637162</v>
      </c>
      <c r="J299" s="92">
        <v>5.5029746588996975</v>
      </c>
      <c r="K299" s="92">
        <v>5.4518099273181821</v>
      </c>
    </row>
    <row r="300" spans="1:11">
      <c r="A300" s="97">
        <v>931</v>
      </c>
      <c r="B300" s="72" t="s">
        <v>305</v>
      </c>
      <c r="C300" s="92">
        <v>6.9387232772917944</v>
      </c>
      <c r="D300" s="92">
        <v>7.1182841892140605</v>
      </c>
      <c r="E300" s="92">
        <v>7.0498010449484934</v>
      </c>
      <c r="F300" s="92">
        <v>7.2728610836902092</v>
      </c>
      <c r="G300" s="92">
        <v>7.3227267039238289</v>
      </c>
      <c r="H300" s="92">
        <v>7.9472867923227426</v>
      </c>
      <c r="I300" s="92">
        <v>7.95089566420158</v>
      </c>
      <c r="J300" s="92">
        <v>7.991549423427184</v>
      </c>
      <c r="K300" s="92">
        <v>7.9694253947239559</v>
      </c>
    </row>
    <row r="301" spans="1:11">
      <c r="A301" s="97">
        <v>934</v>
      </c>
      <c r="B301" s="72" t="s">
        <v>306</v>
      </c>
      <c r="C301" s="92">
        <v>6.2152118267394521</v>
      </c>
      <c r="D301" s="92">
        <v>6.2936916949551325</v>
      </c>
      <c r="E301" s="92">
        <v>6.3505683481498796</v>
      </c>
      <c r="F301" s="92">
        <v>6.679792541312402</v>
      </c>
      <c r="G301" s="92">
        <v>6.9217570877592056</v>
      </c>
      <c r="H301" s="92">
        <v>7.6119540801429721</v>
      </c>
      <c r="I301" s="92">
        <v>7.3980974396895558</v>
      </c>
      <c r="J301" s="92">
        <v>7.4500090375007133</v>
      </c>
      <c r="K301" s="92">
        <v>7.5112810853158578</v>
      </c>
    </row>
    <row r="302" spans="1:11">
      <c r="A302" s="97">
        <v>935</v>
      </c>
      <c r="B302" s="72" t="s">
        <v>307</v>
      </c>
      <c r="C302" s="92">
        <v>6.5852125987993588</v>
      </c>
      <c r="D302" s="92">
        <v>6.3488236558142415</v>
      </c>
      <c r="E302" s="92">
        <v>6.5123558208849595</v>
      </c>
      <c r="F302" s="92">
        <v>6.6505867555298508</v>
      </c>
      <c r="G302" s="92">
        <v>6.7767108921309145</v>
      </c>
      <c r="H302" s="92">
        <v>7.2295207039255374</v>
      </c>
      <c r="I302" s="92">
        <v>7.1683536193365036</v>
      </c>
      <c r="J302" s="92">
        <v>7.3369086001381323</v>
      </c>
      <c r="K302" s="92">
        <v>7.2780198986950868</v>
      </c>
    </row>
    <row r="303" spans="1:11">
      <c r="A303" s="97">
        <v>936</v>
      </c>
      <c r="B303" s="72" t="s">
        <v>308</v>
      </c>
      <c r="C303" s="92">
        <v>6.670610378444767</v>
      </c>
      <c r="D303" s="92">
        <v>6.7125137033694333</v>
      </c>
      <c r="E303" s="92">
        <v>6.6837293917665246</v>
      </c>
      <c r="F303" s="92">
        <v>6.7810567764243093</v>
      </c>
      <c r="G303" s="92">
        <v>6.9480482457899893</v>
      </c>
      <c r="H303" s="92">
        <v>7.5647787311250028</v>
      </c>
      <c r="I303" s="92">
        <v>7.5437139411642367</v>
      </c>
      <c r="J303" s="92">
        <v>7.7206950472196851</v>
      </c>
      <c r="K303" s="92">
        <v>7.7472592902425692</v>
      </c>
    </row>
    <row r="304" spans="1:11">
      <c r="A304" s="97">
        <v>941</v>
      </c>
      <c r="B304" s="72" t="s">
        <v>309</v>
      </c>
      <c r="C304" s="92">
        <v>7.1974378337147211</v>
      </c>
      <c r="D304" s="92">
        <v>6.9051258002560836</v>
      </c>
      <c r="E304" s="92">
        <v>6.8839322418343958</v>
      </c>
      <c r="F304" s="92">
        <v>6.5499657618357521</v>
      </c>
      <c r="G304" s="92">
        <v>6.8867107044323976</v>
      </c>
      <c r="H304" s="92">
        <v>7.2055144784915921</v>
      </c>
      <c r="I304" s="92">
        <v>7.3437245039356842</v>
      </c>
      <c r="J304" s="92">
        <v>7.1323330136501859</v>
      </c>
      <c r="K304" s="92">
        <v>7.1124323275817005</v>
      </c>
    </row>
    <row r="305" spans="1:11">
      <c r="A305" s="97">
        <v>946</v>
      </c>
      <c r="B305" s="72" t="s">
        <v>310</v>
      </c>
      <c r="C305" s="92">
        <v>6.1264598737601439</v>
      </c>
      <c r="D305" s="92">
        <v>5.8795809301155622</v>
      </c>
      <c r="E305" s="92">
        <v>6.2447592156302214</v>
      </c>
      <c r="F305" s="92">
        <v>6.6510522469425339</v>
      </c>
      <c r="G305" s="92">
        <v>6.8136366192426419</v>
      </c>
      <c r="H305" s="92">
        <v>7.3725333064110607</v>
      </c>
      <c r="I305" s="92">
        <v>7.3918029828038829</v>
      </c>
      <c r="J305" s="92">
        <v>7.4027180405133812</v>
      </c>
      <c r="K305" s="92">
        <v>7.6025583376012094</v>
      </c>
    </row>
    <row r="306" spans="1:11">
      <c r="A306" s="97">
        <v>976</v>
      </c>
      <c r="B306" s="72" t="s">
        <v>311</v>
      </c>
      <c r="C306" s="92">
        <v>6.4651655434174344</v>
      </c>
      <c r="D306" s="92">
        <v>6.5160474077950497</v>
      </c>
      <c r="E306" s="92">
        <v>6.6164293940675876</v>
      </c>
      <c r="F306" s="92">
        <v>6.7400188452288692</v>
      </c>
      <c r="G306" s="92">
        <v>6.8638293342362715</v>
      </c>
      <c r="H306" s="92">
        <v>7.3310045123529104</v>
      </c>
      <c r="I306" s="92">
        <v>7.5663913158786436</v>
      </c>
      <c r="J306" s="92">
        <v>7.6269398763443004</v>
      </c>
      <c r="K306" s="92">
        <v>7.567166373375656</v>
      </c>
    </row>
    <row r="307" spans="1:11">
      <c r="A307" s="97">
        <v>977</v>
      </c>
      <c r="B307" s="72" t="s">
        <v>312</v>
      </c>
      <c r="C307" s="92">
        <v>4.7516183119060926</v>
      </c>
      <c r="D307" s="92">
        <v>5.3266861716292766</v>
      </c>
      <c r="E307" s="92">
        <v>5.7725371623917887</v>
      </c>
      <c r="F307" s="92">
        <v>5.8654964867103416</v>
      </c>
      <c r="G307" s="92">
        <v>6.1020350306742337</v>
      </c>
      <c r="H307" s="92">
        <v>6.6780467418531639</v>
      </c>
      <c r="I307" s="92">
        <v>6.739985066819612</v>
      </c>
      <c r="J307" s="92">
        <v>6.8555687420063531</v>
      </c>
      <c r="K307" s="92">
        <v>6.8577597838237274</v>
      </c>
    </row>
    <row r="308" spans="1:11">
      <c r="A308" s="97">
        <v>980</v>
      </c>
      <c r="B308" s="72" t="s">
        <v>313</v>
      </c>
      <c r="C308" s="92">
        <v>4.1858329239236252</v>
      </c>
      <c r="D308" s="92">
        <v>3.9037935755598046</v>
      </c>
      <c r="E308" s="92">
        <v>4.8832738987213133</v>
      </c>
      <c r="F308" s="92">
        <v>4.9294087906551649</v>
      </c>
      <c r="G308" s="92">
        <v>5.0716629572408483</v>
      </c>
      <c r="H308" s="92">
        <v>5.5920383878711686</v>
      </c>
      <c r="I308" s="92">
        <v>5.6412330565153219</v>
      </c>
      <c r="J308" s="92">
        <v>5.6482306449174562</v>
      </c>
      <c r="K308" s="92">
        <v>5.6559081384965602</v>
      </c>
    </row>
    <row r="309" spans="1:11">
      <c r="A309" s="97">
        <v>981</v>
      </c>
      <c r="B309" s="72" t="s">
        <v>314</v>
      </c>
      <c r="C309" s="92">
        <v>6.4185572127903328</v>
      </c>
      <c r="D309" s="92">
        <v>6.4788063682762385</v>
      </c>
      <c r="E309" s="92">
        <v>6.4662800177568389</v>
      </c>
      <c r="F309" s="92">
        <v>6.8299081215955937</v>
      </c>
      <c r="G309" s="92">
        <v>6.8808446057065034</v>
      </c>
      <c r="H309" s="92">
        <v>7.5660991706606353</v>
      </c>
      <c r="I309" s="92">
        <v>7.4406026548893305</v>
      </c>
      <c r="J309" s="92">
        <v>7.426721626145218</v>
      </c>
      <c r="K309" s="92">
        <v>7.5836554824805056</v>
      </c>
    </row>
    <row r="310" spans="1:11">
      <c r="A310" s="97">
        <v>989</v>
      </c>
      <c r="B310" s="72" t="s">
        <v>315</v>
      </c>
      <c r="C310" s="92">
        <v>5.7056550893134776</v>
      </c>
      <c r="D310" s="92">
        <v>6.2857004683363868</v>
      </c>
      <c r="E310" s="92">
        <v>6.4536102188370297</v>
      </c>
      <c r="F310" s="92">
        <v>6.6085304805125276</v>
      </c>
      <c r="G310" s="92">
        <v>7.0003689932324811</v>
      </c>
      <c r="H310" s="92">
        <v>7.5085947962778175</v>
      </c>
      <c r="I310" s="92">
        <v>7.5486218646350878</v>
      </c>
      <c r="J310" s="92">
        <v>7.5473047227342231</v>
      </c>
      <c r="K310" s="92">
        <v>7.5220348441121967</v>
      </c>
    </row>
    <row r="311" spans="1:11">
      <c r="A311" s="101">
        <v>992</v>
      </c>
      <c r="B311" s="77" t="s">
        <v>316</v>
      </c>
      <c r="C311" s="92">
        <v>5.4488419532888983</v>
      </c>
      <c r="D311" s="92">
        <v>5.4792323404385517</v>
      </c>
      <c r="E311" s="92">
        <v>5.6195254168176412</v>
      </c>
      <c r="F311" s="92">
        <v>5.7757112426193977</v>
      </c>
      <c r="G311" s="92">
        <v>6.0207534096465469</v>
      </c>
      <c r="H311" s="92">
        <v>6.6938792751117191</v>
      </c>
      <c r="I311" s="92">
        <v>6.6198834434069163</v>
      </c>
      <c r="J311" s="92">
        <v>6.6605008774268857</v>
      </c>
      <c r="K311" s="92">
        <v>6.5652340539861633</v>
      </c>
    </row>
  </sheetData>
  <autoFilter ref="A1:K311">
    <sortState xmlns:xlrd2="http://schemas.microsoft.com/office/spreadsheetml/2017/richdata2" ref="A2:K311">
      <sortCondition ref="B1:B31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8.77734375" defaultRowHeight="10.199999999999999"/>
  <cols>
    <col min="1" max="11" width="16.33203125" style="93" customWidth="1"/>
    <col min="12" max="16384" width="8.77734375" style="85"/>
  </cols>
  <sheetData>
    <row r="1" spans="1:13">
      <c r="A1" s="94" t="s">
        <v>8</v>
      </c>
      <c r="B1" s="95" t="s">
        <v>9</v>
      </c>
      <c r="C1" s="94">
        <v>2012</v>
      </c>
      <c r="D1" s="95">
        <v>2013</v>
      </c>
      <c r="E1" s="95">
        <v>2014</v>
      </c>
      <c r="F1" s="95">
        <v>2015</v>
      </c>
      <c r="G1" s="95">
        <v>2016</v>
      </c>
      <c r="H1" s="95">
        <v>2017</v>
      </c>
      <c r="I1" s="95">
        <v>2018</v>
      </c>
      <c r="J1" s="95">
        <v>2019</v>
      </c>
      <c r="K1" s="96">
        <v>2020</v>
      </c>
    </row>
    <row r="2" spans="1:13">
      <c r="A2" s="97">
        <v>20</v>
      </c>
      <c r="B2" s="72" t="s">
        <v>10</v>
      </c>
      <c r="C2" s="92">
        <v>4.8152819965522244</v>
      </c>
      <c r="D2" s="92">
        <v>4.9217166964416315</v>
      </c>
      <c r="E2" s="92">
        <v>5.0174531208438484</v>
      </c>
      <c r="F2" s="92">
        <v>5.0081098186840904</v>
      </c>
      <c r="G2" s="92">
        <v>4.9581713413918678</v>
      </c>
      <c r="H2" s="92">
        <v>5.1311536759557654</v>
      </c>
      <c r="I2" s="92">
        <v>5.2443103874656707</v>
      </c>
      <c r="J2" s="92">
        <v>5.2113213196127006</v>
      </c>
      <c r="K2" s="92">
        <v>4.9202385686917189</v>
      </c>
      <c r="L2" s="115"/>
    </row>
    <row r="3" spans="1:13">
      <c r="A3" s="97">
        <v>5</v>
      </c>
      <c r="B3" s="72" t="s">
        <v>11</v>
      </c>
      <c r="C3" s="92">
        <v>5.7383304972161593</v>
      </c>
      <c r="D3" s="92">
        <v>5.7532858608339676</v>
      </c>
      <c r="E3" s="92">
        <v>5.8530254479634358</v>
      </c>
      <c r="F3" s="92">
        <v>5.8831382978591709</v>
      </c>
      <c r="G3" s="92">
        <v>5.838250630916896</v>
      </c>
      <c r="H3" s="92">
        <v>5.8364124181604016</v>
      </c>
      <c r="I3" s="92">
        <v>5.6593850605375806</v>
      </c>
      <c r="J3" s="92">
        <v>5.4640435329998986</v>
      </c>
      <c r="K3" s="92">
        <v>5.1193889573593694</v>
      </c>
    </row>
    <row r="4" spans="1:13">
      <c r="A4" s="97">
        <v>9</v>
      </c>
      <c r="B4" s="72" t="s">
        <v>1</v>
      </c>
      <c r="C4" s="92">
        <v>6.0910869224788851</v>
      </c>
      <c r="D4" s="92">
        <v>5.8854076345507078</v>
      </c>
      <c r="E4" s="92">
        <v>5.7945127646439634</v>
      </c>
      <c r="F4" s="92">
        <v>5.634365641432538</v>
      </c>
      <c r="G4" s="92">
        <v>5.5629210505349533</v>
      </c>
      <c r="H4" s="92">
        <v>5.7178706958118699</v>
      </c>
      <c r="I4" s="92">
        <v>5.679775810979816</v>
      </c>
      <c r="J4" s="92">
        <v>5.6449475382112411</v>
      </c>
      <c r="K4" s="92">
        <v>5.2928179886728977</v>
      </c>
    </row>
    <row r="5" spans="1:13">
      <c r="A5" s="97">
        <v>10</v>
      </c>
      <c r="B5" s="72" t="s">
        <v>12</v>
      </c>
      <c r="C5" s="92">
        <v>5.6749073742721414</v>
      </c>
      <c r="D5" s="92">
        <v>5.4925725856379977</v>
      </c>
      <c r="E5" s="92">
        <v>5.7818270988680442</v>
      </c>
      <c r="F5" s="92">
        <v>5.666682517691001</v>
      </c>
      <c r="G5" s="92">
        <v>5.6367397869988682</v>
      </c>
      <c r="H5" s="92">
        <v>5.7015846237192918</v>
      </c>
      <c r="I5" s="92">
        <v>5.5972967655580135</v>
      </c>
      <c r="J5" s="92">
        <v>5.4060531779801497</v>
      </c>
      <c r="K5" s="92">
        <v>5.0500229889759893</v>
      </c>
      <c r="L5" s="115"/>
      <c r="M5" s="115"/>
    </row>
    <row r="6" spans="1:13">
      <c r="A6" s="97">
        <v>16</v>
      </c>
      <c r="B6" s="72" t="s">
        <v>13</v>
      </c>
      <c r="C6" s="92">
        <v>4.9322736549348551</v>
      </c>
      <c r="D6" s="92">
        <v>4.9909695118395714</v>
      </c>
      <c r="E6" s="92">
        <v>4.9839287618278778</v>
      </c>
      <c r="F6" s="92">
        <v>4.9278697134046769</v>
      </c>
      <c r="G6" s="92">
        <v>4.9048517125152156</v>
      </c>
      <c r="H6" s="92">
        <v>4.9886554437116573</v>
      </c>
      <c r="I6" s="92">
        <v>4.8796457540722358</v>
      </c>
      <c r="J6" s="92">
        <v>4.6575831357398485</v>
      </c>
      <c r="K6" s="92">
        <v>4.3636105855702141</v>
      </c>
    </row>
    <row r="7" spans="1:13">
      <c r="A7" s="97">
        <v>18</v>
      </c>
      <c r="B7" s="72" t="s">
        <v>14</v>
      </c>
      <c r="C7" s="92">
        <v>4.9686916679947615</v>
      </c>
      <c r="D7" s="92">
        <v>4.8672002327639508</v>
      </c>
      <c r="E7" s="92">
        <v>4.8355639461665447</v>
      </c>
      <c r="F7" s="92">
        <v>4.7258615985021297</v>
      </c>
      <c r="G7" s="92">
        <v>4.6683065119883942</v>
      </c>
      <c r="H7" s="92">
        <v>4.9627497876416911</v>
      </c>
      <c r="I7" s="92">
        <v>4.9349385794343075</v>
      </c>
      <c r="J7" s="92">
        <v>4.9928171007991331</v>
      </c>
      <c r="K7" s="92">
        <v>4.7272397802072774</v>
      </c>
    </row>
    <row r="8" spans="1:13">
      <c r="A8" s="97">
        <v>19</v>
      </c>
      <c r="B8" s="72" t="s">
        <v>15</v>
      </c>
      <c r="C8" s="92">
        <v>5.0842434984965283</v>
      </c>
      <c r="D8" s="92">
        <v>5.0711782533437137</v>
      </c>
      <c r="E8" s="92">
        <v>5.1066618404283055</v>
      </c>
      <c r="F8" s="92">
        <v>5.0734637876562534</v>
      </c>
      <c r="G8" s="92">
        <v>5.177267858140798</v>
      </c>
      <c r="H8" s="92">
        <v>5.3360984042366049</v>
      </c>
      <c r="I8" s="92">
        <v>5.395928240722224</v>
      </c>
      <c r="J8" s="92">
        <v>5.2489182898970519</v>
      </c>
      <c r="K8" s="92">
        <v>4.9333214359839559</v>
      </c>
    </row>
    <row r="9" spans="1:13">
      <c r="A9" s="97">
        <v>35</v>
      </c>
      <c r="B9" s="72" t="s">
        <v>16</v>
      </c>
      <c r="C9" s="92">
        <v>5.7528553054662392</v>
      </c>
      <c r="D9" s="92">
        <v>5.6853059936908519</v>
      </c>
      <c r="E9" s="92">
        <v>5.4447575921831834</v>
      </c>
      <c r="F9" s="92">
        <v>5.5598595247834499</v>
      </c>
      <c r="G9" s="92">
        <v>5.5332189367412283</v>
      </c>
      <c r="H9" s="92">
        <v>5.7366887369552781</v>
      </c>
      <c r="I9" s="92">
        <v>5.5779042854430401</v>
      </c>
      <c r="J9" s="92">
        <v>5.5841823377737505</v>
      </c>
      <c r="K9" s="92">
        <v>5.6023960634429191</v>
      </c>
    </row>
    <row r="10" spans="1:13">
      <c r="A10" s="97">
        <v>43</v>
      </c>
      <c r="B10" s="72" t="s">
        <v>17</v>
      </c>
      <c r="C10" s="92">
        <v>6.6762588409819603</v>
      </c>
      <c r="D10" s="92">
        <v>6.4515301472631279</v>
      </c>
      <c r="E10" s="92">
        <v>6.7097340757857236</v>
      </c>
      <c r="F10" s="92">
        <v>6.4836864308125559</v>
      </c>
      <c r="G10" s="92">
        <v>6.7217877221930102</v>
      </c>
      <c r="H10" s="92">
        <v>7.0006776502644641</v>
      </c>
      <c r="I10" s="92">
        <v>7.1806502696514656</v>
      </c>
      <c r="J10" s="92">
        <v>7.2290329675948755</v>
      </c>
      <c r="K10" s="92">
        <v>7.2252097345984136</v>
      </c>
    </row>
    <row r="11" spans="1:13">
      <c r="A11" s="97">
        <v>46</v>
      </c>
      <c r="B11" s="72" t="s">
        <v>18</v>
      </c>
      <c r="C11" s="92">
        <v>5.8177011424490637</v>
      </c>
      <c r="D11" s="92">
        <v>5.9588028058477445</v>
      </c>
      <c r="E11" s="92">
        <v>6.0807369605849306</v>
      </c>
      <c r="F11" s="92">
        <v>5.8765595539751612</v>
      </c>
      <c r="G11" s="92">
        <v>5.6469051721366448</v>
      </c>
      <c r="H11" s="92">
        <v>5.6485667655329603</v>
      </c>
      <c r="I11" s="92">
        <v>5.5828800841553416</v>
      </c>
      <c r="J11" s="92">
        <v>5.4073124392963461</v>
      </c>
      <c r="K11" s="92">
        <v>5.008851553345826</v>
      </c>
    </row>
    <row r="12" spans="1:13">
      <c r="A12" s="97">
        <v>47</v>
      </c>
      <c r="B12" s="72" t="s">
        <v>19</v>
      </c>
      <c r="C12" s="92">
        <v>5.8756960010001507</v>
      </c>
      <c r="D12" s="92">
        <v>5.926190302687635</v>
      </c>
      <c r="E12" s="92">
        <v>5.8003361645309237</v>
      </c>
      <c r="F12" s="92">
        <v>5.6748360044302242</v>
      </c>
      <c r="G12" s="92">
        <v>5.6927702717952542</v>
      </c>
      <c r="H12" s="92">
        <v>5.7540701439616111</v>
      </c>
      <c r="I12" s="92">
        <v>5.4568203265429034</v>
      </c>
      <c r="J12" s="92">
        <v>5.2488767067760307</v>
      </c>
      <c r="K12" s="92">
        <v>4.8330510735476508</v>
      </c>
    </row>
    <row r="13" spans="1:13">
      <c r="A13" s="97">
        <v>49</v>
      </c>
      <c r="B13" s="72" t="s">
        <v>20</v>
      </c>
      <c r="C13" s="92">
        <v>2.607474774850882</v>
      </c>
      <c r="D13" s="92">
        <v>2.5482866143829668</v>
      </c>
      <c r="E13" s="92">
        <v>2.7055715544158492</v>
      </c>
      <c r="F13" s="92">
        <v>2.6861803917787253</v>
      </c>
      <c r="G13" s="92">
        <v>2.7074217656269859</v>
      </c>
      <c r="H13" s="92">
        <v>2.935755710787836</v>
      </c>
      <c r="I13" s="92">
        <v>2.9840755494763123</v>
      </c>
      <c r="J13" s="92">
        <v>2.9177144768514633</v>
      </c>
      <c r="K13" s="92">
        <v>2.7931109302035892</v>
      </c>
    </row>
    <row r="14" spans="1:13">
      <c r="A14" s="97">
        <v>50</v>
      </c>
      <c r="B14" s="72" t="s">
        <v>21</v>
      </c>
      <c r="C14" s="92">
        <v>4.8437776131377923</v>
      </c>
      <c r="D14" s="92">
        <v>4.7910982228517991</v>
      </c>
      <c r="E14" s="92">
        <v>4.6537574608509829</v>
      </c>
      <c r="F14" s="92">
        <v>4.7042556437184473</v>
      </c>
      <c r="G14" s="92">
        <v>4.5798625691402357</v>
      </c>
      <c r="H14" s="92">
        <v>4.7060028262466531</v>
      </c>
      <c r="I14" s="92">
        <v>4.6857913501318524</v>
      </c>
      <c r="J14" s="92">
        <v>4.5276476045370764</v>
      </c>
      <c r="K14" s="92">
        <v>4.3865281349172491</v>
      </c>
    </row>
    <row r="15" spans="1:13">
      <c r="A15" s="97">
        <v>51</v>
      </c>
      <c r="B15" s="72" t="s">
        <v>22</v>
      </c>
      <c r="C15" s="92">
        <v>4.3579197846555786</v>
      </c>
      <c r="D15" s="92">
        <v>4.2753015383150768</v>
      </c>
      <c r="E15" s="92">
        <v>4.1822584535551819</v>
      </c>
      <c r="F15" s="92">
        <v>4.2482367287744101</v>
      </c>
      <c r="G15" s="92">
        <v>4.2132880413624232</v>
      </c>
      <c r="H15" s="92">
        <v>4.0699936107074208</v>
      </c>
      <c r="I15" s="92">
        <v>4.0190777887814626</v>
      </c>
      <c r="J15" s="92">
        <v>3.8424138480185341</v>
      </c>
      <c r="K15" s="92">
        <v>3.5795441293953587</v>
      </c>
    </row>
    <row r="16" spans="1:13">
      <c r="A16" s="97">
        <v>52</v>
      </c>
      <c r="B16" s="72" t="s">
        <v>23</v>
      </c>
      <c r="C16" s="92">
        <v>6.0564813732773572</v>
      </c>
      <c r="D16" s="92">
        <v>5.8098424573012544</v>
      </c>
      <c r="E16" s="92">
        <v>5.9542738301516565</v>
      </c>
      <c r="F16" s="92">
        <v>5.8553748491576254</v>
      </c>
      <c r="G16" s="92">
        <v>5.734067753596733</v>
      </c>
      <c r="H16" s="92">
        <v>5.7206958871588398</v>
      </c>
      <c r="I16" s="92">
        <v>5.4805389165636775</v>
      </c>
      <c r="J16" s="92">
        <v>5.2820268308952478</v>
      </c>
      <c r="K16" s="92">
        <v>4.8856815545512902</v>
      </c>
    </row>
    <row r="17" spans="1:11">
      <c r="A17" s="97">
        <v>60</v>
      </c>
      <c r="B17" s="72" t="s">
        <v>24</v>
      </c>
      <c r="C17" s="92">
        <v>6.2031081993881845</v>
      </c>
      <c r="D17" s="92">
        <v>5.8954926345512693</v>
      </c>
      <c r="E17" s="92">
        <v>5.7717522792187452</v>
      </c>
      <c r="F17" s="92">
        <v>5.8321585887988672</v>
      </c>
      <c r="G17" s="92">
        <v>5.9796799103236253</v>
      </c>
      <c r="H17" s="92">
        <v>6.2451363078491919</v>
      </c>
      <c r="I17" s="92">
        <v>6.2714152227281605</v>
      </c>
      <c r="J17" s="92">
        <v>6.1464379880152116</v>
      </c>
      <c r="K17" s="92">
        <v>6.1277599293723473</v>
      </c>
    </row>
    <row r="18" spans="1:11">
      <c r="A18" s="97">
        <v>61</v>
      </c>
      <c r="B18" s="72" t="s">
        <v>25</v>
      </c>
      <c r="C18" s="92">
        <v>4.7793645793853656</v>
      </c>
      <c r="D18" s="92">
        <v>4.7635331346367753</v>
      </c>
      <c r="E18" s="92">
        <v>4.7192102740348432</v>
      </c>
      <c r="F18" s="92">
        <v>4.6544469512243811</v>
      </c>
      <c r="G18" s="92">
        <v>4.6705938579367476</v>
      </c>
      <c r="H18" s="92">
        <v>4.8794465821706314</v>
      </c>
      <c r="I18" s="92">
        <v>4.7853528887443026</v>
      </c>
      <c r="J18" s="92">
        <v>4.610981740056264</v>
      </c>
      <c r="K18" s="92">
        <v>4.293811939097516</v>
      </c>
    </row>
    <row r="19" spans="1:11">
      <c r="A19" s="97">
        <v>62</v>
      </c>
      <c r="B19" s="98" t="s">
        <v>26</v>
      </c>
      <c r="C19" s="92">
        <v>5.8103051278102882</v>
      </c>
      <c r="D19" s="92">
        <v>5.6187410110224256</v>
      </c>
      <c r="E19" s="92">
        <v>5.7407513227513238</v>
      </c>
      <c r="F19" s="92">
        <v>5.7026093636810433</v>
      </c>
      <c r="G19" s="92">
        <v>5.7164485665345435</v>
      </c>
      <c r="H19" s="92">
        <v>6.5177691430241111</v>
      </c>
      <c r="I19" s="92">
        <v>6.3633246672229706</v>
      </c>
      <c r="J19" s="92">
        <v>6.3367339121404846</v>
      </c>
      <c r="K19" s="92">
        <v>6.3740590113522337</v>
      </c>
    </row>
    <row r="20" spans="1:11">
      <c r="A20" s="97">
        <v>65</v>
      </c>
      <c r="B20" s="72" t="s">
        <v>27</v>
      </c>
      <c r="C20" s="92">
        <v>7.4920270623742447</v>
      </c>
      <c r="D20" s="92">
        <v>7.2243539904189173</v>
      </c>
      <c r="E20" s="92">
        <v>7.0497753272396739</v>
      </c>
      <c r="F20" s="92">
        <v>6.6544406476393867</v>
      </c>
      <c r="G20" s="92">
        <v>6.8811622805458033</v>
      </c>
      <c r="H20" s="92">
        <v>7.9735242851218953</v>
      </c>
      <c r="I20" s="92">
        <v>7.8017222465891436</v>
      </c>
      <c r="J20" s="92">
        <v>8.1259425607825229</v>
      </c>
      <c r="K20" s="92">
        <v>8.2695095116554374</v>
      </c>
    </row>
    <row r="21" spans="1:11">
      <c r="A21" s="97">
        <v>69</v>
      </c>
      <c r="B21" s="72" t="s">
        <v>28</v>
      </c>
      <c r="C21" s="92">
        <v>5.6100976013818951</v>
      </c>
      <c r="D21" s="92">
        <v>5.4414967091255519</v>
      </c>
      <c r="E21" s="92">
        <v>5.4823412320072009</v>
      </c>
      <c r="F21" s="92">
        <v>5.7132040499370511</v>
      </c>
      <c r="G21" s="92">
        <v>5.6979461991576805</v>
      </c>
      <c r="H21" s="92">
        <v>5.7334417117449696</v>
      </c>
      <c r="I21" s="92">
        <v>5.620271397461579</v>
      </c>
      <c r="J21" s="92">
        <v>5.5494190651711897</v>
      </c>
      <c r="K21" s="92">
        <v>5.1819632129931037</v>
      </c>
    </row>
    <row r="22" spans="1:11">
      <c r="A22" s="97">
        <v>71</v>
      </c>
      <c r="B22" s="72" t="s">
        <v>29</v>
      </c>
      <c r="C22" s="92">
        <v>5.6059627109459012</v>
      </c>
      <c r="D22" s="92">
        <v>5.4150329595661866</v>
      </c>
      <c r="E22" s="92">
        <v>5.479882558125869</v>
      </c>
      <c r="F22" s="92">
        <v>5.4924033021866272</v>
      </c>
      <c r="G22" s="92">
        <v>5.7425067453878036</v>
      </c>
      <c r="H22" s="92">
        <v>5.8053544174797871</v>
      </c>
      <c r="I22" s="92">
        <v>5.6192474710766724</v>
      </c>
      <c r="J22" s="92">
        <v>5.4355063795256804</v>
      </c>
      <c r="K22" s="92">
        <v>5.0871673279176406</v>
      </c>
    </row>
    <row r="23" spans="1:11">
      <c r="A23" s="97">
        <v>72</v>
      </c>
      <c r="B23" s="72" t="s">
        <v>30</v>
      </c>
      <c r="C23" s="92">
        <v>4.7633993489166695</v>
      </c>
      <c r="D23" s="92">
        <v>4.6148716026742829</v>
      </c>
      <c r="E23" s="92">
        <v>4.601751062555433</v>
      </c>
      <c r="F23" s="92">
        <v>4.7293278071377216</v>
      </c>
      <c r="G23" s="92">
        <v>4.5367429740519238</v>
      </c>
      <c r="H23" s="92">
        <v>4.5718077658084706</v>
      </c>
      <c r="I23" s="92">
        <v>4.6319525399441517</v>
      </c>
      <c r="J23" s="92">
        <v>4.4466786642443097</v>
      </c>
      <c r="K23" s="92">
        <v>4.1976127315327787</v>
      </c>
    </row>
    <row r="24" spans="1:11">
      <c r="A24" s="97">
        <v>74</v>
      </c>
      <c r="B24" s="72" t="s">
        <v>31</v>
      </c>
      <c r="C24" s="92">
        <v>6.1581711740526792</v>
      </c>
      <c r="D24" s="92">
        <v>5.7807536066953507</v>
      </c>
      <c r="E24" s="92">
        <v>6.2498527593036357</v>
      </c>
      <c r="F24" s="92">
        <v>6.3176362083060411</v>
      </c>
      <c r="G24" s="92">
        <v>6.4014174096483867</v>
      </c>
      <c r="H24" s="92">
        <v>6.6289393904099185</v>
      </c>
      <c r="I24" s="92">
        <v>6.4405980381453336</v>
      </c>
      <c r="J24" s="92">
        <v>6.1938454714098672</v>
      </c>
      <c r="K24" s="92">
        <v>6.2693147347590106</v>
      </c>
    </row>
    <row r="25" spans="1:11">
      <c r="A25" s="97">
        <v>75</v>
      </c>
      <c r="B25" s="72" t="s">
        <v>32</v>
      </c>
      <c r="C25" s="92">
        <v>4.5301543163277653</v>
      </c>
      <c r="D25" s="92">
        <v>4.4772082077857753</v>
      </c>
      <c r="E25" s="92">
        <v>4.5537571003960871</v>
      </c>
      <c r="F25" s="92">
        <v>4.522830346688913</v>
      </c>
      <c r="G25" s="92">
        <v>4.4616896905729284</v>
      </c>
      <c r="H25" s="92">
        <v>4.6455122498604062</v>
      </c>
      <c r="I25" s="92">
        <v>4.6104248647487758</v>
      </c>
      <c r="J25" s="92">
        <v>4.4541435827540248</v>
      </c>
      <c r="K25" s="92">
        <v>4.1649687916774276</v>
      </c>
    </row>
    <row r="26" spans="1:11">
      <c r="A26" s="97">
        <v>76</v>
      </c>
      <c r="B26" s="72" t="s">
        <v>33</v>
      </c>
      <c r="C26" s="92">
        <v>6.0335676748363181</v>
      </c>
      <c r="D26" s="92">
        <v>5.6552318315598846</v>
      </c>
      <c r="E26" s="92">
        <v>5.7529508198029884</v>
      </c>
      <c r="F26" s="92">
        <v>5.5918142359441507</v>
      </c>
      <c r="G26" s="92">
        <v>5.7393727449699927</v>
      </c>
      <c r="H26" s="92">
        <v>6.2277732144423297</v>
      </c>
      <c r="I26" s="92">
        <v>6.4972103972775166</v>
      </c>
      <c r="J26" s="92">
        <v>6.493107044560869</v>
      </c>
      <c r="K26" s="92">
        <v>6.5065393034967531</v>
      </c>
    </row>
    <row r="27" spans="1:11">
      <c r="A27" s="97">
        <v>77</v>
      </c>
      <c r="B27" s="72" t="s">
        <v>34</v>
      </c>
      <c r="C27" s="92">
        <v>6.1279670759161267</v>
      </c>
      <c r="D27" s="92">
        <v>5.9523305763734555</v>
      </c>
      <c r="E27" s="92">
        <v>6.2617286068196822</v>
      </c>
      <c r="F27" s="92">
        <v>6.2184784335257781</v>
      </c>
      <c r="G27" s="92">
        <v>6.0677451969280884</v>
      </c>
      <c r="H27" s="92">
        <v>6.0662751205670933</v>
      </c>
      <c r="I27" s="92">
        <v>5.8730655947469117</v>
      </c>
      <c r="J27" s="92">
        <v>5.6972308959699127</v>
      </c>
      <c r="K27" s="92">
        <v>5.2694197498370023</v>
      </c>
    </row>
    <row r="28" spans="1:11">
      <c r="A28" s="97">
        <v>78</v>
      </c>
      <c r="B28" s="72" t="s">
        <v>35</v>
      </c>
      <c r="C28" s="92">
        <v>4.2513769116837992</v>
      </c>
      <c r="D28" s="92">
        <v>4.211288633028385</v>
      </c>
      <c r="E28" s="92">
        <v>4.3241955345757539</v>
      </c>
      <c r="F28" s="92">
        <v>4.3547534661729763</v>
      </c>
      <c r="G28" s="92">
        <v>4.3875776616511359</v>
      </c>
      <c r="H28" s="92">
        <v>4.4843198580152048</v>
      </c>
      <c r="I28" s="92">
        <v>4.3574671117237074</v>
      </c>
      <c r="J28" s="92">
        <v>4.1837764423542154</v>
      </c>
      <c r="K28" s="92">
        <v>3.9183120508893268</v>
      </c>
    </row>
    <row r="29" spans="1:11">
      <c r="A29" s="97">
        <v>79</v>
      </c>
      <c r="B29" s="72" t="s">
        <v>36</v>
      </c>
      <c r="C29" s="92">
        <v>4.2068751892234744</v>
      </c>
      <c r="D29" s="92">
        <v>4.0756032600829712</v>
      </c>
      <c r="E29" s="92">
        <v>4.2789482081700498</v>
      </c>
      <c r="F29" s="92">
        <v>4.2332555710997983</v>
      </c>
      <c r="G29" s="92">
        <v>4.2310662889961446</v>
      </c>
      <c r="H29" s="92">
        <v>4.5319794139334633</v>
      </c>
      <c r="I29" s="92">
        <v>4.5184692844576908</v>
      </c>
      <c r="J29" s="92">
        <v>4.5278560398532584</v>
      </c>
      <c r="K29" s="92">
        <v>4.2325116184106335</v>
      </c>
    </row>
    <row r="30" spans="1:11">
      <c r="A30" s="97">
        <v>81</v>
      </c>
      <c r="B30" s="72" t="s">
        <v>37</v>
      </c>
      <c r="C30" s="92">
        <v>5.974248187509426</v>
      </c>
      <c r="D30" s="92">
        <v>5.9706891690569783</v>
      </c>
      <c r="E30" s="92">
        <v>6.1707267436359263</v>
      </c>
      <c r="F30" s="92">
        <v>6.0922711558353502</v>
      </c>
      <c r="G30" s="92">
        <v>5.9720975963813334</v>
      </c>
      <c r="H30" s="92">
        <v>5.8215458189503373</v>
      </c>
      <c r="I30" s="92">
        <v>5.7863833132405453</v>
      </c>
      <c r="J30" s="92">
        <v>5.4435337090876494</v>
      </c>
      <c r="K30" s="92">
        <v>5.0151530425169426</v>
      </c>
    </row>
    <row r="31" spans="1:11">
      <c r="A31" s="97">
        <v>82</v>
      </c>
      <c r="B31" s="72" t="s">
        <v>38</v>
      </c>
      <c r="C31" s="92">
        <v>4.2236821337127886</v>
      </c>
      <c r="D31" s="92">
        <v>4.2825920663719561</v>
      </c>
      <c r="E31" s="92">
        <v>4.2611931268182879</v>
      </c>
      <c r="F31" s="92">
        <v>4.244841400362203</v>
      </c>
      <c r="G31" s="92">
        <v>4.1883742507219797</v>
      </c>
      <c r="H31" s="92">
        <v>4.4263846582472475</v>
      </c>
      <c r="I31" s="92">
        <v>4.4823349724929358</v>
      </c>
      <c r="J31" s="92">
        <v>4.3341024700293467</v>
      </c>
      <c r="K31" s="92">
        <v>4.1534619597362621</v>
      </c>
    </row>
    <row r="32" spans="1:11">
      <c r="A32" s="97">
        <v>86</v>
      </c>
      <c r="B32" s="72" t="s">
        <v>39</v>
      </c>
      <c r="C32" s="92">
        <v>4.845341379528703</v>
      </c>
      <c r="D32" s="92">
        <v>4.8129336041947042</v>
      </c>
      <c r="E32" s="92">
        <v>4.8990825517344803</v>
      </c>
      <c r="F32" s="92">
        <v>4.8846413770690233</v>
      </c>
      <c r="G32" s="92">
        <v>4.9418079596767974</v>
      </c>
      <c r="H32" s="92">
        <v>5.1160207000995328</v>
      </c>
      <c r="I32" s="92">
        <v>5.0792645480274032</v>
      </c>
      <c r="J32" s="92">
        <v>4.9344304939717709</v>
      </c>
      <c r="K32" s="92">
        <v>4.6316971120703059</v>
      </c>
    </row>
    <row r="33" spans="1:11">
      <c r="A33" s="97">
        <v>111</v>
      </c>
      <c r="B33" s="72" t="s">
        <v>40</v>
      </c>
      <c r="C33" s="92">
        <v>4.7580518883230543</v>
      </c>
      <c r="D33" s="92">
        <v>4.6304652694693598</v>
      </c>
      <c r="E33" s="92">
        <v>4.6386091652964261</v>
      </c>
      <c r="F33" s="92">
        <v>4.6049107025764418</v>
      </c>
      <c r="G33" s="92">
        <v>4.6115665858031072</v>
      </c>
      <c r="H33" s="92">
        <v>4.6670388609567119</v>
      </c>
      <c r="I33" s="92">
        <v>4.7257857060893365</v>
      </c>
      <c r="J33" s="92">
        <v>4.5166492026250751</v>
      </c>
      <c r="K33" s="92">
        <v>4.2026302226420498</v>
      </c>
    </row>
    <row r="34" spans="1:11">
      <c r="A34" s="97">
        <v>90</v>
      </c>
      <c r="B34" s="72" t="s">
        <v>41</v>
      </c>
      <c r="C34" s="92">
        <v>6.1392596750311252</v>
      </c>
      <c r="D34" s="92">
        <v>5.9717989530187712</v>
      </c>
      <c r="E34" s="92">
        <v>5.8551135933466814</v>
      </c>
      <c r="F34" s="92">
        <v>5.7694157265387265</v>
      </c>
      <c r="G34" s="92">
        <v>5.5401375870478322</v>
      </c>
      <c r="H34" s="92">
        <v>5.6676612893131466</v>
      </c>
      <c r="I34" s="92">
        <v>5.6019802128396652</v>
      </c>
      <c r="J34" s="92">
        <v>5.3476679348041856</v>
      </c>
      <c r="K34" s="92">
        <v>4.9054619286026586</v>
      </c>
    </row>
    <row r="35" spans="1:11">
      <c r="A35" s="97">
        <v>91</v>
      </c>
      <c r="B35" s="72" t="s">
        <v>42</v>
      </c>
      <c r="C35" s="92">
        <v>3.0514284150807622</v>
      </c>
      <c r="D35" s="92">
        <v>2.9941947753013398</v>
      </c>
      <c r="E35" s="92">
        <v>3.3038246948816763</v>
      </c>
      <c r="F35" s="92">
        <v>3.3015770579289825</v>
      </c>
      <c r="G35" s="92">
        <v>3.3061556565213941</v>
      </c>
      <c r="H35" s="92">
        <v>3.5181287210969074</v>
      </c>
      <c r="I35" s="92">
        <v>3.4002377274844768</v>
      </c>
      <c r="J35" s="92">
        <v>3.3054794408716681</v>
      </c>
      <c r="K35" s="92">
        <v>3.1139279622181952</v>
      </c>
    </row>
    <row r="36" spans="1:11">
      <c r="A36" s="97">
        <v>97</v>
      </c>
      <c r="B36" s="98" t="s">
        <v>43</v>
      </c>
      <c r="C36" s="92">
        <v>5.6516583354531225</v>
      </c>
      <c r="D36" s="92">
        <v>5.4625771285232823</v>
      </c>
      <c r="E36" s="92">
        <v>5.3573974176087553</v>
      </c>
      <c r="F36" s="92">
        <v>5.3048343806760201</v>
      </c>
      <c r="G36" s="92">
        <v>4.9561910486995693</v>
      </c>
      <c r="H36" s="92">
        <v>5.0552240388638872</v>
      </c>
      <c r="I36" s="92">
        <v>4.9529359660682069</v>
      </c>
      <c r="J36" s="92">
        <v>4.722476160993855</v>
      </c>
      <c r="K36" s="92">
        <v>4.3198109042429209</v>
      </c>
    </row>
    <row r="37" spans="1:11">
      <c r="A37" s="97">
        <v>98</v>
      </c>
      <c r="B37" s="72" t="s">
        <v>44</v>
      </c>
      <c r="C37" s="92">
        <v>4.3397981998704012</v>
      </c>
      <c r="D37" s="92">
        <v>4.4314585669512709</v>
      </c>
      <c r="E37" s="92">
        <v>4.4992212189204039</v>
      </c>
      <c r="F37" s="92">
        <v>4.512616944085412</v>
      </c>
      <c r="G37" s="92">
        <v>4.4467764869183419</v>
      </c>
      <c r="H37" s="92">
        <v>4.6121244043032021</v>
      </c>
      <c r="I37" s="92">
        <v>4.5701060392395831</v>
      </c>
      <c r="J37" s="92">
        <v>4.421618706302322</v>
      </c>
      <c r="K37" s="92">
        <v>4.1858613807123888</v>
      </c>
    </row>
    <row r="38" spans="1:11">
      <c r="A38" s="97">
        <v>99</v>
      </c>
      <c r="B38" s="72" t="s">
        <v>45</v>
      </c>
      <c r="C38" s="92">
        <v>5.9038748522427635</v>
      </c>
      <c r="D38" s="92">
        <v>5.7907714818541667</v>
      </c>
      <c r="E38" s="92">
        <v>5.8985096528205094</v>
      </c>
      <c r="F38" s="92">
        <v>5.6596054895595795</v>
      </c>
      <c r="G38" s="92">
        <v>5.6076644970133014</v>
      </c>
      <c r="H38" s="92">
        <v>6.0391009048422166</v>
      </c>
      <c r="I38" s="92">
        <v>5.7462860173172174</v>
      </c>
      <c r="J38" s="92">
        <v>5.6471703584065658</v>
      </c>
      <c r="K38" s="92">
        <v>5.2072747926371505</v>
      </c>
    </row>
    <row r="39" spans="1:11">
      <c r="A39" s="97">
        <v>102</v>
      </c>
      <c r="B39" s="72" t="s">
        <v>46</v>
      </c>
      <c r="C39" s="92">
        <v>5.2043361583348471</v>
      </c>
      <c r="D39" s="92">
        <v>5.094400790436012</v>
      </c>
      <c r="E39" s="92">
        <v>5.2478010524639327</v>
      </c>
      <c r="F39" s="92">
        <v>5.178298178890941</v>
      </c>
      <c r="G39" s="92">
        <v>5.1472673728674785</v>
      </c>
      <c r="H39" s="92">
        <v>5.2741401245123978</v>
      </c>
      <c r="I39" s="92">
        <v>5.1670930205238612</v>
      </c>
      <c r="J39" s="92">
        <v>5.0527713158580401</v>
      </c>
      <c r="K39" s="92">
        <v>4.7353778771375303</v>
      </c>
    </row>
    <row r="40" spans="1:11">
      <c r="A40" s="97">
        <v>103</v>
      </c>
      <c r="B40" s="72" t="s">
        <v>47</v>
      </c>
      <c r="C40" s="92">
        <v>5.86938327799745</v>
      </c>
      <c r="D40" s="92">
        <v>5.6823121568563391</v>
      </c>
      <c r="E40" s="92">
        <v>5.5147806325696784</v>
      </c>
      <c r="F40" s="92">
        <v>5.6220848877387368</v>
      </c>
      <c r="G40" s="92">
        <v>5.51700221696432</v>
      </c>
      <c r="H40" s="92">
        <v>5.8962661338348958</v>
      </c>
      <c r="I40" s="92">
        <v>5.663930668636624</v>
      </c>
      <c r="J40" s="92">
        <v>5.4278520314176291</v>
      </c>
      <c r="K40" s="92">
        <v>5.0186471879077246</v>
      </c>
    </row>
    <row r="41" spans="1:11">
      <c r="A41" s="97">
        <v>105</v>
      </c>
      <c r="B41" s="72" t="s">
        <v>48</v>
      </c>
      <c r="C41" s="92">
        <v>6.2341711037759016</v>
      </c>
      <c r="D41" s="92">
        <v>6.3853734074592818</v>
      </c>
      <c r="E41" s="92">
        <v>6.3001492709064486</v>
      </c>
      <c r="F41" s="92">
        <v>6.3044242070079086</v>
      </c>
      <c r="G41" s="92">
        <v>6.1597300513390554</v>
      </c>
      <c r="H41" s="92">
        <v>6.2330201270211099</v>
      </c>
      <c r="I41" s="92">
        <v>5.9275557684034332</v>
      </c>
      <c r="J41" s="92">
        <v>5.7593250253389687</v>
      </c>
      <c r="K41" s="92">
        <v>5.3090324284230164</v>
      </c>
    </row>
    <row r="42" spans="1:11">
      <c r="A42" s="97">
        <v>106</v>
      </c>
      <c r="B42" s="72" t="s">
        <v>49</v>
      </c>
      <c r="C42" s="92">
        <v>3.882047729349571</v>
      </c>
      <c r="D42" s="92">
        <v>3.7706484960447497</v>
      </c>
      <c r="E42" s="92">
        <v>3.9357233780635337</v>
      </c>
      <c r="F42" s="92">
        <v>3.9044782154327002</v>
      </c>
      <c r="G42" s="92">
        <v>3.9001444237668821</v>
      </c>
      <c r="H42" s="92">
        <v>4.0902037391951431</v>
      </c>
      <c r="I42" s="92">
        <v>4.0981408277712106</v>
      </c>
      <c r="J42" s="92">
        <v>3.9722400932374065</v>
      </c>
      <c r="K42" s="92">
        <v>3.7636674702214972</v>
      </c>
    </row>
    <row r="43" spans="1:11">
      <c r="A43" s="97">
        <v>108</v>
      </c>
      <c r="B43" s="99" t="s">
        <v>50</v>
      </c>
      <c r="C43" s="92">
        <v>4.9848148523353011</v>
      </c>
      <c r="D43" s="92">
        <v>4.8403083950698811</v>
      </c>
      <c r="E43" s="92">
        <v>5.128710927533831</v>
      </c>
      <c r="F43" s="92">
        <v>5.1626904798417783</v>
      </c>
      <c r="G43" s="92">
        <v>5.111119172695167</v>
      </c>
      <c r="H43" s="92">
        <v>5.5795619735591728</v>
      </c>
      <c r="I43" s="92">
        <v>5.5506750342937785</v>
      </c>
      <c r="J43" s="92">
        <v>5.3909562829033746</v>
      </c>
      <c r="K43" s="92">
        <v>5.0768396841311336</v>
      </c>
    </row>
    <row r="44" spans="1:11">
      <c r="A44" s="97">
        <v>109</v>
      </c>
      <c r="B44" s="72" t="s">
        <v>51</v>
      </c>
      <c r="C44" s="92">
        <v>4.3000238245180018</v>
      </c>
      <c r="D44" s="92">
        <v>4.156751041575113</v>
      </c>
      <c r="E44" s="92">
        <v>4.3213073964471107</v>
      </c>
      <c r="F44" s="92">
        <v>4.3747397454268686</v>
      </c>
      <c r="G44" s="92">
        <v>4.3290280085674588</v>
      </c>
      <c r="H44" s="92">
        <v>4.5322300214008528</v>
      </c>
      <c r="I44" s="92">
        <v>4.4977707632389041</v>
      </c>
      <c r="J44" s="92">
        <v>4.3587205475866035</v>
      </c>
      <c r="K44" s="92">
        <v>4.1703351365697152</v>
      </c>
    </row>
    <row r="45" spans="1:11">
      <c r="A45" s="97">
        <v>139</v>
      </c>
      <c r="B45" s="72" t="s">
        <v>52</v>
      </c>
      <c r="C45" s="92">
        <v>5.3594219342409559</v>
      </c>
      <c r="D45" s="92">
        <v>5.2630948298597566</v>
      </c>
      <c r="E45" s="92">
        <v>5.4347347740397396</v>
      </c>
      <c r="F45" s="92">
        <v>5.3988697142249489</v>
      </c>
      <c r="G45" s="92">
        <v>5.3619918567015983</v>
      </c>
      <c r="H45" s="92">
        <v>5.5372855974757424</v>
      </c>
      <c r="I45" s="92">
        <v>5.5065985563532838</v>
      </c>
      <c r="J45" s="92">
        <v>5.3460147852838098</v>
      </c>
      <c r="K45" s="92">
        <v>5.0372526392423573</v>
      </c>
    </row>
    <row r="46" spans="1:11">
      <c r="A46" s="97">
        <v>140</v>
      </c>
      <c r="B46" s="72" t="s">
        <v>53</v>
      </c>
      <c r="C46" s="92">
        <v>4.7793344166654865</v>
      </c>
      <c r="D46" s="92">
        <v>4.6696813882425996</v>
      </c>
      <c r="E46" s="92">
        <v>4.8489419164713716</v>
      </c>
      <c r="F46" s="92">
        <v>4.8005787086502529</v>
      </c>
      <c r="G46" s="92">
        <v>4.7587386353718593</v>
      </c>
      <c r="H46" s="92">
        <v>4.8841810106387271</v>
      </c>
      <c r="I46" s="92">
        <v>4.793785726997708</v>
      </c>
      <c r="J46" s="92">
        <v>4.6328883156003702</v>
      </c>
      <c r="K46" s="92">
        <v>4.3379294748335262</v>
      </c>
    </row>
    <row r="47" spans="1:11">
      <c r="A47" s="97">
        <v>142</v>
      </c>
      <c r="B47" s="72" t="s">
        <v>54</v>
      </c>
      <c r="C47" s="92">
        <v>5.0052888509885367</v>
      </c>
      <c r="D47" s="92">
        <v>5.0226153586400795</v>
      </c>
      <c r="E47" s="92">
        <v>5.0143198907088102</v>
      </c>
      <c r="F47" s="92">
        <v>5.0976518348368653</v>
      </c>
      <c r="G47" s="92">
        <v>4.9418238644263415</v>
      </c>
      <c r="H47" s="92">
        <v>5.1272611308452429</v>
      </c>
      <c r="I47" s="92">
        <v>5.2007026392061828</v>
      </c>
      <c r="J47" s="92">
        <v>5.0101516435957727</v>
      </c>
      <c r="K47" s="92">
        <v>4.8332970203878141</v>
      </c>
    </row>
    <row r="48" spans="1:11">
      <c r="A48" s="97">
        <v>143</v>
      </c>
      <c r="B48" s="72" t="s">
        <v>55</v>
      </c>
      <c r="C48" s="92">
        <v>5.3759094758790216</v>
      </c>
      <c r="D48" s="92">
        <v>5.4560654717968013</v>
      </c>
      <c r="E48" s="92">
        <v>5.2991348029500269</v>
      </c>
      <c r="F48" s="92">
        <v>5.3129113389422304</v>
      </c>
      <c r="G48" s="92">
        <v>5.1815027075318945</v>
      </c>
      <c r="H48" s="92">
        <v>5.2770162425583838</v>
      </c>
      <c r="I48" s="92">
        <v>5.2631594299342481</v>
      </c>
      <c r="J48" s="92">
        <v>5.2412996701882726</v>
      </c>
      <c r="K48" s="92">
        <v>4.9553700897627664</v>
      </c>
    </row>
    <row r="49" spans="1:11">
      <c r="A49" s="97">
        <v>145</v>
      </c>
      <c r="B49" s="72" t="s">
        <v>56</v>
      </c>
      <c r="C49" s="92">
        <v>4.9644441254657519</v>
      </c>
      <c r="D49" s="92">
        <v>4.8389475823675028</v>
      </c>
      <c r="E49" s="92">
        <v>4.8056579024898998</v>
      </c>
      <c r="F49" s="92">
        <v>4.8748279334822975</v>
      </c>
      <c r="G49" s="92">
        <v>4.7754651105610524</v>
      </c>
      <c r="H49" s="92">
        <v>4.9583972962825005</v>
      </c>
      <c r="I49" s="92">
        <v>5.0677742370352235</v>
      </c>
      <c r="J49" s="92">
        <v>4.922542627070575</v>
      </c>
      <c r="K49" s="92">
        <v>4.7291959650886106</v>
      </c>
    </row>
    <row r="50" spans="1:11">
      <c r="A50" s="97">
        <v>146</v>
      </c>
      <c r="B50" s="72" t="s">
        <v>57</v>
      </c>
      <c r="C50" s="92">
        <v>5.9442738467422238</v>
      </c>
      <c r="D50" s="92">
        <v>5.8256184928531418</v>
      </c>
      <c r="E50" s="92">
        <v>5.7538888583514982</v>
      </c>
      <c r="F50" s="92">
        <v>5.8146396661704358</v>
      </c>
      <c r="G50" s="92">
        <v>5.6240071947243546</v>
      </c>
      <c r="H50" s="92">
        <v>5.6641923384519739</v>
      </c>
      <c r="I50" s="92">
        <v>5.51110668636748</v>
      </c>
      <c r="J50" s="92">
        <v>5.3530037872550729</v>
      </c>
      <c r="K50" s="92">
        <v>4.899379211634308</v>
      </c>
    </row>
    <row r="51" spans="1:11">
      <c r="A51" s="97">
        <v>153</v>
      </c>
      <c r="B51" s="72" t="s">
        <v>58</v>
      </c>
      <c r="C51" s="92">
        <v>4.1979243556061139</v>
      </c>
      <c r="D51" s="92">
        <v>4.0962209763501303</v>
      </c>
      <c r="E51" s="92">
        <v>4.0996826585661506</v>
      </c>
      <c r="F51" s="92">
        <v>4.1619176699993314</v>
      </c>
      <c r="G51" s="92">
        <v>4.1293855929050327</v>
      </c>
      <c r="H51" s="92">
        <v>4.2935132023897928</v>
      </c>
      <c r="I51" s="92">
        <v>4.2289063256010682</v>
      </c>
      <c r="J51" s="92">
        <v>4.0842699767139141</v>
      </c>
      <c r="K51" s="92">
        <v>3.815654615594898</v>
      </c>
    </row>
    <row r="52" spans="1:11">
      <c r="A52" s="97">
        <v>148</v>
      </c>
      <c r="B52" s="72" t="s">
        <v>59</v>
      </c>
      <c r="C52" s="92">
        <v>4.454279719887845</v>
      </c>
      <c r="D52" s="92">
        <v>4.4517724284641886</v>
      </c>
      <c r="E52" s="92">
        <v>4.5045382762610249</v>
      </c>
      <c r="F52" s="92">
        <v>4.4901812741843532</v>
      </c>
      <c r="G52" s="92">
        <v>4.4513033165423348</v>
      </c>
      <c r="H52" s="92">
        <v>4.5116107916418411</v>
      </c>
      <c r="I52" s="92">
        <v>4.5243106107856281</v>
      </c>
      <c r="J52" s="92">
        <v>4.4203456364554015</v>
      </c>
      <c r="K52" s="92">
        <v>4.1415094216147263</v>
      </c>
    </row>
    <row r="53" spans="1:11">
      <c r="A53" s="97">
        <v>149</v>
      </c>
      <c r="B53" s="72" t="s">
        <v>60</v>
      </c>
      <c r="C53" s="92">
        <v>4.5948267682847863</v>
      </c>
      <c r="D53" s="92">
        <v>4.5323794068872552</v>
      </c>
      <c r="E53" s="92">
        <v>4.5149090419905598</v>
      </c>
      <c r="F53" s="92">
        <v>4.4545054614657005</v>
      </c>
      <c r="G53" s="92">
        <v>4.4115239182705395</v>
      </c>
      <c r="H53" s="92">
        <v>4.5701967054609867</v>
      </c>
      <c r="I53" s="92">
        <v>4.5241016703823966</v>
      </c>
      <c r="J53" s="92">
        <v>4.3992520869967322</v>
      </c>
      <c r="K53" s="92">
        <v>4.1128106524194692</v>
      </c>
    </row>
    <row r="54" spans="1:11">
      <c r="A54" s="97">
        <v>151</v>
      </c>
      <c r="B54" s="72" t="s">
        <v>61</v>
      </c>
      <c r="C54" s="92">
        <v>6.6063601751308916</v>
      </c>
      <c r="D54" s="92">
        <v>6.7160414697889248</v>
      </c>
      <c r="E54" s="92">
        <v>6.6408767957218302</v>
      </c>
      <c r="F54" s="92">
        <v>6.5226855122711989</v>
      </c>
      <c r="G54" s="92">
        <v>6.1435562513293558</v>
      </c>
      <c r="H54" s="92">
        <v>6.1569003965014488</v>
      </c>
      <c r="I54" s="92">
        <v>5.9055956044922695</v>
      </c>
      <c r="J54" s="92">
        <v>5.6267193791506855</v>
      </c>
      <c r="K54" s="92">
        <v>5.2395748035232472</v>
      </c>
    </row>
    <row r="55" spans="1:11">
      <c r="A55" s="97">
        <v>152</v>
      </c>
      <c r="B55" s="72" t="s">
        <v>62</v>
      </c>
      <c r="C55" s="92">
        <v>5.6278991120452417</v>
      </c>
      <c r="D55" s="92">
        <v>5.402039386020375</v>
      </c>
      <c r="E55" s="92">
        <v>5.4902627313794294</v>
      </c>
      <c r="F55" s="92">
        <v>5.5498396178786233</v>
      </c>
      <c r="G55" s="92">
        <v>5.4773071575200554</v>
      </c>
      <c r="H55" s="92">
        <v>5.5764728800803809</v>
      </c>
      <c r="I55" s="92">
        <v>5.4329842067500387</v>
      </c>
      <c r="J55" s="92">
        <v>5.2762651455883862</v>
      </c>
      <c r="K55" s="92">
        <v>4.9179634808831878</v>
      </c>
    </row>
    <row r="56" spans="1:11">
      <c r="A56" s="97">
        <v>165</v>
      </c>
      <c r="B56" s="90" t="s">
        <v>63</v>
      </c>
      <c r="C56" s="92">
        <v>4.5346167677285774</v>
      </c>
      <c r="D56" s="92">
        <v>4.3763543710469772</v>
      </c>
      <c r="E56" s="92">
        <v>4.5487771425798851</v>
      </c>
      <c r="F56" s="92">
        <v>4.5355658310004827</v>
      </c>
      <c r="G56" s="92">
        <v>4.4658371607675917</v>
      </c>
      <c r="H56" s="92">
        <v>4.7658741254384474</v>
      </c>
      <c r="I56" s="92">
        <v>4.7952631590355104</v>
      </c>
      <c r="J56" s="92">
        <v>4.6482398480712632</v>
      </c>
      <c r="K56" s="92">
        <v>4.3986409842027783</v>
      </c>
    </row>
    <row r="57" spans="1:11">
      <c r="A57" s="97">
        <v>167</v>
      </c>
      <c r="B57" s="72" t="s">
        <v>64</v>
      </c>
      <c r="C57" s="92">
        <v>4.597581776798064</v>
      </c>
      <c r="D57" s="92">
        <v>4.4599347413796906</v>
      </c>
      <c r="E57" s="92">
        <v>4.7128359733692005</v>
      </c>
      <c r="F57" s="92">
        <v>4.6827206316826686</v>
      </c>
      <c r="G57" s="92">
        <v>4.6729450699683408</v>
      </c>
      <c r="H57" s="92">
        <v>4.9061121358247153</v>
      </c>
      <c r="I57" s="92">
        <v>4.8825094131296574</v>
      </c>
      <c r="J57" s="92">
        <v>4.7340597900472083</v>
      </c>
      <c r="K57" s="92">
        <v>4.4450636376585173</v>
      </c>
    </row>
    <row r="58" spans="1:11">
      <c r="A58" s="97">
        <v>169</v>
      </c>
      <c r="B58" s="72" t="s">
        <v>65</v>
      </c>
      <c r="C58" s="92">
        <v>4.9252148775311184</v>
      </c>
      <c r="D58" s="92">
        <v>4.8136789108580285</v>
      </c>
      <c r="E58" s="92">
        <v>4.76655204286096</v>
      </c>
      <c r="F58" s="92">
        <v>4.7139073154196485</v>
      </c>
      <c r="G58" s="92">
        <v>4.6534541231709721</v>
      </c>
      <c r="H58" s="92">
        <v>4.7682989104539431</v>
      </c>
      <c r="I58" s="92">
        <v>4.9472517828803149</v>
      </c>
      <c r="J58" s="92">
        <v>4.745602128689665</v>
      </c>
      <c r="K58" s="92">
        <v>4.4546674693862904</v>
      </c>
    </row>
    <row r="59" spans="1:11">
      <c r="A59" s="97">
        <v>170</v>
      </c>
      <c r="B59" s="72" t="s">
        <v>66</v>
      </c>
      <c r="C59" s="92">
        <v>4.7724654980251078</v>
      </c>
      <c r="D59" s="92">
        <v>4.464034210526318</v>
      </c>
      <c r="E59" s="92">
        <v>4.3858401392377573</v>
      </c>
      <c r="F59" s="92">
        <v>4.2717021496897711</v>
      </c>
      <c r="G59" s="92">
        <v>4.3671145328915699</v>
      </c>
      <c r="H59" s="92">
        <v>4.6833656372971344</v>
      </c>
      <c r="I59" s="92">
        <v>4.7383002020610157</v>
      </c>
      <c r="J59" s="92">
        <v>4.7158604040892058</v>
      </c>
      <c r="K59" s="92">
        <v>4.7241611188491515</v>
      </c>
    </row>
    <row r="60" spans="1:11">
      <c r="A60" s="97">
        <v>171</v>
      </c>
      <c r="B60" s="72" t="s">
        <v>67</v>
      </c>
      <c r="C60" s="92">
        <v>5.0921961463865859</v>
      </c>
      <c r="D60" s="92">
        <v>5.0443883018808009</v>
      </c>
      <c r="E60" s="92">
        <v>5.022019417842813</v>
      </c>
      <c r="F60" s="92">
        <v>4.9671482310035238</v>
      </c>
      <c r="G60" s="92">
        <v>4.8496214226241889</v>
      </c>
      <c r="H60" s="92">
        <v>5.1635736687913472</v>
      </c>
      <c r="I60" s="92">
        <v>5.1288997569073462</v>
      </c>
      <c r="J60" s="92">
        <v>5.088621751604002</v>
      </c>
      <c r="K60" s="92">
        <v>4.7464734240801647</v>
      </c>
    </row>
    <row r="61" spans="1:11">
      <c r="A61" s="97">
        <v>172</v>
      </c>
      <c r="B61" s="72" t="s">
        <v>68</v>
      </c>
      <c r="C61" s="92">
        <v>5.6276882283294825</v>
      </c>
      <c r="D61" s="92">
        <v>5.8247473326949422</v>
      </c>
      <c r="E61" s="92">
        <v>5.8675108795818449</v>
      </c>
      <c r="F61" s="92">
        <v>5.7122972365075295</v>
      </c>
      <c r="G61" s="92">
        <v>5.4706038050857408</v>
      </c>
      <c r="H61" s="92">
        <v>5.5349755662388969</v>
      </c>
      <c r="I61" s="92">
        <v>5.4198851749308208</v>
      </c>
      <c r="J61" s="92">
        <v>5.2046956327396749</v>
      </c>
      <c r="K61" s="92">
        <v>4.8165494990668378</v>
      </c>
    </row>
    <row r="62" spans="1:11">
      <c r="A62" s="97">
        <v>176</v>
      </c>
      <c r="B62" s="72" t="s">
        <v>69</v>
      </c>
      <c r="C62" s="92">
        <v>6.176683131112263</v>
      </c>
      <c r="D62" s="92">
        <v>5.9863429720080781</v>
      </c>
      <c r="E62" s="92">
        <v>5.991119286931113</v>
      </c>
      <c r="F62" s="92">
        <v>5.8757437622328386</v>
      </c>
      <c r="G62" s="92">
        <v>5.7393123824831278</v>
      </c>
      <c r="H62" s="92">
        <v>5.8502750720114438</v>
      </c>
      <c r="I62" s="92">
        <v>5.7217105030301525</v>
      </c>
      <c r="J62" s="92">
        <v>5.4939787393734214</v>
      </c>
      <c r="K62" s="92">
        <v>4.9914447806534845</v>
      </c>
    </row>
    <row r="63" spans="1:11">
      <c r="A63" s="97">
        <v>177</v>
      </c>
      <c r="B63" s="98" t="s">
        <v>70</v>
      </c>
      <c r="C63" s="92">
        <v>5.0932993306587147</v>
      </c>
      <c r="D63" s="92">
        <v>5.2261209918206522</v>
      </c>
      <c r="E63" s="92">
        <v>5.091419219952849</v>
      </c>
      <c r="F63" s="92">
        <v>5.3630982737473207</v>
      </c>
      <c r="G63" s="92">
        <v>5.2155458637035466</v>
      </c>
      <c r="H63" s="92">
        <v>5.2462144644795021</v>
      </c>
      <c r="I63" s="92">
        <v>5.0815459521422515</v>
      </c>
      <c r="J63" s="92">
        <v>4.8771827442354123</v>
      </c>
      <c r="K63" s="92">
        <v>4.5724863924328822</v>
      </c>
    </row>
    <row r="64" spans="1:11">
      <c r="A64" s="97">
        <v>178</v>
      </c>
      <c r="B64" s="72" t="s">
        <v>71</v>
      </c>
      <c r="C64" s="92">
        <v>5.7711488329207992</v>
      </c>
      <c r="D64" s="92">
        <v>5.5814510624841152</v>
      </c>
      <c r="E64" s="92">
        <v>5.5105354350696842</v>
      </c>
      <c r="F64" s="92">
        <v>5.4766149738955363</v>
      </c>
      <c r="G64" s="92">
        <v>5.3445808492653253</v>
      </c>
      <c r="H64" s="92">
        <v>5.3670599314088676</v>
      </c>
      <c r="I64" s="92">
        <v>5.6146614681924536</v>
      </c>
      <c r="J64" s="92">
        <v>5.4046141252021602</v>
      </c>
      <c r="K64" s="92">
        <v>5.0203852429331501</v>
      </c>
    </row>
    <row r="65" spans="1:11">
      <c r="A65" s="97">
        <v>179</v>
      </c>
      <c r="B65" s="72" t="s">
        <v>72</v>
      </c>
      <c r="C65" s="92">
        <v>4.1377036123808466</v>
      </c>
      <c r="D65" s="92">
        <v>4.1325431472045029</v>
      </c>
      <c r="E65" s="92">
        <v>4.1973437060019485</v>
      </c>
      <c r="F65" s="92">
        <v>4.1575357877463741</v>
      </c>
      <c r="G65" s="92">
        <v>4.1674447265776156</v>
      </c>
      <c r="H65" s="92">
        <v>4.4222180975714984</v>
      </c>
      <c r="I65" s="92">
        <v>4.4181649608906053</v>
      </c>
      <c r="J65" s="92">
        <v>4.2954108427335598</v>
      </c>
      <c r="K65" s="92">
        <v>4.0699407699296462</v>
      </c>
    </row>
    <row r="66" spans="1:11">
      <c r="A66" s="97">
        <v>181</v>
      </c>
      <c r="B66" s="72" t="s">
        <v>73</v>
      </c>
      <c r="C66" s="92">
        <v>5.9136026224707994</v>
      </c>
      <c r="D66" s="92">
        <v>5.954787104518692</v>
      </c>
      <c r="E66" s="92">
        <v>6.1857661811895692</v>
      </c>
      <c r="F66" s="92">
        <v>6.0435265239280067</v>
      </c>
      <c r="G66" s="92">
        <v>5.8286857303696031</v>
      </c>
      <c r="H66" s="92">
        <v>6.2590134845710033</v>
      </c>
      <c r="I66" s="92">
        <v>5.8823062179449508</v>
      </c>
      <c r="J66" s="92">
        <v>5.6216388043627461</v>
      </c>
      <c r="K66" s="92">
        <v>5.2080325420662348</v>
      </c>
    </row>
    <row r="67" spans="1:11">
      <c r="A67" s="97">
        <v>182</v>
      </c>
      <c r="B67" s="72" t="s">
        <v>74</v>
      </c>
      <c r="C67" s="92">
        <v>4.7186406512636161</v>
      </c>
      <c r="D67" s="92">
        <v>4.6234524466791598</v>
      </c>
      <c r="E67" s="92">
        <v>4.6173887065322248</v>
      </c>
      <c r="F67" s="92">
        <v>4.5941903494190939</v>
      </c>
      <c r="G67" s="92">
        <v>4.566846134064555</v>
      </c>
      <c r="H67" s="92">
        <v>4.697135646113221</v>
      </c>
      <c r="I67" s="92">
        <v>4.6444781956458101</v>
      </c>
      <c r="J67" s="92">
        <v>4.4824477324937249</v>
      </c>
      <c r="K67" s="92">
        <v>4.1622171977715361</v>
      </c>
    </row>
    <row r="68" spans="1:11">
      <c r="A68" s="97">
        <v>186</v>
      </c>
      <c r="B68" s="72" t="s">
        <v>75</v>
      </c>
      <c r="C68" s="92">
        <v>3.642430125862397</v>
      </c>
      <c r="D68" s="92">
        <v>3.530502068804088</v>
      </c>
      <c r="E68" s="92">
        <v>3.7457586103291334</v>
      </c>
      <c r="F68" s="92">
        <v>3.7001664683595976</v>
      </c>
      <c r="G68" s="92">
        <v>3.7331599619626488</v>
      </c>
      <c r="H68" s="92">
        <v>3.9583075072145864</v>
      </c>
      <c r="I68" s="92">
        <v>3.9664707276809352</v>
      </c>
      <c r="J68" s="92">
        <v>3.8878686857282947</v>
      </c>
      <c r="K68" s="92">
        <v>3.7106015678320681</v>
      </c>
    </row>
    <row r="69" spans="1:11">
      <c r="A69" s="97">
        <v>202</v>
      </c>
      <c r="B69" s="72" t="s">
        <v>76</v>
      </c>
      <c r="C69" s="92">
        <v>3.464170681109211</v>
      </c>
      <c r="D69" s="92">
        <v>3.4562074270352809</v>
      </c>
      <c r="E69" s="92">
        <v>3.5936111594051585</v>
      </c>
      <c r="F69" s="92">
        <v>3.5761400527130487</v>
      </c>
      <c r="G69" s="92">
        <v>3.5992219200647391</v>
      </c>
      <c r="H69" s="92">
        <v>3.9083088860354671</v>
      </c>
      <c r="I69" s="92">
        <v>3.8947106784606866</v>
      </c>
      <c r="J69" s="92">
        <v>3.8040845733899094</v>
      </c>
      <c r="K69" s="92">
        <v>3.6543323041541242</v>
      </c>
    </row>
    <row r="70" spans="1:11">
      <c r="A70" s="97">
        <v>204</v>
      </c>
      <c r="B70" s="72" t="s">
        <v>77</v>
      </c>
      <c r="C70" s="92">
        <v>6.4867864610478456</v>
      </c>
      <c r="D70" s="92">
        <v>6.3132700672177844</v>
      </c>
      <c r="E70" s="92">
        <v>6.3867078594195501</v>
      </c>
      <c r="F70" s="92">
        <v>6.4912597716706397</v>
      </c>
      <c r="G70" s="92">
        <v>6.41309395127033</v>
      </c>
      <c r="H70" s="92">
        <v>6.3703200722012543</v>
      </c>
      <c r="I70" s="92">
        <v>6.4642289608076648</v>
      </c>
      <c r="J70" s="92">
        <v>6.3343526490983546</v>
      </c>
      <c r="K70" s="92">
        <v>5.8870646042999226</v>
      </c>
    </row>
    <row r="71" spans="1:11">
      <c r="A71" s="97">
        <v>205</v>
      </c>
      <c r="B71" s="72" t="s">
        <v>78</v>
      </c>
      <c r="C71" s="92">
        <v>4.5121794640378674</v>
      </c>
      <c r="D71" s="92">
        <v>4.5881159751667546</v>
      </c>
      <c r="E71" s="92">
        <v>4.5512818362342422</v>
      </c>
      <c r="F71" s="92">
        <v>4.5328578528439216</v>
      </c>
      <c r="G71" s="92">
        <v>4.5495525735945073</v>
      </c>
      <c r="H71" s="92">
        <v>4.7196662959027407</v>
      </c>
      <c r="I71" s="92">
        <v>4.7019374883469496</v>
      </c>
      <c r="J71" s="92">
        <v>4.5501079541871192</v>
      </c>
      <c r="K71" s="92">
        <v>4.2713368639583464</v>
      </c>
    </row>
    <row r="72" spans="1:11">
      <c r="A72" s="97">
        <v>208</v>
      </c>
      <c r="B72" s="72" t="s">
        <v>79</v>
      </c>
      <c r="C72" s="92">
        <v>5.1752286789206998</v>
      </c>
      <c r="D72" s="92">
        <v>4.9798831488030597</v>
      </c>
      <c r="E72" s="92">
        <v>5.0653134534485567</v>
      </c>
      <c r="F72" s="92">
        <v>5.1672537641943457</v>
      </c>
      <c r="G72" s="92">
        <v>5.1296531207556839</v>
      </c>
      <c r="H72" s="92">
        <v>5.243552581687652</v>
      </c>
      <c r="I72" s="92">
        <v>5.1135416134806952</v>
      </c>
      <c r="J72" s="92">
        <v>5.2170864593286392</v>
      </c>
      <c r="K72" s="92">
        <v>4.8981582728292494</v>
      </c>
    </row>
    <row r="73" spans="1:11">
      <c r="A73" s="97">
        <v>211</v>
      </c>
      <c r="B73" s="72" t="s">
        <v>80</v>
      </c>
      <c r="C73" s="92">
        <v>4.1393172636473743</v>
      </c>
      <c r="D73" s="92">
        <v>4.0606686250138413</v>
      </c>
      <c r="E73" s="92">
        <v>4.1858975957797817</v>
      </c>
      <c r="F73" s="92">
        <v>4.2357784803512395</v>
      </c>
      <c r="G73" s="92">
        <v>4.1853510577707667</v>
      </c>
      <c r="H73" s="92">
        <v>4.4230733818250734</v>
      </c>
      <c r="I73" s="92">
        <v>4.4456675411588797</v>
      </c>
      <c r="J73" s="92">
        <v>4.3382886072037223</v>
      </c>
      <c r="K73" s="92">
        <v>4.1582496916385416</v>
      </c>
    </row>
    <row r="74" spans="1:11">
      <c r="A74" s="97">
        <v>213</v>
      </c>
      <c r="B74" s="72" t="s">
        <v>81</v>
      </c>
      <c r="C74" s="92">
        <v>5.7974745153718477</v>
      </c>
      <c r="D74" s="92">
        <v>5.7580060088001623</v>
      </c>
      <c r="E74" s="92">
        <v>5.6928103270352128</v>
      </c>
      <c r="F74" s="92">
        <v>5.5008667206846855</v>
      </c>
      <c r="G74" s="92">
        <v>5.2870552915222522</v>
      </c>
      <c r="H74" s="92">
        <v>5.5820616333625548</v>
      </c>
      <c r="I74" s="92">
        <v>5.4429509822116948</v>
      </c>
      <c r="J74" s="92">
        <v>5.2146439230967818</v>
      </c>
      <c r="K74" s="92">
        <v>5.0872316470598946</v>
      </c>
    </row>
    <row r="75" spans="1:11">
      <c r="A75" s="97">
        <v>214</v>
      </c>
      <c r="B75" s="72" t="s">
        <v>82</v>
      </c>
      <c r="C75" s="92">
        <v>5.1803129111071744</v>
      </c>
      <c r="D75" s="92">
        <v>5.189957929847079</v>
      </c>
      <c r="E75" s="92">
        <v>5.2841369038347068</v>
      </c>
      <c r="F75" s="92">
        <v>5.2304128368390757</v>
      </c>
      <c r="G75" s="92">
        <v>5.1393302736644593</v>
      </c>
      <c r="H75" s="92">
        <v>5.2702885999831821</v>
      </c>
      <c r="I75" s="92">
        <v>5.2493468143268487</v>
      </c>
      <c r="J75" s="92">
        <v>5.0506062175675908</v>
      </c>
      <c r="K75" s="92">
        <v>4.754435366701518</v>
      </c>
    </row>
    <row r="76" spans="1:11">
      <c r="A76" s="97">
        <v>216</v>
      </c>
      <c r="B76" s="72" t="s">
        <v>83</v>
      </c>
      <c r="C76" s="92">
        <v>6.1596212831902335</v>
      </c>
      <c r="D76" s="92">
        <v>6.2138896638419254</v>
      </c>
      <c r="E76" s="92">
        <v>6.3600204312861077</v>
      </c>
      <c r="F76" s="92">
        <v>6.1897247979249457</v>
      </c>
      <c r="G76" s="92">
        <v>6.0999594823081349</v>
      </c>
      <c r="H76" s="92">
        <v>6.185046684730608</v>
      </c>
      <c r="I76" s="92">
        <v>5.972533100136495</v>
      </c>
      <c r="J76" s="92">
        <v>5.7005150790056405</v>
      </c>
      <c r="K76" s="92">
        <v>5.2377288530786821</v>
      </c>
    </row>
    <row r="77" spans="1:11">
      <c r="A77" s="97">
        <v>217</v>
      </c>
      <c r="B77" s="72" t="s">
        <v>84</v>
      </c>
      <c r="C77" s="92">
        <v>5.119087301374563</v>
      </c>
      <c r="D77" s="92">
        <v>5.2001379595041772</v>
      </c>
      <c r="E77" s="92">
        <v>5.0768284605140472</v>
      </c>
      <c r="F77" s="92">
        <v>5.158817814846449</v>
      </c>
      <c r="G77" s="92">
        <v>5.0772459691289669</v>
      </c>
      <c r="H77" s="92">
        <v>5.2096896099588914</v>
      </c>
      <c r="I77" s="92">
        <v>5.5014889751257687</v>
      </c>
      <c r="J77" s="92">
        <v>5.2785066747350129</v>
      </c>
      <c r="K77" s="92">
        <v>4.9562790047239744</v>
      </c>
    </row>
    <row r="78" spans="1:11">
      <c r="A78" s="97">
        <v>218</v>
      </c>
      <c r="B78" s="72" t="s">
        <v>85</v>
      </c>
      <c r="C78" s="92">
        <v>6.4392736275947104</v>
      </c>
      <c r="D78" s="92">
        <v>6.4294997306779962</v>
      </c>
      <c r="E78" s="92">
        <v>6.5372324573027001</v>
      </c>
      <c r="F78" s="92">
        <v>6.6006424811738054</v>
      </c>
      <c r="G78" s="92">
        <v>6.1987791351746662</v>
      </c>
      <c r="H78" s="92">
        <v>6.1714342659259742</v>
      </c>
      <c r="I78" s="92">
        <v>6.0920835757291467</v>
      </c>
      <c r="J78" s="92">
        <v>5.7690557157844751</v>
      </c>
      <c r="K78" s="92">
        <v>5.3223121185284228</v>
      </c>
    </row>
    <row r="79" spans="1:11">
      <c r="A79" s="97">
        <v>224</v>
      </c>
      <c r="B79" s="72" t="s">
        <v>86</v>
      </c>
      <c r="C79" s="92">
        <v>5.0044813324887762</v>
      </c>
      <c r="D79" s="92">
        <v>4.9670290634608119</v>
      </c>
      <c r="E79" s="92">
        <v>4.9516930999288711</v>
      </c>
      <c r="F79" s="92">
        <v>4.9615599394548013</v>
      </c>
      <c r="G79" s="92">
        <v>4.967942816487426</v>
      </c>
      <c r="H79" s="92">
        <v>5.1289611816865506</v>
      </c>
      <c r="I79" s="92">
        <v>5.1435448285593832</v>
      </c>
      <c r="J79" s="92">
        <v>4.9801006092402869</v>
      </c>
      <c r="K79" s="92">
        <v>4.6658226238899481</v>
      </c>
    </row>
    <row r="80" spans="1:11">
      <c r="A80" s="97">
        <v>226</v>
      </c>
      <c r="B80" s="72" t="s">
        <v>87</v>
      </c>
      <c r="C80" s="92">
        <v>5.3786956525619622</v>
      </c>
      <c r="D80" s="92">
        <v>5.1464428247649874</v>
      </c>
      <c r="E80" s="92">
        <v>5.3862170943039427</v>
      </c>
      <c r="F80" s="92">
        <v>5.5943834083306285</v>
      </c>
      <c r="G80" s="92">
        <v>5.5127774237455114</v>
      </c>
      <c r="H80" s="92">
        <v>5.5880171466619935</v>
      </c>
      <c r="I80" s="92">
        <v>5.7959724690761956</v>
      </c>
      <c r="J80" s="92">
        <v>5.6980664025245815</v>
      </c>
      <c r="K80" s="92">
        <v>5.2758209784360801</v>
      </c>
    </row>
    <row r="81" spans="1:11">
      <c r="A81" s="97">
        <v>230</v>
      </c>
      <c r="B81" s="72" t="s">
        <v>88</v>
      </c>
      <c r="C81" s="92">
        <v>6.0662840374122791</v>
      </c>
      <c r="D81" s="92">
        <v>5.8995011640601867</v>
      </c>
      <c r="E81" s="92">
        <v>5.7451223729190328</v>
      </c>
      <c r="F81" s="92">
        <v>5.7509248850442418</v>
      </c>
      <c r="G81" s="92">
        <v>5.4354089602334952</v>
      </c>
      <c r="H81" s="92">
        <v>5.5710384805300581</v>
      </c>
      <c r="I81" s="92">
        <v>5.5915779568474271</v>
      </c>
      <c r="J81" s="92">
        <v>5.4483528742997613</v>
      </c>
      <c r="K81" s="92">
        <v>5.025927499914518</v>
      </c>
    </row>
    <row r="82" spans="1:11">
      <c r="A82" s="97">
        <v>231</v>
      </c>
      <c r="B82" s="72" t="s">
        <v>89</v>
      </c>
      <c r="C82" s="92">
        <v>4.5762333460168918</v>
      </c>
      <c r="D82" s="92">
        <v>4.7705513594013134</v>
      </c>
      <c r="E82" s="92">
        <v>4.7353007840634014</v>
      </c>
      <c r="F82" s="92">
        <v>4.7037858569382287</v>
      </c>
      <c r="G82" s="92">
        <v>4.6214087948129574</v>
      </c>
      <c r="H82" s="92">
        <v>4.7107332379615201</v>
      </c>
      <c r="I82" s="92">
        <v>4.7415602079694708</v>
      </c>
      <c r="J82" s="92">
        <v>4.5505095589015667</v>
      </c>
      <c r="K82" s="92">
        <v>4.1880541945913912</v>
      </c>
    </row>
    <row r="83" spans="1:11">
      <c r="A83" s="97">
        <v>232</v>
      </c>
      <c r="B83" s="72" t="s">
        <v>90</v>
      </c>
      <c r="C83" s="92">
        <v>5.7829069024485573</v>
      </c>
      <c r="D83" s="92">
        <v>5.7956719411249544</v>
      </c>
      <c r="E83" s="92">
        <v>5.8322497635099104</v>
      </c>
      <c r="F83" s="92">
        <v>5.7053948096484675</v>
      </c>
      <c r="G83" s="92">
        <v>5.6196395191487234</v>
      </c>
      <c r="H83" s="92">
        <v>5.7376607267620763</v>
      </c>
      <c r="I83" s="92">
        <v>5.6711144507496734</v>
      </c>
      <c r="J83" s="92">
        <v>5.4709053729411927</v>
      </c>
      <c r="K83" s="92">
        <v>5.1161219560506588</v>
      </c>
    </row>
    <row r="84" spans="1:11">
      <c r="A84" s="97">
        <v>233</v>
      </c>
      <c r="B84" s="72" t="s">
        <v>91</v>
      </c>
      <c r="C84" s="92">
        <v>5.3787600211595983</v>
      </c>
      <c r="D84" s="92">
        <v>5.3079520406417267</v>
      </c>
      <c r="E84" s="92">
        <v>5.6114168697398199</v>
      </c>
      <c r="F84" s="92">
        <v>5.597121665917637</v>
      </c>
      <c r="G84" s="92">
        <v>5.493317467578688</v>
      </c>
      <c r="H84" s="92">
        <v>5.6010797254034301</v>
      </c>
      <c r="I84" s="92">
        <v>5.4807392267720623</v>
      </c>
      <c r="J84" s="92">
        <v>5.2882204943722222</v>
      </c>
      <c r="K84" s="92">
        <v>4.9450819932436083</v>
      </c>
    </row>
    <row r="85" spans="1:11">
      <c r="A85" s="97">
        <v>235</v>
      </c>
      <c r="B85" s="72" t="s">
        <v>92</v>
      </c>
      <c r="C85" s="92">
        <v>1.7372678461379376</v>
      </c>
      <c r="D85" s="92">
        <v>1.6160455307228876</v>
      </c>
      <c r="E85" s="92">
        <v>1.9428321948761607</v>
      </c>
      <c r="F85" s="92">
        <v>2.0317304974179073</v>
      </c>
      <c r="G85" s="92">
        <v>2.0039617611100429</v>
      </c>
      <c r="H85" s="92">
        <v>2.2546277128865189</v>
      </c>
      <c r="I85" s="92">
        <v>2.336876315949187</v>
      </c>
      <c r="J85" s="92">
        <v>2.2863399456517328</v>
      </c>
      <c r="K85" s="92">
        <v>2.1760901874826128</v>
      </c>
    </row>
    <row r="86" spans="1:11">
      <c r="A86" s="97">
        <v>236</v>
      </c>
      <c r="B86" s="72" t="s">
        <v>93</v>
      </c>
      <c r="C86" s="92">
        <v>5.3245894938027867</v>
      </c>
      <c r="D86" s="92">
        <v>5.2023228361455338</v>
      </c>
      <c r="E86" s="92">
        <v>5.3707673611060081</v>
      </c>
      <c r="F86" s="92">
        <v>5.4133275236647052</v>
      </c>
      <c r="G86" s="92">
        <v>5.5253428620746057</v>
      </c>
      <c r="H86" s="92">
        <v>5.5207438867212808</v>
      </c>
      <c r="I86" s="92">
        <v>5.4942368712876757</v>
      </c>
      <c r="J86" s="92">
        <v>5.3167624677062157</v>
      </c>
      <c r="K86" s="92">
        <v>5.137302436609211</v>
      </c>
    </row>
    <row r="87" spans="1:11">
      <c r="A87" s="97">
        <v>239</v>
      </c>
      <c r="B87" s="72" t="s">
        <v>94</v>
      </c>
      <c r="C87" s="92">
        <v>5.6606284178513935</v>
      </c>
      <c r="D87" s="92">
        <v>5.5680786294231819</v>
      </c>
      <c r="E87" s="92">
        <v>5.5377478890028122</v>
      </c>
      <c r="F87" s="92">
        <v>5.4633542259909031</v>
      </c>
      <c r="G87" s="92">
        <v>5.2376589132301294</v>
      </c>
      <c r="H87" s="92">
        <v>5.5032234242791507</v>
      </c>
      <c r="I87" s="92">
        <v>5.3824296866536478</v>
      </c>
      <c r="J87" s="92">
        <v>5.1960739206079403</v>
      </c>
      <c r="K87" s="92">
        <v>4.8091565438138169</v>
      </c>
    </row>
    <row r="88" spans="1:11">
      <c r="A88" s="97">
        <v>240</v>
      </c>
      <c r="B88" s="72" t="s">
        <v>95</v>
      </c>
      <c r="C88" s="92">
        <v>4.5010517365507638</v>
      </c>
      <c r="D88" s="92">
        <v>4.3421875015021136</v>
      </c>
      <c r="E88" s="92">
        <v>4.2750428979358901</v>
      </c>
      <c r="F88" s="92">
        <v>4.348304242068938</v>
      </c>
      <c r="G88" s="92">
        <v>4.3235769964915569</v>
      </c>
      <c r="H88" s="92">
        <v>4.5173482500419126</v>
      </c>
      <c r="I88" s="92">
        <v>4.5679681833912227</v>
      </c>
      <c r="J88" s="92">
        <v>4.39305178583772</v>
      </c>
      <c r="K88" s="92">
        <v>4.0804317826310736</v>
      </c>
    </row>
    <row r="89" spans="1:11">
      <c r="A89" s="97">
        <v>320</v>
      </c>
      <c r="B89" s="72" t="s">
        <v>96</v>
      </c>
      <c r="C89" s="92">
        <v>5.0710419172392207</v>
      </c>
      <c r="D89" s="92">
        <v>4.995312081203652</v>
      </c>
      <c r="E89" s="92">
        <v>4.9986947299080065</v>
      </c>
      <c r="F89" s="92">
        <v>4.9767692425008487</v>
      </c>
      <c r="G89" s="92">
        <v>5.0089479559270238</v>
      </c>
      <c r="H89" s="92">
        <v>5.0647610939229306</v>
      </c>
      <c r="I89" s="92">
        <v>5.2313462033509168</v>
      </c>
      <c r="J89" s="92">
        <v>5.0116697067734464</v>
      </c>
      <c r="K89" s="92">
        <v>4.6309136053073203</v>
      </c>
    </row>
    <row r="90" spans="1:11">
      <c r="A90" s="97">
        <v>241</v>
      </c>
      <c r="B90" s="72" t="s">
        <v>97</v>
      </c>
      <c r="C90" s="92">
        <v>4.4613635914723204</v>
      </c>
      <c r="D90" s="92">
        <v>4.3461173387737482</v>
      </c>
      <c r="E90" s="92">
        <v>4.4161252162848648</v>
      </c>
      <c r="F90" s="92">
        <v>4.4566582788967217</v>
      </c>
      <c r="G90" s="92">
        <v>4.4196433889656852</v>
      </c>
      <c r="H90" s="92">
        <v>4.6138737254823887</v>
      </c>
      <c r="I90" s="92">
        <v>4.5099468742822744</v>
      </c>
      <c r="J90" s="92">
        <v>4.3515646481793056</v>
      </c>
      <c r="K90" s="92">
        <v>4.0808947264292392</v>
      </c>
    </row>
    <row r="91" spans="1:11">
      <c r="A91" s="97">
        <v>322</v>
      </c>
      <c r="B91" s="72" t="s">
        <v>98</v>
      </c>
      <c r="C91" s="92">
        <v>5.5383231709892904</v>
      </c>
      <c r="D91" s="92">
        <v>5.4590780807651687</v>
      </c>
      <c r="E91" s="92">
        <v>5.4226132982582431</v>
      </c>
      <c r="F91" s="92">
        <v>5.4070771635188297</v>
      </c>
      <c r="G91" s="92">
        <v>5.1947699557932729</v>
      </c>
      <c r="H91" s="92">
        <v>5.2766430209457678</v>
      </c>
      <c r="I91" s="92">
        <v>5.136048866983085</v>
      </c>
      <c r="J91" s="92">
        <v>4.9355576529750049</v>
      </c>
      <c r="K91" s="92">
        <v>4.6090495457982392</v>
      </c>
    </row>
    <row r="92" spans="1:11">
      <c r="A92" s="97">
        <v>244</v>
      </c>
      <c r="B92" s="72" t="s">
        <v>99</v>
      </c>
      <c r="C92" s="92">
        <v>3.8574398917694701</v>
      </c>
      <c r="D92" s="92">
        <v>3.7731413175603237</v>
      </c>
      <c r="E92" s="92">
        <v>4.0450986213623921</v>
      </c>
      <c r="F92" s="92">
        <v>3.9809408279928711</v>
      </c>
      <c r="G92" s="92">
        <v>4.0224092513972778</v>
      </c>
      <c r="H92" s="92">
        <v>4.2503751479510434</v>
      </c>
      <c r="I92" s="92">
        <v>4.2889835234116447</v>
      </c>
      <c r="J92" s="92">
        <v>4.2158325885206906</v>
      </c>
      <c r="K92" s="92">
        <v>4.0565247473815944</v>
      </c>
    </row>
    <row r="93" spans="1:11">
      <c r="A93" s="97">
        <v>245</v>
      </c>
      <c r="B93" s="72" t="s">
        <v>100</v>
      </c>
      <c r="C93" s="92">
        <v>3.485355542080308</v>
      </c>
      <c r="D93" s="92">
        <v>3.4080682255394201</v>
      </c>
      <c r="E93" s="92">
        <v>3.5007568566525009</v>
      </c>
      <c r="F93" s="92">
        <v>3.5058000052235077</v>
      </c>
      <c r="G93" s="92">
        <v>3.5674652001749738</v>
      </c>
      <c r="H93" s="92">
        <v>3.7942531177155878</v>
      </c>
      <c r="I93" s="92">
        <v>3.7785133143822485</v>
      </c>
      <c r="J93" s="92">
        <v>3.6922409966547569</v>
      </c>
      <c r="K93" s="92">
        <v>3.5182713650646082</v>
      </c>
    </row>
    <row r="94" spans="1:11">
      <c r="A94" s="97">
        <v>249</v>
      </c>
      <c r="B94" s="100" t="s">
        <v>101</v>
      </c>
      <c r="C94" s="92">
        <v>5.0007595614212423</v>
      </c>
      <c r="D94" s="92">
        <v>5.0331086998418666</v>
      </c>
      <c r="E94" s="92">
        <v>5.0461425460604481</v>
      </c>
      <c r="F94" s="92">
        <v>5.0135225022088239</v>
      </c>
      <c r="G94" s="92">
        <v>4.957390673404193</v>
      </c>
      <c r="H94" s="92">
        <v>5.0003095678448588</v>
      </c>
      <c r="I94" s="92">
        <v>5.285221038314571</v>
      </c>
      <c r="J94" s="92">
        <v>5.0704749386508965</v>
      </c>
      <c r="K94" s="92">
        <v>4.7311692493549735</v>
      </c>
    </row>
    <row r="95" spans="1:11">
      <c r="A95" s="97">
        <v>250</v>
      </c>
      <c r="B95" s="72" t="s">
        <v>102</v>
      </c>
      <c r="C95" s="92">
        <v>6.1139053008082129</v>
      </c>
      <c r="D95" s="92">
        <v>5.9448391788224306</v>
      </c>
      <c r="E95" s="92">
        <v>5.8643876921548177</v>
      </c>
      <c r="F95" s="92">
        <v>6.0660805427684323</v>
      </c>
      <c r="G95" s="92">
        <v>5.9622983291750096</v>
      </c>
      <c r="H95" s="92">
        <v>6.058174719617142</v>
      </c>
      <c r="I95" s="92">
        <v>6.0652834282146841</v>
      </c>
      <c r="J95" s="92">
        <v>5.8707586667138418</v>
      </c>
      <c r="K95" s="92">
        <v>5.4152590969354364</v>
      </c>
    </row>
    <row r="96" spans="1:11">
      <c r="A96" s="97">
        <v>256</v>
      </c>
      <c r="B96" s="72" t="s">
        <v>103</v>
      </c>
      <c r="C96" s="92">
        <v>6.3688106591883269</v>
      </c>
      <c r="D96" s="92">
        <v>5.9258175115839098</v>
      </c>
      <c r="E96" s="92">
        <v>5.8982756370021434</v>
      </c>
      <c r="F96" s="92">
        <v>5.6497035638898918</v>
      </c>
      <c r="G96" s="92">
        <v>5.5413401850878969</v>
      </c>
      <c r="H96" s="92">
        <v>5.4781471939122302</v>
      </c>
      <c r="I96" s="92">
        <v>5.5128825202078922</v>
      </c>
      <c r="J96" s="92">
        <v>5.4597428034150095</v>
      </c>
      <c r="K96" s="92">
        <v>5.0695088456518569</v>
      </c>
    </row>
    <row r="97" spans="1:11">
      <c r="A97" s="97">
        <v>257</v>
      </c>
      <c r="B97" s="72" t="s">
        <v>104</v>
      </c>
      <c r="C97" s="92">
        <v>3.2394094606925421</v>
      </c>
      <c r="D97" s="92">
        <v>3.1647081911807291</v>
      </c>
      <c r="E97" s="92">
        <v>3.3603768133517633</v>
      </c>
      <c r="F97" s="92">
        <v>3.3324429596117007</v>
      </c>
      <c r="G97" s="92">
        <v>3.3242920398001843</v>
      </c>
      <c r="H97" s="92">
        <v>3.5698782638716064</v>
      </c>
      <c r="I97" s="92">
        <v>3.644562188596856</v>
      </c>
      <c r="J97" s="92">
        <v>3.59521008692953</v>
      </c>
      <c r="K97" s="92">
        <v>3.4403141233808796</v>
      </c>
    </row>
    <row r="98" spans="1:11">
      <c r="A98" s="97">
        <v>260</v>
      </c>
      <c r="B98" s="72" t="s">
        <v>105</v>
      </c>
      <c r="C98" s="92">
        <v>5.9764926626755095</v>
      </c>
      <c r="D98" s="92">
        <v>5.7605988685518223</v>
      </c>
      <c r="E98" s="92">
        <v>6.0192444216148751</v>
      </c>
      <c r="F98" s="92">
        <v>5.9206042262243201</v>
      </c>
      <c r="G98" s="92">
        <v>5.702253062370179</v>
      </c>
      <c r="H98" s="92">
        <v>5.6077952153492294</v>
      </c>
      <c r="I98" s="92">
        <v>5.5630840008985505</v>
      </c>
      <c r="J98" s="92">
        <v>5.2068939192729324</v>
      </c>
      <c r="K98" s="92">
        <v>4.7792764874118454</v>
      </c>
    </row>
    <row r="99" spans="1:11">
      <c r="A99" s="97">
        <v>261</v>
      </c>
      <c r="B99" s="72" t="s">
        <v>106</v>
      </c>
      <c r="C99" s="92">
        <v>5.0214207311458985</v>
      </c>
      <c r="D99" s="92">
        <v>4.9171324115823154</v>
      </c>
      <c r="E99" s="92">
        <v>5.0770508082780328</v>
      </c>
      <c r="F99" s="92">
        <v>5.0420561468770053</v>
      </c>
      <c r="G99" s="92">
        <v>5.0657542012219725</v>
      </c>
      <c r="H99" s="92">
        <v>5.19054249465505</v>
      </c>
      <c r="I99" s="92">
        <v>5.0946429606373673</v>
      </c>
      <c r="J99" s="92">
        <v>4.945935041051932</v>
      </c>
      <c r="K99" s="92">
        <v>4.6667600957934106</v>
      </c>
    </row>
    <row r="100" spans="1:11">
      <c r="A100" s="97">
        <v>263</v>
      </c>
      <c r="B100" s="100" t="s">
        <v>107</v>
      </c>
      <c r="C100" s="92">
        <v>5.6634169052699406</v>
      </c>
      <c r="D100" s="92">
        <v>5.5814523285907516</v>
      </c>
      <c r="E100" s="92">
        <v>5.7638691749051052</v>
      </c>
      <c r="F100" s="92">
        <v>5.7657602973391544</v>
      </c>
      <c r="G100" s="92">
        <v>5.5374321250561689</v>
      </c>
      <c r="H100" s="92">
        <v>5.6426139170731986</v>
      </c>
      <c r="I100" s="92">
        <v>5.5473739036010414</v>
      </c>
      <c r="J100" s="92">
        <v>5.351444715219861</v>
      </c>
      <c r="K100" s="92">
        <v>5.2608796264084319</v>
      </c>
    </row>
    <row r="101" spans="1:11">
      <c r="A101" s="97">
        <v>265</v>
      </c>
      <c r="B101" s="72" t="s">
        <v>108</v>
      </c>
      <c r="C101" s="92">
        <v>6.4004536431141084</v>
      </c>
      <c r="D101" s="92">
        <v>6.2519666252487553</v>
      </c>
      <c r="E101" s="92">
        <v>6.2378218082355126</v>
      </c>
      <c r="F101" s="92">
        <v>6.4514999547915401</v>
      </c>
      <c r="G101" s="92">
        <v>6.3449537502133069</v>
      </c>
      <c r="H101" s="92">
        <v>6.4268160501667673</v>
      </c>
      <c r="I101" s="92">
        <v>6.3942929265907438</v>
      </c>
      <c r="J101" s="92">
        <v>6.125797632601099</v>
      </c>
      <c r="K101" s="92">
        <v>5.8003809839884841</v>
      </c>
    </row>
    <row r="102" spans="1:11">
      <c r="A102" s="97">
        <v>271</v>
      </c>
      <c r="B102" s="72" t="s">
        <v>109</v>
      </c>
      <c r="C102" s="92">
        <v>5.0659883884113626</v>
      </c>
      <c r="D102" s="92">
        <v>5.0502428104381671</v>
      </c>
      <c r="E102" s="92">
        <v>5.0950212483321717</v>
      </c>
      <c r="F102" s="92">
        <v>5.213698280796585</v>
      </c>
      <c r="G102" s="92">
        <v>5.1253517202893519</v>
      </c>
      <c r="H102" s="92">
        <v>5.3870523585340493</v>
      </c>
      <c r="I102" s="92">
        <v>5.3191278030930853</v>
      </c>
      <c r="J102" s="92">
        <v>5.1252174704179296</v>
      </c>
      <c r="K102" s="92">
        <v>4.7751741393715186</v>
      </c>
    </row>
    <row r="103" spans="1:11">
      <c r="A103" s="97">
        <v>272</v>
      </c>
      <c r="B103" s="72" t="s">
        <v>110</v>
      </c>
      <c r="C103" s="92">
        <v>4.4127877587240292</v>
      </c>
      <c r="D103" s="92">
        <v>4.4460365765968426</v>
      </c>
      <c r="E103" s="92">
        <v>4.4560179712670731</v>
      </c>
      <c r="F103" s="92">
        <v>4.559612198584059</v>
      </c>
      <c r="G103" s="92">
        <v>4.6581581534488627</v>
      </c>
      <c r="H103" s="92">
        <v>4.9243484665709083</v>
      </c>
      <c r="I103" s="92">
        <v>4.8457232416936797</v>
      </c>
      <c r="J103" s="92">
        <v>4.7023168121048151</v>
      </c>
      <c r="K103" s="92">
        <v>4.4152657619747302</v>
      </c>
    </row>
    <row r="104" spans="1:11">
      <c r="A104" s="97">
        <v>273</v>
      </c>
      <c r="B104" s="72" t="s">
        <v>111</v>
      </c>
      <c r="C104" s="92">
        <v>5.6001439833015105</v>
      </c>
      <c r="D104" s="92">
        <v>5.54996803600101</v>
      </c>
      <c r="E104" s="92">
        <v>5.4941274741536201</v>
      </c>
      <c r="F104" s="92">
        <v>5.5235169765775556</v>
      </c>
      <c r="G104" s="92">
        <v>5.4661291129677476</v>
      </c>
      <c r="H104" s="92">
        <v>5.5153373846507119</v>
      </c>
      <c r="I104" s="92">
        <v>5.3652122984374255</v>
      </c>
      <c r="J104" s="92">
        <v>5.2462548261506949</v>
      </c>
      <c r="K104" s="92">
        <v>4.8547519964413475</v>
      </c>
    </row>
    <row r="105" spans="1:11">
      <c r="A105" s="97">
        <v>275</v>
      </c>
      <c r="B105" s="72" t="s">
        <v>112</v>
      </c>
      <c r="C105" s="92">
        <v>6.019975970127998</v>
      </c>
      <c r="D105" s="92">
        <v>6.279108060007486</v>
      </c>
      <c r="E105" s="92">
        <v>6.1858607938035046</v>
      </c>
      <c r="F105" s="92">
        <v>6.1038239665314649</v>
      </c>
      <c r="G105" s="92">
        <v>6.0037650680227976</v>
      </c>
      <c r="H105" s="92">
        <v>6.029038839855577</v>
      </c>
      <c r="I105" s="92">
        <v>6.2169152240189511</v>
      </c>
      <c r="J105" s="92">
        <v>6.0466599381249662</v>
      </c>
      <c r="K105" s="92">
        <v>5.6241783408188226</v>
      </c>
    </row>
    <row r="106" spans="1:11">
      <c r="A106" s="97">
        <v>276</v>
      </c>
      <c r="B106" s="99" t="s">
        <v>113</v>
      </c>
      <c r="C106" s="92">
        <v>4.458265626700042</v>
      </c>
      <c r="D106" s="92">
        <v>4.4028462668171819</v>
      </c>
      <c r="E106" s="92">
        <v>4.4455832561159383</v>
      </c>
      <c r="F106" s="92">
        <v>4.5930458628828887</v>
      </c>
      <c r="G106" s="92">
        <v>4.5738980058664573</v>
      </c>
      <c r="H106" s="92">
        <v>4.8470148536911264</v>
      </c>
      <c r="I106" s="92">
        <v>4.7992329272260186</v>
      </c>
      <c r="J106" s="92">
        <v>4.6672986461567358</v>
      </c>
      <c r="K106" s="92">
        <v>4.4242922138289487</v>
      </c>
    </row>
    <row r="107" spans="1:11">
      <c r="A107" s="97">
        <v>280</v>
      </c>
      <c r="B107" s="72" t="s">
        <v>114</v>
      </c>
      <c r="C107" s="92">
        <v>5.8128587988055571</v>
      </c>
      <c r="D107" s="92">
        <v>5.5969433878760793</v>
      </c>
      <c r="E107" s="92">
        <v>6.372913404279231</v>
      </c>
      <c r="F107" s="92">
        <v>6.3711127600761603</v>
      </c>
      <c r="G107" s="92">
        <v>6.073338906458595</v>
      </c>
      <c r="H107" s="92">
        <v>6.1508533196714641</v>
      </c>
      <c r="I107" s="92">
        <v>6.0521585499731057</v>
      </c>
      <c r="J107" s="92">
        <v>6.0035981632147557</v>
      </c>
      <c r="K107" s="92">
        <v>5.6038513056619177</v>
      </c>
    </row>
    <row r="108" spans="1:11">
      <c r="A108" s="97">
        <v>284</v>
      </c>
      <c r="B108" s="72" t="s">
        <v>115</v>
      </c>
      <c r="C108" s="92">
        <v>5.2913968295081375</v>
      </c>
      <c r="D108" s="92">
        <v>5.4016865928083693</v>
      </c>
      <c r="E108" s="92">
        <v>5.3064319922698928</v>
      </c>
      <c r="F108" s="92">
        <v>5.2845504977023321</v>
      </c>
      <c r="G108" s="92">
        <v>4.9648036480996964</v>
      </c>
      <c r="H108" s="92">
        <v>5.1647532767432871</v>
      </c>
      <c r="I108" s="92">
        <v>5.1420391581092009</v>
      </c>
      <c r="J108" s="92">
        <v>4.9492396283205178</v>
      </c>
      <c r="K108" s="92">
        <v>4.7587868516149552</v>
      </c>
    </row>
    <row r="109" spans="1:11">
      <c r="A109" s="97">
        <v>285</v>
      </c>
      <c r="B109" s="72" t="s">
        <v>116</v>
      </c>
      <c r="C109" s="92">
        <v>4.0342247896950703</v>
      </c>
      <c r="D109" s="92">
        <v>4.1697332667493647</v>
      </c>
      <c r="E109" s="92">
        <v>4.2049532246863279</v>
      </c>
      <c r="F109" s="92">
        <v>4.1718558676452311</v>
      </c>
      <c r="G109" s="92">
        <v>4.1290634258636878</v>
      </c>
      <c r="H109" s="92">
        <v>4.570685447656011</v>
      </c>
      <c r="I109" s="92">
        <v>4.5568837746060993</v>
      </c>
      <c r="J109" s="92">
        <v>4.3911091156918047</v>
      </c>
      <c r="K109" s="92">
        <v>4.1031887257426334</v>
      </c>
    </row>
    <row r="110" spans="1:11">
      <c r="A110" s="97">
        <v>286</v>
      </c>
      <c r="B110" s="72" t="s">
        <v>117</v>
      </c>
      <c r="C110" s="92">
        <v>4.3442632685349487</v>
      </c>
      <c r="D110" s="92">
        <v>4.268367017143925</v>
      </c>
      <c r="E110" s="92">
        <v>4.2483789069240174</v>
      </c>
      <c r="F110" s="92">
        <v>4.3162394614358881</v>
      </c>
      <c r="G110" s="92">
        <v>4.3464310816726517</v>
      </c>
      <c r="H110" s="92">
        <v>4.4996790089368339</v>
      </c>
      <c r="I110" s="92">
        <v>4.478611105309696</v>
      </c>
      <c r="J110" s="92">
        <v>4.3218489244012552</v>
      </c>
      <c r="K110" s="92">
        <v>4.1505768501801867</v>
      </c>
    </row>
    <row r="111" spans="1:11">
      <c r="A111" s="97">
        <v>287</v>
      </c>
      <c r="B111" s="72" t="s">
        <v>118</v>
      </c>
      <c r="C111" s="92">
        <v>5.5737166447711299</v>
      </c>
      <c r="D111" s="92">
        <v>5.509696045781471</v>
      </c>
      <c r="E111" s="92">
        <v>5.6023360806047808</v>
      </c>
      <c r="F111" s="92">
        <v>5.7669254718407874</v>
      </c>
      <c r="G111" s="92">
        <v>5.5814672954860018</v>
      </c>
      <c r="H111" s="92">
        <v>5.6100016628453062</v>
      </c>
      <c r="I111" s="92">
        <v>5.3645570960559219</v>
      </c>
      <c r="J111" s="92">
        <v>5.1643979157882605</v>
      </c>
      <c r="K111" s="92">
        <v>4.8361446872664366</v>
      </c>
    </row>
    <row r="112" spans="1:11">
      <c r="A112" s="97">
        <v>288</v>
      </c>
      <c r="B112" s="72" t="s">
        <v>119</v>
      </c>
      <c r="C112" s="92">
        <v>5.1435840391509871</v>
      </c>
      <c r="D112" s="92">
        <v>5.013136454323595</v>
      </c>
      <c r="E112" s="92">
        <v>5.0964432915942375</v>
      </c>
      <c r="F112" s="92">
        <v>5.2474631128743034</v>
      </c>
      <c r="G112" s="92">
        <v>5.164185672587573</v>
      </c>
      <c r="H112" s="92">
        <v>5.2990611938454908</v>
      </c>
      <c r="I112" s="92">
        <v>5.4317196000196262</v>
      </c>
      <c r="J112" s="92">
        <v>5.2803244564883052</v>
      </c>
      <c r="K112" s="92">
        <v>5.0075951892085513</v>
      </c>
    </row>
    <row r="113" spans="1:11">
      <c r="A113" s="97">
        <v>290</v>
      </c>
      <c r="B113" s="72" t="s">
        <v>120</v>
      </c>
      <c r="C113" s="92">
        <v>5.6687833258329547</v>
      </c>
      <c r="D113" s="92">
        <v>5.64601299876451</v>
      </c>
      <c r="E113" s="92">
        <v>5.6745111965871597</v>
      </c>
      <c r="F113" s="92">
        <v>5.6097181585058973</v>
      </c>
      <c r="G113" s="92">
        <v>5.5055263503599274</v>
      </c>
      <c r="H113" s="92">
        <v>5.5785161885372219</v>
      </c>
      <c r="I113" s="92">
        <v>5.4830821629251538</v>
      </c>
      <c r="J113" s="92">
        <v>5.2784942922195697</v>
      </c>
      <c r="K113" s="92">
        <v>5.0233664996370244</v>
      </c>
    </row>
    <row r="114" spans="1:11">
      <c r="A114" s="97">
        <v>291</v>
      </c>
      <c r="B114" s="99" t="s">
        <v>121</v>
      </c>
      <c r="C114" s="92">
        <v>5.7301212675046802</v>
      </c>
      <c r="D114" s="92">
        <v>5.6266250659943804</v>
      </c>
      <c r="E114" s="92">
        <v>5.60529317838661</v>
      </c>
      <c r="F114" s="92">
        <v>5.6600527394824844</v>
      </c>
      <c r="G114" s="92">
        <v>5.6363577768782509</v>
      </c>
      <c r="H114" s="92">
        <v>5.5928951753200984</v>
      </c>
      <c r="I114" s="92">
        <v>5.6033195794756558</v>
      </c>
      <c r="J114" s="92">
        <v>5.3901777324151343</v>
      </c>
      <c r="K114" s="92">
        <v>5.3436244552091239</v>
      </c>
    </row>
    <row r="115" spans="1:11">
      <c r="A115" s="97">
        <v>295</v>
      </c>
      <c r="B115" s="72" t="s">
        <v>122</v>
      </c>
      <c r="C115" s="92">
        <v>6.7671349565217405</v>
      </c>
      <c r="D115" s="92">
        <v>6.6359555738864007</v>
      </c>
      <c r="E115" s="92">
        <v>6.5630638833267891</v>
      </c>
      <c r="F115" s="92">
        <v>6.4646937911258959</v>
      </c>
      <c r="G115" s="92">
        <v>6.4951050030441877</v>
      </c>
      <c r="H115" s="92">
        <v>6.5758795516632098</v>
      </c>
      <c r="I115" s="92">
        <v>6.6995785852623513</v>
      </c>
      <c r="J115" s="92">
        <v>6.199660265397485</v>
      </c>
      <c r="K115" s="92">
        <v>6.1184317399328698</v>
      </c>
    </row>
    <row r="116" spans="1:11">
      <c r="A116" s="97">
        <v>297</v>
      </c>
      <c r="B116" s="72" t="s">
        <v>123</v>
      </c>
      <c r="C116" s="92">
        <v>4.3705198075017844</v>
      </c>
      <c r="D116" s="92">
        <v>4.2476721441700942</v>
      </c>
      <c r="E116" s="92">
        <v>4.490253720917206</v>
      </c>
      <c r="F116" s="92">
        <v>4.4662558240908652</v>
      </c>
      <c r="G116" s="92">
        <v>4.4440696222521829</v>
      </c>
      <c r="H116" s="92">
        <v>4.6731065312115749</v>
      </c>
      <c r="I116" s="92">
        <v>4.6196892701268002</v>
      </c>
      <c r="J116" s="92">
        <v>4.4885468654055458</v>
      </c>
      <c r="K116" s="92">
        <v>4.3208404254482105</v>
      </c>
    </row>
    <row r="117" spans="1:11">
      <c r="A117" s="97">
        <v>300</v>
      </c>
      <c r="B117" s="72" t="s">
        <v>124</v>
      </c>
      <c r="C117" s="92">
        <v>5.7252971438113196</v>
      </c>
      <c r="D117" s="92">
        <v>5.5416636229547596</v>
      </c>
      <c r="E117" s="92">
        <v>5.8946349880648974</v>
      </c>
      <c r="F117" s="92">
        <v>5.8699797950464099</v>
      </c>
      <c r="G117" s="92">
        <v>5.7085190983573249</v>
      </c>
      <c r="H117" s="92">
        <v>5.7015181311574796</v>
      </c>
      <c r="I117" s="92">
        <v>5.6054353719887668</v>
      </c>
      <c r="J117" s="92">
        <v>5.3884765282623626</v>
      </c>
      <c r="K117" s="92">
        <v>5.059572950505018</v>
      </c>
    </row>
    <row r="118" spans="1:11">
      <c r="A118" s="97">
        <v>301</v>
      </c>
      <c r="B118" s="72" t="s">
        <v>125</v>
      </c>
      <c r="C118" s="92">
        <v>5.2688513427455632</v>
      </c>
      <c r="D118" s="92">
        <v>5.3062881753811215</v>
      </c>
      <c r="E118" s="92">
        <v>5.4004945313584791</v>
      </c>
      <c r="F118" s="92">
        <v>5.3414266962800561</v>
      </c>
      <c r="G118" s="92">
        <v>5.2184296649789754</v>
      </c>
      <c r="H118" s="92">
        <v>5.6297470625494466</v>
      </c>
      <c r="I118" s="92">
        <v>5.5273637415501469</v>
      </c>
      <c r="J118" s="92">
        <v>5.3174307889081724</v>
      </c>
      <c r="K118" s="92">
        <v>4.9673517685743924</v>
      </c>
    </row>
    <row r="119" spans="1:11">
      <c r="A119" s="97">
        <v>304</v>
      </c>
      <c r="B119" s="72" t="s">
        <v>126</v>
      </c>
      <c r="C119" s="92">
        <v>5.0165292943681585</v>
      </c>
      <c r="D119" s="92">
        <v>4.9208422854612017</v>
      </c>
      <c r="E119" s="92">
        <v>4.7715959171850972</v>
      </c>
      <c r="F119" s="92">
        <v>4.7015828180440096</v>
      </c>
      <c r="G119" s="92">
        <v>4.7537853794228351</v>
      </c>
      <c r="H119" s="92">
        <v>4.5674910718155299</v>
      </c>
      <c r="I119" s="92">
        <v>4.2681157251541038</v>
      </c>
      <c r="J119" s="92">
        <v>4.0654935033362793</v>
      </c>
      <c r="K119" s="92">
        <v>3.8201833492178814</v>
      </c>
    </row>
    <row r="120" spans="1:11">
      <c r="A120" s="97">
        <v>305</v>
      </c>
      <c r="B120" s="72" t="s">
        <v>127</v>
      </c>
      <c r="C120" s="92">
        <v>5.0555113053306595</v>
      </c>
      <c r="D120" s="92">
        <v>4.8701241030963249</v>
      </c>
      <c r="E120" s="92">
        <v>5.007682130354068</v>
      </c>
      <c r="F120" s="92">
        <v>4.9611293653929422</v>
      </c>
      <c r="G120" s="92">
        <v>4.889754784775036</v>
      </c>
      <c r="H120" s="92">
        <v>5.0144194787480689</v>
      </c>
      <c r="I120" s="92">
        <v>4.9483550271811136</v>
      </c>
      <c r="J120" s="92">
        <v>4.7799732531150951</v>
      </c>
      <c r="K120" s="92">
        <v>4.452426167702372</v>
      </c>
    </row>
    <row r="121" spans="1:11">
      <c r="A121" s="97">
        <v>312</v>
      </c>
      <c r="B121" s="72" t="s">
        <v>128</v>
      </c>
      <c r="C121" s="92">
        <v>5.659000933257996</v>
      </c>
      <c r="D121" s="92">
        <v>5.4999896429424737</v>
      </c>
      <c r="E121" s="92">
        <v>5.6061445753065371</v>
      </c>
      <c r="F121" s="92">
        <v>5.6765458286042367</v>
      </c>
      <c r="G121" s="92">
        <v>5.523660386420099</v>
      </c>
      <c r="H121" s="92">
        <v>5.7976508722169573</v>
      </c>
      <c r="I121" s="92">
        <v>6.0614486660251288</v>
      </c>
      <c r="J121" s="92">
        <v>5.8166827637840637</v>
      </c>
      <c r="K121" s="92">
        <v>5.6338163511445671</v>
      </c>
    </row>
    <row r="122" spans="1:11">
      <c r="A122" s="97">
        <v>316</v>
      </c>
      <c r="B122" s="72" t="s">
        <v>129</v>
      </c>
      <c r="C122" s="92">
        <v>5.4392764259164785</v>
      </c>
      <c r="D122" s="92">
        <v>5.3075542430354119</v>
      </c>
      <c r="E122" s="92">
        <v>5.2903361516309815</v>
      </c>
      <c r="F122" s="92">
        <v>5.4386271775593649</v>
      </c>
      <c r="G122" s="92">
        <v>5.2758753529937934</v>
      </c>
      <c r="H122" s="92">
        <v>5.3442218990702841</v>
      </c>
      <c r="I122" s="92">
        <v>5.3783103893026833</v>
      </c>
      <c r="J122" s="92">
        <v>5.2559718736312639</v>
      </c>
      <c r="K122" s="92">
        <v>4.9356584723491075</v>
      </c>
    </row>
    <row r="123" spans="1:11">
      <c r="A123" s="97">
        <v>317</v>
      </c>
      <c r="B123" s="72" t="s">
        <v>130</v>
      </c>
      <c r="C123" s="92">
        <v>6.5119468983902262</v>
      </c>
      <c r="D123" s="92">
        <v>6.1962726998883912</v>
      </c>
      <c r="E123" s="92">
        <v>6.372820291775442</v>
      </c>
      <c r="F123" s="92">
        <v>6.2404542595839985</v>
      </c>
      <c r="G123" s="92">
        <v>6.1304148594196981</v>
      </c>
      <c r="H123" s="92">
        <v>6.1101457873993894</v>
      </c>
      <c r="I123" s="92">
        <v>5.8250171189674109</v>
      </c>
      <c r="J123" s="92">
        <v>5.6984860614203612</v>
      </c>
      <c r="K123" s="92">
        <v>5.2940034370919165</v>
      </c>
    </row>
    <row r="124" spans="1:11">
      <c r="A124" s="97">
        <v>318</v>
      </c>
      <c r="B124" s="72" t="s">
        <v>131</v>
      </c>
      <c r="C124" s="92">
        <v>7.5108337300238013</v>
      </c>
      <c r="D124" s="92">
        <v>7.4786056218057944</v>
      </c>
      <c r="E124" s="92">
        <v>7.2979824076676199</v>
      </c>
      <c r="F124" s="92">
        <v>7.2659940501258333</v>
      </c>
      <c r="G124" s="92">
        <v>7.2362510359106995</v>
      </c>
      <c r="H124" s="92">
        <v>7.3962227397801605</v>
      </c>
      <c r="I124" s="92">
        <v>7.5949871353839935</v>
      </c>
      <c r="J124" s="92">
        <v>7.6236803728676925</v>
      </c>
      <c r="K124" s="92">
        <v>7.6412457794030733</v>
      </c>
    </row>
    <row r="125" spans="1:11">
      <c r="A125" s="97">
        <v>398</v>
      </c>
      <c r="B125" s="72" t="s">
        <v>132</v>
      </c>
      <c r="C125" s="92">
        <v>4.295855556607254</v>
      </c>
      <c r="D125" s="92">
        <v>4.1829964021199011</v>
      </c>
      <c r="E125" s="92">
        <v>4.3633399508123674</v>
      </c>
      <c r="F125" s="92">
        <v>4.3429333802105141</v>
      </c>
      <c r="G125" s="92">
        <v>4.3033459148415183</v>
      </c>
      <c r="H125" s="92">
        <v>4.4725065521886016</v>
      </c>
      <c r="I125" s="92">
        <v>4.5750318008936119</v>
      </c>
      <c r="J125" s="92">
        <v>4.4246083472088245</v>
      </c>
      <c r="K125" s="92">
        <v>4.1814761473249469</v>
      </c>
    </row>
    <row r="126" spans="1:11">
      <c r="A126" s="97">
        <v>399</v>
      </c>
      <c r="B126" s="72" t="s">
        <v>133</v>
      </c>
      <c r="C126" s="92">
        <v>4.9146011832428016</v>
      </c>
      <c r="D126" s="92">
        <v>4.7570181416186532</v>
      </c>
      <c r="E126" s="92">
        <v>4.9014526323525409</v>
      </c>
      <c r="F126" s="92">
        <v>5.0603269226461904</v>
      </c>
      <c r="G126" s="92">
        <v>4.993739787939468</v>
      </c>
      <c r="H126" s="92">
        <v>5.2526105273985308</v>
      </c>
      <c r="I126" s="92">
        <v>5.1618317235272677</v>
      </c>
      <c r="J126" s="92">
        <v>5.0305201939968391</v>
      </c>
      <c r="K126" s="92">
        <v>4.7562054404988316</v>
      </c>
    </row>
    <row r="127" spans="1:11">
      <c r="A127" s="97">
        <v>400</v>
      </c>
      <c r="B127" s="72" t="s">
        <v>134</v>
      </c>
      <c r="C127" s="92">
        <v>5.2437414560822724</v>
      </c>
      <c r="D127" s="92">
        <v>5.120895288770198</v>
      </c>
      <c r="E127" s="92">
        <v>5.0899964257101171</v>
      </c>
      <c r="F127" s="92">
        <v>5.1912752157878206</v>
      </c>
      <c r="G127" s="92">
        <v>5.0836204005775762</v>
      </c>
      <c r="H127" s="92">
        <v>5.2226358052458632</v>
      </c>
      <c r="I127" s="92">
        <v>5.1436066424917826</v>
      </c>
      <c r="J127" s="92">
        <v>5.106233832795164</v>
      </c>
      <c r="K127" s="92">
        <v>4.8789851280305427</v>
      </c>
    </row>
    <row r="128" spans="1:11">
      <c r="A128" s="97">
        <v>407</v>
      </c>
      <c r="B128" s="72" t="s">
        <v>135</v>
      </c>
      <c r="C128" s="92">
        <v>5.6424276239412912</v>
      </c>
      <c r="D128" s="92">
        <v>5.5502996748216322</v>
      </c>
      <c r="E128" s="92">
        <v>5.4703294798720936</v>
      </c>
      <c r="F128" s="92">
        <v>5.4744987662055884</v>
      </c>
      <c r="G128" s="92">
        <v>5.3435378928656458</v>
      </c>
      <c r="H128" s="92">
        <v>5.4035214544358769</v>
      </c>
      <c r="I128" s="92">
        <v>5.2288639157418988</v>
      </c>
      <c r="J128" s="92">
        <v>5.0672923703431163</v>
      </c>
      <c r="K128" s="92">
        <v>4.8266190382775847</v>
      </c>
    </row>
    <row r="129" spans="1:11">
      <c r="A129" s="97">
        <v>402</v>
      </c>
      <c r="B129" s="72" t="s">
        <v>136</v>
      </c>
      <c r="C129" s="92">
        <v>5.1202052023773543</v>
      </c>
      <c r="D129" s="92">
        <v>5.2275341856245721</v>
      </c>
      <c r="E129" s="92">
        <v>5.2083320063535474</v>
      </c>
      <c r="F129" s="92">
        <v>5.3635664567691705</v>
      </c>
      <c r="G129" s="92">
        <v>5.2952387231916056</v>
      </c>
      <c r="H129" s="92">
        <v>5.3974380100262209</v>
      </c>
      <c r="I129" s="92">
        <v>5.6705063547054824</v>
      </c>
      <c r="J129" s="92">
        <v>5.4787269270832528</v>
      </c>
      <c r="K129" s="92">
        <v>5.1142841303606694</v>
      </c>
    </row>
    <row r="130" spans="1:11">
      <c r="A130" s="97">
        <v>403</v>
      </c>
      <c r="B130" s="99" t="s">
        <v>137</v>
      </c>
      <c r="C130" s="92">
        <v>6.0593164690732308</v>
      </c>
      <c r="D130" s="92">
        <v>5.8439936883317678</v>
      </c>
      <c r="E130" s="92">
        <v>5.8495450555749162</v>
      </c>
      <c r="F130" s="92">
        <v>5.6481386958418316</v>
      </c>
      <c r="G130" s="92">
        <v>5.5361458023231247</v>
      </c>
      <c r="H130" s="92">
        <v>5.6498891405767377</v>
      </c>
      <c r="I130" s="92">
        <v>5.3606037687549399</v>
      </c>
      <c r="J130" s="92">
        <v>5.2721033366988266</v>
      </c>
      <c r="K130" s="92">
        <v>4.8901240354162248</v>
      </c>
    </row>
    <row r="131" spans="1:11">
      <c r="A131" s="97">
        <v>405</v>
      </c>
      <c r="B131" s="72" t="s">
        <v>138</v>
      </c>
      <c r="C131" s="92">
        <v>4.2244338875296705</v>
      </c>
      <c r="D131" s="92">
        <v>4.1247956861770358</v>
      </c>
      <c r="E131" s="92">
        <v>4.4574327401893363</v>
      </c>
      <c r="F131" s="92">
        <v>4.4298930221600621</v>
      </c>
      <c r="G131" s="92">
        <v>4.4247124901750716</v>
      </c>
      <c r="H131" s="92">
        <v>4.6348463596590044</v>
      </c>
      <c r="I131" s="92">
        <v>4.6447917059443533</v>
      </c>
      <c r="J131" s="92">
        <v>4.5058256774849994</v>
      </c>
      <c r="K131" s="92">
        <v>4.2397638656855143</v>
      </c>
    </row>
    <row r="132" spans="1:11">
      <c r="A132" s="97">
        <v>408</v>
      </c>
      <c r="B132" s="72" t="s">
        <v>139</v>
      </c>
      <c r="C132" s="92">
        <v>5.008978473142367</v>
      </c>
      <c r="D132" s="92">
        <v>4.8288066204020552</v>
      </c>
      <c r="E132" s="92">
        <v>5.0988943886143812</v>
      </c>
      <c r="F132" s="92">
        <v>5.0693430421194243</v>
      </c>
      <c r="G132" s="92">
        <v>4.9730238727016705</v>
      </c>
      <c r="H132" s="92">
        <v>5.1641032838291725</v>
      </c>
      <c r="I132" s="92">
        <v>5.1700440868632072</v>
      </c>
      <c r="J132" s="92">
        <v>5.0215332931288046</v>
      </c>
      <c r="K132" s="92">
        <v>4.7174881812765967</v>
      </c>
    </row>
    <row r="133" spans="1:11">
      <c r="A133" s="97">
        <v>410</v>
      </c>
      <c r="B133" s="72" t="s">
        <v>140</v>
      </c>
      <c r="C133" s="92">
        <v>4.7921932325446068</v>
      </c>
      <c r="D133" s="92">
        <v>4.6938839697371417</v>
      </c>
      <c r="E133" s="92">
        <v>4.7406307300935087</v>
      </c>
      <c r="F133" s="92">
        <v>4.8903227612914755</v>
      </c>
      <c r="G133" s="92">
        <v>4.8608523678334983</v>
      </c>
      <c r="H133" s="92">
        <v>5.0879076206248008</v>
      </c>
      <c r="I133" s="92">
        <v>5.0582565156401103</v>
      </c>
      <c r="J133" s="92">
        <v>4.9079652984460438</v>
      </c>
      <c r="K133" s="92">
        <v>4.6606816343626569</v>
      </c>
    </row>
    <row r="134" spans="1:11">
      <c r="A134" s="97">
        <v>416</v>
      </c>
      <c r="B134" s="72" t="s">
        <v>141</v>
      </c>
      <c r="C134" s="92">
        <v>5.0768138943234469</v>
      </c>
      <c r="D134" s="92">
        <v>5.0753618365693161</v>
      </c>
      <c r="E134" s="92">
        <v>5.3076119762738454</v>
      </c>
      <c r="F134" s="92">
        <v>5.1675191035622507</v>
      </c>
      <c r="G134" s="92">
        <v>5.08578226911367</v>
      </c>
      <c r="H134" s="92">
        <v>5.2445455926748892</v>
      </c>
      <c r="I134" s="92">
        <v>5.3025286909160361</v>
      </c>
      <c r="J134" s="92">
        <v>5.1820402704876027</v>
      </c>
      <c r="K134" s="92">
        <v>5.154368718374851</v>
      </c>
    </row>
    <row r="135" spans="1:11">
      <c r="A135" s="97">
        <v>417</v>
      </c>
      <c r="B135" s="72" t="s">
        <v>142</v>
      </c>
      <c r="C135" s="92">
        <v>4.8731228273464655</v>
      </c>
      <c r="D135" s="92">
        <v>4.5648171254727128</v>
      </c>
      <c r="E135" s="92">
        <v>4.7744617889263186</v>
      </c>
      <c r="F135" s="92">
        <v>4.6294423970478515</v>
      </c>
      <c r="G135" s="92">
        <v>4.6842454786107979</v>
      </c>
      <c r="H135" s="92">
        <v>5.084525311656126</v>
      </c>
      <c r="I135" s="92">
        <v>5.1847174828463558</v>
      </c>
      <c r="J135" s="92">
        <v>5.2072084926940132</v>
      </c>
      <c r="K135" s="92">
        <v>5.2521616155965951</v>
      </c>
    </row>
    <row r="136" spans="1:11">
      <c r="A136" s="97">
        <v>418</v>
      </c>
      <c r="B136" s="72" t="s">
        <v>143</v>
      </c>
      <c r="C136" s="92">
        <v>3.9852800254042471</v>
      </c>
      <c r="D136" s="92">
        <v>3.9922946903402519</v>
      </c>
      <c r="E136" s="92">
        <v>4.0458028029202531</v>
      </c>
      <c r="F136" s="92">
        <v>3.969102499209896</v>
      </c>
      <c r="G136" s="92">
        <v>3.951711119596947</v>
      </c>
      <c r="H136" s="92">
        <v>4.2112135101003254</v>
      </c>
      <c r="I136" s="92">
        <v>4.1849627813732262</v>
      </c>
      <c r="J136" s="92">
        <v>4.0994452149832412</v>
      </c>
      <c r="K136" s="92">
        <v>3.9421932090507248</v>
      </c>
    </row>
    <row r="137" spans="1:11">
      <c r="A137" s="97">
        <v>420</v>
      </c>
      <c r="B137" s="72" t="s">
        <v>144</v>
      </c>
      <c r="C137" s="92">
        <v>4.7840790463526659</v>
      </c>
      <c r="D137" s="92">
        <v>5.0055402212704116</v>
      </c>
      <c r="E137" s="92">
        <v>4.9660767586472545</v>
      </c>
      <c r="F137" s="92">
        <v>4.9132319846899684</v>
      </c>
      <c r="G137" s="92">
        <v>4.8678932077446575</v>
      </c>
      <c r="H137" s="92">
        <v>4.9335117660881327</v>
      </c>
      <c r="I137" s="92">
        <v>5.2338791935635474</v>
      </c>
      <c r="J137" s="92">
        <v>5.0571361641039836</v>
      </c>
      <c r="K137" s="92">
        <v>4.7392003996858634</v>
      </c>
    </row>
    <row r="138" spans="1:11">
      <c r="A138" s="97">
        <v>421</v>
      </c>
      <c r="B138" s="72" t="s">
        <v>145</v>
      </c>
      <c r="C138" s="92">
        <v>6.0859786609569824</v>
      </c>
      <c r="D138" s="92">
        <v>5.9322483965835957</v>
      </c>
      <c r="E138" s="92">
        <v>5.5755464282085647</v>
      </c>
      <c r="F138" s="92">
        <v>5.8167109630318468</v>
      </c>
      <c r="G138" s="92">
        <v>5.752097622675171</v>
      </c>
      <c r="H138" s="92">
        <v>5.7508718317622645</v>
      </c>
      <c r="I138" s="92">
        <v>5.5892024653059806</v>
      </c>
      <c r="J138" s="92">
        <v>5.1570527443102296</v>
      </c>
      <c r="K138" s="92">
        <v>4.7130836224760309</v>
      </c>
    </row>
    <row r="139" spans="1:11">
      <c r="A139" s="97">
        <v>422</v>
      </c>
      <c r="B139" s="72" t="s">
        <v>146</v>
      </c>
      <c r="C139" s="92">
        <v>5.197299848280835</v>
      </c>
      <c r="D139" s="92">
        <v>5.05261315749099</v>
      </c>
      <c r="E139" s="92">
        <v>5.2940497920078844</v>
      </c>
      <c r="F139" s="92">
        <v>5.2106118427027308</v>
      </c>
      <c r="G139" s="92">
        <v>5.1248323606614132</v>
      </c>
      <c r="H139" s="92">
        <v>5.1243076481216949</v>
      </c>
      <c r="I139" s="92">
        <v>5.0882990085099102</v>
      </c>
      <c r="J139" s="92">
        <v>4.901773862089442</v>
      </c>
      <c r="K139" s="92">
        <v>4.499778952049315</v>
      </c>
    </row>
    <row r="140" spans="1:11">
      <c r="A140" s="97">
        <v>423</v>
      </c>
      <c r="B140" s="72" t="s">
        <v>318</v>
      </c>
      <c r="C140" s="92">
        <v>3.8380650281224575</v>
      </c>
      <c r="D140" s="92">
        <v>3.7351093245050961</v>
      </c>
      <c r="E140" s="92">
        <v>3.8933121435548355</v>
      </c>
      <c r="F140" s="92">
        <v>3.8909155730476623</v>
      </c>
      <c r="G140" s="92">
        <v>3.8471999007540543</v>
      </c>
      <c r="H140" s="92">
        <v>4.114503271043743</v>
      </c>
      <c r="I140" s="92">
        <v>4.0962911083237366</v>
      </c>
      <c r="J140" s="92">
        <v>4.0052291336036685</v>
      </c>
      <c r="K140" s="92">
        <v>3.8633073796614639</v>
      </c>
    </row>
    <row r="141" spans="1:11">
      <c r="A141" s="97">
        <v>425</v>
      </c>
      <c r="B141" s="72" t="s">
        <v>147</v>
      </c>
      <c r="C141" s="92">
        <v>4.2215333786532447</v>
      </c>
      <c r="D141" s="92">
        <v>4.3637099264438639</v>
      </c>
      <c r="E141" s="92">
        <v>4.4015741234122885</v>
      </c>
      <c r="F141" s="92">
        <v>4.4204175036186797</v>
      </c>
      <c r="G141" s="92">
        <v>4.3955238091912143</v>
      </c>
      <c r="H141" s="92">
        <v>4.7329722629919821</v>
      </c>
      <c r="I141" s="92">
        <v>4.8314347583124722</v>
      </c>
      <c r="J141" s="92">
        <v>4.7401816122059941</v>
      </c>
      <c r="K141" s="92">
        <v>4.5505712925378603</v>
      </c>
    </row>
    <row r="142" spans="1:11">
      <c r="A142" s="97">
        <v>426</v>
      </c>
      <c r="B142" s="72" t="s">
        <v>148</v>
      </c>
      <c r="C142" s="92">
        <v>5.1748818205687801</v>
      </c>
      <c r="D142" s="92">
        <v>5.1051345232469139</v>
      </c>
      <c r="E142" s="92">
        <v>5.3072587854852067</v>
      </c>
      <c r="F142" s="92">
        <v>5.2841752482278253</v>
      </c>
      <c r="G142" s="92">
        <v>5.24799861974466</v>
      </c>
      <c r="H142" s="92">
        <v>5.3997118383464588</v>
      </c>
      <c r="I142" s="92">
        <v>5.3288456977199026</v>
      </c>
      <c r="J142" s="92">
        <v>5.1798175676705647</v>
      </c>
      <c r="K142" s="92">
        <v>4.8638917247907543</v>
      </c>
    </row>
    <row r="143" spans="1:11">
      <c r="A143" s="97">
        <v>444</v>
      </c>
      <c r="B143" s="72" t="s">
        <v>149</v>
      </c>
      <c r="C143" s="92">
        <v>4.3040356573326886</v>
      </c>
      <c r="D143" s="92">
        <v>4.1637511185080687</v>
      </c>
      <c r="E143" s="92">
        <v>4.3168422185590938</v>
      </c>
      <c r="F143" s="92">
        <v>4.381167065853198</v>
      </c>
      <c r="G143" s="92">
        <v>4.3560880472323511</v>
      </c>
      <c r="H143" s="92">
        <v>4.5000891666714242</v>
      </c>
      <c r="I143" s="92">
        <v>4.4876865682190648</v>
      </c>
      <c r="J143" s="92">
        <v>4.3373398448178762</v>
      </c>
      <c r="K143" s="92">
        <v>4.0732478274229607</v>
      </c>
    </row>
    <row r="144" spans="1:11">
      <c r="A144" s="97">
        <v>430</v>
      </c>
      <c r="B144" s="72" t="s">
        <v>150</v>
      </c>
      <c r="C144" s="92">
        <v>5.3428058562675798</v>
      </c>
      <c r="D144" s="92">
        <v>5.2325048093073026</v>
      </c>
      <c r="E144" s="92">
        <v>5.1978798721029325</v>
      </c>
      <c r="F144" s="92">
        <v>5.144824186289835</v>
      </c>
      <c r="G144" s="92">
        <v>5.0283081804673753</v>
      </c>
      <c r="H144" s="92">
        <v>5.0515661767778006</v>
      </c>
      <c r="I144" s="92">
        <v>4.9575526012416979</v>
      </c>
      <c r="J144" s="92">
        <v>4.9224782001081024</v>
      </c>
      <c r="K144" s="92">
        <v>4.6089936359133112</v>
      </c>
    </row>
    <row r="145" spans="1:11">
      <c r="A145" s="97">
        <v>433</v>
      </c>
      <c r="B145" s="72" t="s">
        <v>151</v>
      </c>
      <c r="C145" s="92">
        <v>5.2850011486522916</v>
      </c>
      <c r="D145" s="92">
        <v>5.0374821162981238</v>
      </c>
      <c r="E145" s="92">
        <v>5.0479757111859058</v>
      </c>
      <c r="F145" s="92">
        <v>5.1828992601507728</v>
      </c>
      <c r="G145" s="92">
        <v>5.4095496713584446</v>
      </c>
      <c r="H145" s="92">
        <v>5.5666977157912658</v>
      </c>
      <c r="I145" s="92">
        <v>5.4720413417083194</v>
      </c>
      <c r="J145" s="92">
        <v>5.2707856642260218</v>
      </c>
      <c r="K145" s="92">
        <v>4.9615070441803937</v>
      </c>
    </row>
    <row r="146" spans="1:11">
      <c r="A146" s="97">
        <v>434</v>
      </c>
      <c r="B146" s="72" t="s">
        <v>152</v>
      </c>
      <c r="C146" s="92">
        <v>4.7468145703743669</v>
      </c>
      <c r="D146" s="92">
        <v>4.6538875149058772</v>
      </c>
      <c r="E146" s="92">
        <v>4.6264988010981387</v>
      </c>
      <c r="F146" s="92">
        <v>4.5524552647547729</v>
      </c>
      <c r="G146" s="92">
        <v>4.5467223384486264</v>
      </c>
      <c r="H146" s="92">
        <v>4.7320813975448033</v>
      </c>
      <c r="I146" s="92">
        <v>4.6681304813298539</v>
      </c>
      <c r="J146" s="92">
        <v>4.5011777616594699</v>
      </c>
      <c r="K146" s="92">
        <v>4.3148680003057684</v>
      </c>
    </row>
    <row r="147" spans="1:11">
      <c r="A147" s="97">
        <v>435</v>
      </c>
      <c r="B147" s="72" t="s">
        <v>153</v>
      </c>
      <c r="C147" s="92">
        <v>5.8376203489005007</v>
      </c>
      <c r="D147" s="92">
        <v>5.44932252750732</v>
      </c>
      <c r="E147" s="92">
        <v>5.1092226375954279</v>
      </c>
      <c r="F147" s="92">
        <v>5.1211563071098105</v>
      </c>
      <c r="G147" s="92">
        <v>4.9868385981268801</v>
      </c>
      <c r="H147" s="92">
        <v>5.0616951636463785</v>
      </c>
      <c r="I147" s="92">
        <v>4.6657566196606926</v>
      </c>
      <c r="J147" s="92">
        <v>4.4182739860827027</v>
      </c>
      <c r="K147" s="92">
        <v>4.1448004462621775</v>
      </c>
    </row>
    <row r="148" spans="1:11">
      <c r="A148" s="97">
        <v>436</v>
      </c>
      <c r="B148" s="72" t="s">
        <v>154</v>
      </c>
      <c r="C148" s="92">
        <v>5.3648132471952028</v>
      </c>
      <c r="D148" s="92">
        <v>5.2745738171184371</v>
      </c>
      <c r="E148" s="92">
        <v>5.2846949055833221</v>
      </c>
      <c r="F148" s="92">
        <v>5.3573762716846325</v>
      </c>
      <c r="G148" s="92">
        <v>5.1395449258543575</v>
      </c>
      <c r="H148" s="92">
        <v>5.2374790505921371</v>
      </c>
      <c r="I148" s="92">
        <v>5.1890960420208465</v>
      </c>
      <c r="J148" s="92">
        <v>5.0205332508983549</v>
      </c>
      <c r="K148" s="92">
        <v>4.7175788600865189</v>
      </c>
    </row>
    <row r="149" spans="1:11">
      <c r="A149" s="97">
        <v>438</v>
      </c>
      <c r="B149" s="72" t="s">
        <v>155</v>
      </c>
      <c r="C149" s="92">
        <v>6.0819586282524174</v>
      </c>
      <c r="D149" s="92">
        <v>5.7962437860409626</v>
      </c>
      <c r="E149" s="92">
        <v>6.1508489017461017</v>
      </c>
      <c r="F149" s="92">
        <v>6.3707831746971308</v>
      </c>
      <c r="G149" s="92">
        <v>6.4325413412876227</v>
      </c>
      <c r="H149" s="92">
        <v>6.9521570036882636</v>
      </c>
      <c r="I149" s="92">
        <v>6.8621776122386997</v>
      </c>
      <c r="J149" s="92">
        <v>6.7574749818249327</v>
      </c>
      <c r="K149" s="92">
        <v>6.7629152880808068</v>
      </c>
    </row>
    <row r="150" spans="1:11">
      <c r="A150" s="97">
        <v>440</v>
      </c>
      <c r="B150" s="72" t="s">
        <v>156</v>
      </c>
      <c r="C150" s="92">
        <v>4.6485610096916883</v>
      </c>
      <c r="D150" s="92">
        <v>4.4376682437496946</v>
      </c>
      <c r="E150" s="92">
        <v>4.4974692866189514</v>
      </c>
      <c r="F150" s="92">
        <v>4.5589429552310534</v>
      </c>
      <c r="G150" s="92">
        <v>4.3871951326234626</v>
      </c>
      <c r="H150" s="92">
        <v>4.563072353430373</v>
      </c>
      <c r="I150" s="92">
        <v>4.4512945435882525</v>
      </c>
      <c r="J150" s="92">
        <v>4.3500558006772518</v>
      </c>
      <c r="K150" s="92">
        <v>4.2072865072442749</v>
      </c>
    </row>
    <row r="151" spans="1:11">
      <c r="A151" s="97">
        <v>441</v>
      </c>
      <c r="B151" s="72" t="s">
        <v>157</v>
      </c>
      <c r="C151" s="92">
        <v>4.8595117912139205</v>
      </c>
      <c r="D151" s="92">
        <v>4.6602924568121669</v>
      </c>
      <c r="E151" s="92">
        <v>4.8801458951262706</v>
      </c>
      <c r="F151" s="92">
        <v>5.0877749026522423</v>
      </c>
      <c r="G151" s="92">
        <v>4.923071004994414</v>
      </c>
      <c r="H151" s="92">
        <v>5.1212722198157508</v>
      </c>
      <c r="I151" s="92">
        <v>5.3292821019550995</v>
      </c>
      <c r="J151" s="92">
        <v>5.136820305517718</v>
      </c>
      <c r="K151" s="92">
        <v>4.7974267426256532</v>
      </c>
    </row>
    <row r="152" spans="1:11">
      <c r="A152" s="97">
        <v>475</v>
      </c>
      <c r="B152" s="72" t="s">
        <v>158</v>
      </c>
      <c r="C152" s="92">
        <v>5.665400455911211</v>
      </c>
      <c r="D152" s="92">
        <v>5.4415940313327855</v>
      </c>
      <c r="E152" s="92">
        <v>5.6540419661263464</v>
      </c>
      <c r="F152" s="92">
        <v>5.6964200263944065</v>
      </c>
      <c r="G152" s="92">
        <v>5.5318352562789528</v>
      </c>
      <c r="H152" s="92">
        <v>5.6363034442142066</v>
      </c>
      <c r="I152" s="92">
        <v>5.4401069331426832</v>
      </c>
      <c r="J152" s="92">
        <v>5.2956109248627712</v>
      </c>
      <c r="K152" s="92">
        <v>4.9975631444014468</v>
      </c>
    </row>
    <row r="153" spans="1:11">
      <c r="A153" s="97">
        <v>478</v>
      </c>
      <c r="B153" s="72" t="s">
        <v>159</v>
      </c>
      <c r="C153" s="92">
        <v>4.6113175742113786</v>
      </c>
      <c r="D153" s="92">
        <v>4.412345185734555</v>
      </c>
      <c r="E153" s="92">
        <v>4.6639618153127387</v>
      </c>
      <c r="F153" s="92">
        <v>4.7952256378911517</v>
      </c>
      <c r="G153" s="92">
        <v>4.8850633243532897</v>
      </c>
      <c r="H153" s="92">
        <v>5.3397605601093669</v>
      </c>
      <c r="I153" s="92">
        <v>5.1993028375380241</v>
      </c>
      <c r="J153" s="92">
        <v>5.1614510206124304</v>
      </c>
      <c r="K153" s="92">
        <v>5.1224824471484069</v>
      </c>
    </row>
    <row r="154" spans="1:11">
      <c r="A154" s="97">
        <v>480</v>
      </c>
      <c r="B154" s="72" t="s">
        <v>160</v>
      </c>
      <c r="C154" s="92">
        <v>5.2915672958877309</v>
      </c>
      <c r="D154" s="92">
        <v>5.4308949225631622</v>
      </c>
      <c r="E154" s="92">
        <v>5.4726263483661928</v>
      </c>
      <c r="F154" s="92">
        <v>5.4578418606469565</v>
      </c>
      <c r="G154" s="92">
        <v>5.1066802269737046</v>
      </c>
      <c r="H154" s="92">
        <v>5.1690376137155223</v>
      </c>
      <c r="I154" s="92">
        <v>5.2223077235622366</v>
      </c>
      <c r="J154" s="92">
        <v>5.1422678234785373</v>
      </c>
      <c r="K154" s="92">
        <v>4.8652821851007229</v>
      </c>
    </row>
    <row r="155" spans="1:11">
      <c r="A155" s="97">
        <v>481</v>
      </c>
      <c r="B155" s="72" t="s">
        <v>161</v>
      </c>
      <c r="C155" s="92">
        <v>3.9898176526876714</v>
      </c>
      <c r="D155" s="92">
        <v>3.9671120307219905</v>
      </c>
      <c r="E155" s="92">
        <v>4.1302802342337781</v>
      </c>
      <c r="F155" s="92">
        <v>4.3170076179083381</v>
      </c>
      <c r="G155" s="92">
        <v>4.255830477154241</v>
      </c>
      <c r="H155" s="92">
        <v>4.4078621818951156</v>
      </c>
      <c r="I155" s="92">
        <v>4.473751114970554</v>
      </c>
      <c r="J155" s="92">
        <v>4.3403076489336989</v>
      </c>
      <c r="K155" s="92">
        <v>4.1620998548130217</v>
      </c>
    </row>
    <row r="156" spans="1:11">
      <c r="A156" s="97">
        <v>483</v>
      </c>
      <c r="B156" s="72" t="s">
        <v>162</v>
      </c>
      <c r="C156" s="92">
        <v>6.3273642406148092</v>
      </c>
      <c r="D156" s="92">
        <v>6.4171346513379532</v>
      </c>
      <c r="E156" s="92">
        <v>6.169417773463632</v>
      </c>
      <c r="F156" s="92">
        <v>6.4006482319294395</v>
      </c>
      <c r="G156" s="92">
        <v>6.3623620016371643</v>
      </c>
      <c r="H156" s="92">
        <v>6.3779295631087205</v>
      </c>
      <c r="I156" s="92">
        <v>6.4479552839632532</v>
      </c>
      <c r="J156" s="92">
        <v>6.3913662401742179</v>
      </c>
      <c r="K156" s="92">
        <v>5.9741047576913644</v>
      </c>
    </row>
    <row r="157" spans="1:11">
      <c r="A157" s="97">
        <v>484</v>
      </c>
      <c r="B157" s="72" t="s">
        <v>163</v>
      </c>
      <c r="C157" s="92">
        <v>5.5615611648957142</v>
      </c>
      <c r="D157" s="92">
        <v>5.3556009493430441</v>
      </c>
      <c r="E157" s="92">
        <v>5.1736876017907836</v>
      </c>
      <c r="F157" s="92">
        <v>5.2303863128285855</v>
      </c>
      <c r="G157" s="92">
        <v>5.0866221285747955</v>
      </c>
      <c r="H157" s="92">
        <v>5.1568422777365477</v>
      </c>
      <c r="I157" s="92">
        <v>5.0691457077153625</v>
      </c>
      <c r="J157" s="92">
        <v>5.1766126204201051</v>
      </c>
      <c r="K157" s="92">
        <v>4.8149588490612558</v>
      </c>
    </row>
    <row r="158" spans="1:11">
      <c r="A158" s="97">
        <v>489</v>
      </c>
      <c r="B158" s="72" t="s">
        <v>164</v>
      </c>
      <c r="C158" s="92">
        <v>5.9099520303905706</v>
      </c>
      <c r="D158" s="92">
        <v>5.8519956342300947</v>
      </c>
      <c r="E158" s="92">
        <v>5.8384872940156498</v>
      </c>
      <c r="F158" s="92">
        <v>5.7312437860295713</v>
      </c>
      <c r="G158" s="92">
        <v>5.7147640640909074</v>
      </c>
      <c r="H158" s="92">
        <v>5.6391511052145109</v>
      </c>
      <c r="I158" s="92">
        <v>5.5317574786902224</v>
      </c>
      <c r="J158" s="92">
        <v>5.4952854131969637</v>
      </c>
      <c r="K158" s="92">
        <v>5.0844375584464139</v>
      </c>
    </row>
    <row r="159" spans="1:11">
      <c r="A159" s="97">
        <v>491</v>
      </c>
      <c r="B159" s="72" t="s">
        <v>165</v>
      </c>
      <c r="C159" s="92">
        <v>4.4990437518910031</v>
      </c>
      <c r="D159" s="92">
        <v>4.417009892489105</v>
      </c>
      <c r="E159" s="92">
        <v>4.4680033662777525</v>
      </c>
      <c r="F159" s="92">
        <v>4.4177074714712479</v>
      </c>
      <c r="G159" s="92">
        <v>4.4075934479179537</v>
      </c>
      <c r="H159" s="92">
        <v>4.6935220826189568</v>
      </c>
      <c r="I159" s="92">
        <v>4.6319280873686015</v>
      </c>
      <c r="J159" s="92">
        <v>4.4743733820673377</v>
      </c>
      <c r="K159" s="92">
        <v>4.56436564047765</v>
      </c>
    </row>
    <row r="160" spans="1:11">
      <c r="A160" s="97">
        <v>494</v>
      </c>
      <c r="B160" s="72" t="s">
        <v>166</v>
      </c>
      <c r="C160" s="92">
        <v>4.8300272116496821</v>
      </c>
      <c r="D160" s="92">
        <v>4.7516497738408958</v>
      </c>
      <c r="E160" s="92">
        <v>4.7856540663989033</v>
      </c>
      <c r="F160" s="92">
        <v>4.8143973178893198</v>
      </c>
      <c r="G160" s="92">
        <v>4.7635715353623915</v>
      </c>
      <c r="H160" s="92">
        <v>4.9344053777069661</v>
      </c>
      <c r="I160" s="92">
        <v>5.0776453191384441</v>
      </c>
      <c r="J160" s="92">
        <v>5.0867169453488756</v>
      </c>
      <c r="K160" s="92">
        <v>4.676222839664792</v>
      </c>
    </row>
    <row r="161" spans="1:11">
      <c r="A161" s="97">
        <v>495</v>
      </c>
      <c r="B161" s="72" t="s">
        <v>167</v>
      </c>
      <c r="C161" s="92">
        <v>6.625731876002499</v>
      </c>
      <c r="D161" s="92">
        <v>6.4499214274088352</v>
      </c>
      <c r="E161" s="92">
        <v>6.295701793638063</v>
      </c>
      <c r="F161" s="92">
        <v>5.9867870941202792</v>
      </c>
      <c r="G161" s="92">
        <v>6.1773665936811106</v>
      </c>
      <c r="H161" s="92">
        <v>6.1960144201132508</v>
      </c>
      <c r="I161" s="92">
        <v>6.035315869449688</v>
      </c>
      <c r="J161" s="92">
        <v>5.7873547760924673</v>
      </c>
      <c r="K161" s="92">
        <v>5.3750445057781455</v>
      </c>
    </row>
    <row r="162" spans="1:11">
      <c r="A162" s="97">
        <v>498</v>
      </c>
      <c r="B162" s="72" t="s">
        <v>168</v>
      </c>
      <c r="C162" s="92">
        <v>5.1508399458377525</v>
      </c>
      <c r="D162" s="92">
        <v>5.1224018286166988</v>
      </c>
      <c r="E162" s="92">
        <v>5.0868693204445776</v>
      </c>
      <c r="F162" s="92">
        <v>5.1189552571589498</v>
      </c>
      <c r="G162" s="92">
        <v>5.108507645396319</v>
      </c>
      <c r="H162" s="92">
        <v>5.4518750146505717</v>
      </c>
      <c r="I162" s="92">
        <v>5.3420818004028163</v>
      </c>
      <c r="J162" s="92">
        <v>5.128903260391791</v>
      </c>
      <c r="K162" s="92">
        <v>4.695277806761375</v>
      </c>
    </row>
    <row r="163" spans="1:11">
      <c r="A163" s="97">
        <v>499</v>
      </c>
      <c r="B163" s="72" t="s">
        <v>169</v>
      </c>
      <c r="C163" s="92">
        <v>4.3766626993299891</v>
      </c>
      <c r="D163" s="92">
        <v>4.2565423978597607</v>
      </c>
      <c r="E163" s="92">
        <v>4.5119115384595858</v>
      </c>
      <c r="F163" s="92">
        <v>4.4370403339112272</v>
      </c>
      <c r="G163" s="92">
        <v>4.3985424555369725</v>
      </c>
      <c r="H163" s="92">
        <v>4.5985003636152761</v>
      </c>
      <c r="I163" s="92">
        <v>4.53556075045433</v>
      </c>
      <c r="J163" s="92">
        <v>4.4191440461986957</v>
      </c>
      <c r="K163" s="92">
        <v>4.205314551777743</v>
      </c>
    </row>
    <row r="164" spans="1:11">
      <c r="A164" s="97">
        <v>500</v>
      </c>
      <c r="B164" s="72" t="s">
        <v>170</v>
      </c>
      <c r="C164" s="92">
        <v>3.7973643000136548</v>
      </c>
      <c r="D164" s="92">
        <v>3.6619370543374128</v>
      </c>
      <c r="E164" s="92">
        <v>4.0589118379149145</v>
      </c>
      <c r="F164" s="92">
        <v>4.0472467615659991</v>
      </c>
      <c r="G164" s="92">
        <v>4.0530487438273308</v>
      </c>
      <c r="H164" s="92">
        <v>4.2613427772473909</v>
      </c>
      <c r="I164" s="92">
        <v>4.2779229359093645</v>
      </c>
      <c r="J164" s="92">
        <v>4.1669198287131763</v>
      </c>
      <c r="K164" s="92">
        <v>4.0066525776981763</v>
      </c>
    </row>
    <row r="165" spans="1:11">
      <c r="A165" s="97">
        <v>503</v>
      </c>
      <c r="B165" s="72" t="s">
        <v>171</v>
      </c>
      <c r="C165" s="92">
        <v>4.9505992264105974</v>
      </c>
      <c r="D165" s="92">
        <v>4.9341136053337049</v>
      </c>
      <c r="E165" s="92">
        <v>5.1646174847779474</v>
      </c>
      <c r="F165" s="92">
        <v>5.0711420559155123</v>
      </c>
      <c r="G165" s="92">
        <v>5.0784000537698279</v>
      </c>
      <c r="H165" s="92">
        <v>5.147440999803564</v>
      </c>
      <c r="I165" s="92">
        <v>5.1599356920167274</v>
      </c>
      <c r="J165" s="92">
        <v>4.9729657535262923</v>
      </c>
      <c r="K165" s="92">
        <v>4.7363574924391401</v>
      </c>
    </row>
    <row r="166" spans="1:11">
      <c r="A166" s="97">
        <v>504</v>
      </c>
      <c r="B166" s="72" t="s">
        <v>172</v>
      </c>
      <c r="C166" s="92">
        <v>5.7225616914091173</v>
      </c>
      <c r="D166" s="92">
        <v>5.6432336108242289</v>
      </c>
      <c r="E166" s="92">
        <v>5.853014416253691</v>
      </c>
      <c r="F166" s="92">
        <v>5.885258526310583</v>
      </c>
      <c r="G166" s="92">
        <v>5.8619105647673297</v>
      </c>
      <c r="H166" s="92">
        <v>5.8381720012775951</v>
      </c>
      <c r="I166" s="92">
        <v>5.6900139473393221</v>
      </c>
      <c r="J166" s="92">
        <v>5.4893586160508399</v>
      </c>
      <c r="K166" s="92">
        <v>5.0905186770776005</v>
      </c>
    </row>
    <row r="167" spans="1:11">
      <c r="A167" s="97">
        <v>505</v>
      </c>
      <c r="B167" s="72" t="s">
        <v>173</v>
      </c>
      <c r="C167" s="92">
        <v>4.6435382786113308</v>
      </c>
      <c r="D167" s="92">
        <v>4.5226426238357647</v>
      </c>
      <c r="E167" s="92">
        <v>4.5506786509607409</v>
      </c>
      <c r="F167" s="92">
        <v>4.7108982081528108</v>
      </c>
      <c r="G167" s="92">
        <v>4.6468304182388955</v>
      </c>
      <c r="H167" s="92">
        <v>4.8762639789798143</v>
      </c>
      <c r="I167" s="92">
        <v>4.8144688097012445</v>
      </c>
      <c r="J167" s="92">
        <v>4.6720323609198893</v>
      </c>
      <c r="K167" s="92">
        <v>4.4243127037964136</v>
      </c>
    </row>
    <row r="168" spans="1:11">
      <c r="A168" s="97">
        <v>508</v>
      </c>
      <c r="B168" s="72" t="s">
        <v>174</v>
      </c>
      <c r="C168" s="92">
        <v>4.8064223035488745</v>
      </c>
      <c r="D168" s="92">
        <v>4.9735838392145197</v>
      </c>
      <c r="E168" s="92">
        <v>4.869364143579471</v>
      </c>
      <c r="F168" s="92">
        <v>4.8639976159912486</v>
      </c>
      <c r="G168" s="92">
        <v>4.8244135853008139</v>
      </c>
      <c r="H168" s="92">
        <v>4.9288326004828562</v>
      </c>
      <c r="I168" s="92">
        <v>4.8582799276061088</v>
      </c>
      <c r="J168" s="92">
        <v>4.651029347302309</v>
      </c>
      <c r="K168" s="92">
        <v>4.3190476010646712</v>
      </c>
    </row>
    <row r="169" spans="1:11">
      <c r="A169" s="97">
        <v>507</v>
      </c>
      <c r="B169" s="72" t="s">
        <v>175</v>
      </c>
      <c r="C169" s="92">
        <v>5.4170673364981408</v>
      </c>
      <c r="D169" s="92">
        <v>5.2419657655020391</v>
      </c>
      <c r="E169" s="92">
        <v>5.1437926657206088</v>
      </c>
      <c r="F169" s="92">
        <v>5.1121949377342819</v>
      </c>
      <c r="G169" s="92">
        <v>4.9337027657630621</v>
      </c>
      <c r="H169" s="92">
        <v>4.9582941223310844</v>
      </c>
      <c r="I169" s="92">
        <v>4.89801390370571</v>
      </c>
      <c r="J169" s="92">
        <v>4.6781608397171901</v>
      </c>
      <c r="K169" s="92">
        <v>4.5004929432482292</v>
      </c>
    </row>
    <row r="170" spans="1:11">
      <c r="A170" s="97">
        <v>529</v>
      </c>
      <c r="B170" s="72" t="s">
        <v>176</v>
      </c>
      <c r="C170" s="92">
        <v>3.5280043547059368</v>
      </c>
      <c r="D170" s="92">
        <v>3.5140329051722041</v>
      </c>
      <c r="E170" s="92">
        <v>3.6812411652367629</v>
      </c>
      <c r="F170" s="92">
        <v>3.59778066996879</v>
      </c>
      <c r="G170" s="92">
        <v>3.5564835486158728</v>
      </c>
      <c r="H170" s="92">
        <v>3.8215440929664144</v>
      </c>
      <c r="I170" s="92">
        <v>3.7805658712935912</v>
      </c>
      <c r="J170" s="92">
        <v>3.6680647752167168</v>
      </c>
      <c r="K170" s="92">
        <v>3.4961584189101771</v>
      </c>
    </row>
    <row r="171" spans="1:11">
      <c r="A171" s="97">
        <v>531</v>
      </c>
      <c r="B171" s="72" t="s">
        <v>177</v>
      </c>
      <c r="C171" s="92">
        <v>4.7240708420064212</v>
      </c>
      <c r="D171" s="92">
        <v>4.731457157358717</v>
      </c>
      <c r="E171" s="92">
        <v>4.7532235739424049</v>
      </c>
      <c r="F171" s="92">
        <v>4.7836034220934831</v>
      </c>
      <c r="G171" s="92">
        <v>4.8209823674235768</v>
      </c>
      <c r="H171" s="92">
        <v>4.9959590395868574</v>
      </c>
      <c r="I171" s="92">
        <v>5.004406247883324</v>
      </c>
      <c r="J171" s="92">
        <v>4.8369287572721937</v>
      </c>
      <c r="K171" s="92">
        <v>4.5334016113985065</v>
      </c>
    </row>
    <row r="172" spans="1:11">
      <c r="A172" s="97">
        <v>535</v>
      </c>
      <c r="B172" s="72" t="s">
        <v>178</v>
      </c>
      <c r="C172" s="92">
        <v>5.6181175013686797</v>
      </c>
      <c r="D172" s="92">
        <v>5.467832472114198</v>
      </c>
      <c r="E172" s="92">
        <v>5.533139819901125</v>
      </c>
      <c r="F172" s="92">
        <v>5.5136914333560405</v>
      </c>
      <c r="G172" s="92">
        <v>5.4460679411307211</v>
      </c>
      <c r="H172" s="92">
        <v>5.5542944456793144</v>
      </c>
      <c r="I172" s="92">
        <v>5.4897546304037697</v>
      </c>
      <c r="J172" s="92">
        <v>5.4523692992298152</v>
      </c>
      <c r="K172" s="92">
        <v>5.1453409287643836</v>
      </c>
    </row>
    <row r="173" spans="1:11">
      <c r="A173" s="97">
        <v>536</v>
      </c>
      <c r="B173" s="72" t="s">
        <v>179</v>
      </c>
      <c r="C173" s="92">
        <v>4.0319297358303547</v>
      </c>
      <c r="D173" s="92">
        <v>3.9401723339223711</v>
      </c>
      <c r="E173" s="92">
        <v>4.0209318602806139</v>
      </c>
      <c r="F173" s="92">
        <v>4.0079732988343757</v>
      </c>
      <c r="G173" s="92">
        <v>3.9786985091424736</v>
      </c>
      <c r="H173" s="92">
        <v>4.2492190754080035</v>
      </c>
      <c r="I173" s="92">
        <v>4.3872208098497119</v>
      </c>
      <c r="J173" s="92">
        <v>4.2813045257278759</v>
      </c>
      <c r="K173" s="92">
        <v>4.1975384624070919</v>
      </c>
    </row>
    <row r="174" spans="1:11">
      <c r="A174" s="97">
        <v>538</v>
      </c>
      <c r="B174" s="72" t="s">
        <v>180</v>
      </c>
      <c r="C174" s="92">
        <v>4.8645624640797216</v>
      </c>
      <c r="D174" s="92">
        <v>4.6911290758719311</v>
      </c>
      <c r="E174" s="92">
        <v>4.7959760035661514</v>
      </c>
      <c r="F174" s="92">
        <v>4.8279407345929393</v>
      </c>
      <c r="G174" s="92">
        <v>4.7889998930825435</v>
      </c>
      <c r="H174" s="92">
        <v>4.9826964974898864</v>
      </c>
      <c r="I174" s="92">
        <v>5.12296502500865</v>
      </c>
      <c r="J174" s="92">
        <v>4.9614594605483369</v>
      </c>
      <c r="K174" s="92">
        <v>4.7091765510397039</v>
      </c>
    </row>
    <row r="175" spans="1:11">
      <c r="A175" s="97">
        <v>541</v>
      </c>
      <c r="B175" s="72" t="s">
        <v>181</v>
      </c>
      <c r="C175" s="92">
        <v>5.8684985178964144</v>
      </c>
      <c r="D175" s="92">
        <v>5.6481866181760783</v>
      </c>
      <c r="E175" s="92">
        <v>5.5782334752005056</v>
      </c>
      <c r="F175" s="92">
        <v>5.6197027980562613</v>
      </c>
      <c r="G175" s="92">
        <v>5.3662878882247895</v>
      </c>
      <c r="H175" s="92">
        <v>5.3931088834263985</v>
      </c>
      <c r="I175" s="92">
        <v>5.2162971534143114</v>
      </c>
      <c r="J175" s="92">
        <v>4.9919646458119775</v>
      </c>
      <c r="K175" s="92">
        <v>4.6519227634986002</v>
      </c>
    </row>
    <row r="176" spans="1:11">
      <c r="A176" s="97">
        <v>543</v>
      </c>
      <c r="B176" s="72" t="s">
        <v>182</v>
      </c>
      <c r="C176" s="92">
        <v>3.6433301888756091</v>
      </c>
      <c r="D176" s="92">
        <v>3.5108902985832131</v>
      </c>
      <c r="E176" s="92">
        <v>3.6768986753186823</v>
      </c>
      <c r="F176" s="92">
        <v>3.6459281713316809</v>
      </c>
      <c r="G176" s="92">
        <v>3.6656523984749452</v>
      </c>
      <c r="H176" s="92">
        <v>3.8784812449623711</v>
      </c>
      <c r="I176" s="92">
        <v>3.8845646076377989</v>
      </c>
      <c r="J176" s="92">
        <v>3.8014569974780912</v>
      </c>
      <c r="K176" s="92">
        <v>3.6842634213168175</v>
      </c>
    </row>
    <row r="177" spans="1:11">
      <c r="A177" s="97">
        <v>545</v>
      </c>
      <c r="B177" s="72" t="s">
        <v>183</v>
      </c>
      <c r="C177" s="92">
        <v>5.5535148817529834</v>
      </c>
      <c r="D177" s="92">
        <v>5.5292563549301477</v>
      </c>
      <c r="E177" s="92">
        <v>5.6513427008535988</v>
      </c>
      <c r="F177" s="92">
        <v>5.7262401908073741</v>
      </c>
      <c r="G177" s="92">
        <v>5.5657291845397499</v>
      </c>
      <c r="H177" s="92">
        <v>5.7530056461399273</v>
      </c>
      <c r="I177" s="92">
        <v>5.5389100810680159</v>
      </c>
      <c r="J177" s="92">
        <v>5.3608182091876539</v>
      </c>
      <c r="K177" s="92">
        <v>5.0939664138019847</v>
      </c>
    </row>
    <row r="178" spans="1:11">
      <c r="A178" s="97">
        <v>560</v>
      </c>
      <c r="B178" s="72" t="s">
        <v>184</v>
      </c>
      <c r="C178" s="92">
        <v>5.0266510366553074</v>
      </c>
      <c r="D178" s="92">
        <v>4.864952407458663</v>
      </c>
      <c r="E178" s="92">
        <v>5.1025352450336552</v>
      </c>
      <c r="F178" s="92">
        <v>5.0566754139479606</v>
      </c>
      <c r="G178" s="92">
        <v>5.0531762053157436</v>
      </c>
      <c r="H178" s="92">
        <v>5.1375613427330205</v>
      </c>
      <c r="I178" s="92">
        <v>5.0984997075896263</v>
      </c>
      <c r="J178" s="92">
        <v>4.9047284229735357</v>
      </c>
      <c r="K178" s="92">
        <v>4.6172564793436237</v>
      </c>
    </row>
    <row r="179" spans="1:11">
      <c r="A179" s="97">
        <v>561</v>
      </c>
      <c r="B179" s="72" t="s">
        <v>185</v>
      </c>
      <c r="C179" s="92">
        <v>5.4023243111822357</v>
      </c>
      <c r="D179" s="92">
        <v>5.2986080895288961</v>
      </c>
      <c r="E179" s="92">
        <v>5.1955935913903275</v>
      </c>
      <c r="F179" s="92">
        <v>5.042203681468191</v>
      </c>
      <c r="G179" s="92">
        <v>5.0450431635534692</v>
      </c>
      <c r="H179" s="92">
        <v>5.0726379473016472</v>
      </c>
      <c r="I179" s="92">
        <v>4.7975588535782485</v>
      </c>
      <c r="J179" s="92">
        <v>5.0670867694924908</v>
      </c>
      <c r="K179" s="92">
        <v>4.6800916010397522</v>
      </c>
    </row>
    <row r="180" spans="1:11">
      <c r="A180" s="97">
        <v>562</v>
      </c>
      <c r="B180" s="72" t="s">
        <v>186</v>
      </c>
      <c r="C180" s="92">
        <v>5.3444944182933813</v>
      </c>
      <c r="D180" s="92">
        <v>5.2736487684164803</v>
      </c>
      <c r="E180" s="92">
        <v>5.5919674954100191</v>
      </c>
      <c r="F180" s="92">
        <v>5.7089122754215005</v>
      </c>
      <c r="G180" s="92">
        <v>5.5801199932575649</v>
      </c>
      <c r="H180" s="92">
        <v>5.5601280726285545</v>
      </c>
      <c r="I180" s="92">
        <v>5.4912741503152986</v>
      </c>
      <c r="J180" s="92">
        <v>5.3122890971793097</v>
      </c>
      <c r="K180" s="92">
        <v>4.9742591483113863</v>
      </c>
    </row>
    <row r="181" spans="1:11">
      <c r="A181" s="97">
        <v>563</v>
      </c>
      <c r="B181" s="72" t="s">
        <v>187</v>
      </c>
      <c r="C181" s="92">
        <v>5.4912756372856908</v>
      </c>
      <c r="D181" s="92">
        <v>5.4251215196091493</v>
      </c>
      <c r="E181" s="92">
        <v>5.3580112825138748</v>
      </c>
      <c r="F181" s="92">
        <v>5.3797349565483117</v>
      </c>
      <c r="G181" s="92">
        <v>5.3181682492028273</v>
      </c>
      <c r="H181" s="92">
        <v>5.3163150441849005</v>
      </c>
      <c r="I181" s="92">
        <v>5.2969399666169572</v>
      </c>
      <c r="J181" s="92">
        <v>5.2659059690066563</v>
      </c>
      <c r="K181" s="92">
        <v>4.9298153727521594</v>
      </c>
    </row>
    <row r="182" spans="1:11">
      <c r="A182" s="97">
        <v>564</v>
      </c>
      <c r="B182" s="72" t="s">
        <v>188</v>
      </c>
      <c r="C182" s="92">
        <v>3.8136829675089405</v>
      </c>
      <c r="D182" s="92">
        <v>3.7568177381836243</v>
      </c>
      <c r="E182" s="92">
        <v>3.917302883007526</v>
      </c>
      <c r="F182" s="92">
        <v>3.9110740565277737</v>
      </c>
      <c r="G182" s="92">
        <v>3.9435758835986334</v>
      </c>
      <c r="H182" s="92">
        <v>4.1886020495763763</v>
      </c>
      <c r="I182" s="92">
        <v>4.188089504250744</v>
      </c>
      <c r="J182" s="92">
        <v>4.0841234357265908</v>
      </c>
      <c r="K182" s="92">
        <v>3.8786368374380444</v>
      </c>
    </row>
    <row r="183" spans="1:11">
      <c r="A183" s="97">
        <v>309</v>
      </c>
      <c r="B183" s="72" t="s">
        <v>189</v>
      </c>
      <c r="C183" s="92">
        <v>5.7124746924790202</v>
      </c>
      <c r="D183" s="92">
        <v>5.6182312075569651</v>
      </c>
      <c r="E183" s="92">
        <v>5.8272050538265177</v>
      </c>
      <c r="F183" s="92">
        <v>5.7758812268031008</v>
      </c>
      <c r="G183" s="92">
        <v>5.6429852804098211</v>
      </c>
      <c r="H183" s="92">
        <v>5.5820775055087317</v>
      </c>
      <c r="I183" s="92">
        <v>5.5951260136541983</v>
      </c>
      <c r="J183" s="92">
        <v>5.3454696351852533</v>
      </c>
      <c r="K183" s="92">
        <v>4.9351016832892469</v>
      </c>
    </row>
    <row r="184" spans="1:11">
      <c r="A184" s="97">
        <v>576</v>
      </c>
      <c r="B184" s="72" t="s">
        <v>190</v>
      </c>
      <c r="C184" s="92">
        <v>5.8049247098957366</v>
      </c>
      <c r="D184" s="92">
        <v>5.7041631013699998</v>
      </c>
      <c r="E184" s="92">
        <v>5.6504265162657177</v>
      </c>
      <c r="F184" s="92">
        <v>5.8004451089110987</v>
      </c>
      <c r="G184" s="92">
        <v>5.6432013193642359</v>
      </c>
      <c r="H184" s="92">
        <v>5.5269153842256937</v>
      </c>
      <c r="I184" s="92">
        <v>5.5602300678990577</v>
      </c>
      <c r="J184" s="92">
        <v>5.3143434217224073</v>
      </c>
      <c r="K184" s="92">
        <v>4.922557280771084</v>
      </c>
    </row>
    <row r="185" spans="1:11">
      <c r="A185" s="97">
        <v>577</v>
      </c>
      <c r="B185" s="72" t="s">
        <v>191</v>
      </c>
      <c r="C185" s="92">
        <v>4.378034168590661</v>
      </c>
      <c r="D185" s="92">
        <v>4.2908831145824102</v>
      </c>
      <c r="E185" s="92">
        <v>4.4376724354148287</v>
      </c>
      <c r="F185" s="92">
        <v>4.4622789717139462</v>
      </c>
      <c r="G185" s="92">
        <v>4.4672279767802188</v>
      </c>
      <c r="H185" s="92">
        <v>4.740011977112637</v>
      </c>
      <c r="I185" s="92">
        <v>4.643986078329057</v>
      </c>
      <c r="J185" s="92">
        <v>4.5405249877999587</v>
      </c>
      <c r="K185" s="92">
        <v>4.3049257141865453</v>
      </c>
    </row>
    <row r="186" spans="1:11">
      <c r="A186" s="97">
        <v>578</v>
      </c>
      <c r="B186" s="72" t="s">
        <v>192</v>
      </c>
      <c r="C186" s="92">
        <v>6.2330678240318793</v>
      </c>
      <c r="D186" s="92">
        <v>6.3388819121325497</v>
      </c>
      <c r="E186" s="92">
        <v>6.0555128421844486</v>
      </c>
      <c r="F186" s="92">
        <v>6.0141428409944897</v>
      </c>
      <c r="G186" s="92">
        <v>5.9034848763336711</v>
      </c>
      <c r="H186" s="92">
        <v>6.0539768071873468</v>
      </c>
      <c r="I186" s="92">
        <v>5.8732814607551092</v>
      </c>
      <c r="J186" s="92">
        <v>5.66754217882972</v>
      </c>
      <c r="K186" s="92">
        <v>5.2319875420662676</v>
      </c>
    </row>
    <row r="187" spans="1:11">
      <c r="A187" s="97">
        <v>445</v>
      </c>
      <c r="B187" s="72" t="s">
        <v>193</v>
      </c>
      <c r="C187" s="92">
        <v>4.3617542192537826</v>
      </c>
      <c r="D187" s="92">
        <v>4.3334978571301246</v>
      </c>
      <c r="E187" s="92">
        <v>4.2980344197548952</v>
      </c>
      <c r="F187" s="92">
        <v>4.241076821984441</v>
      </c>
      <c r="G187" s="92">
        <v>4.1833205357823875</v>
      </c>
      <c r="H187" s="92">
        <v>4.2874822306788172</v>
      </c>
      <c r="I187" s="92">
        <v>4.2414296645458478</v>
      </c>
      <c r="J187" s="92">
        <v>4.1092099932362327</v>
      </c>
      <c r="K187" s="92">
        <v>3.9661953397533409</v>
      </c>
    </row>
    <row r="188" spans="1:11">
      <c r="A188" s="97">
        <v>580</v>
      </c>
      <c r="B188" s="99" t="s">
        <v>194</v>
      </c>
      <c r="C188" s="92">
        <v>5.1358474933564153</v>
      </c>
      <c r="D188" s="92">
        <v>5.338639061501766</v>
      </c>
      <c r="E188" s="92">
        <v>5.2994058682531922</v>
      </c>
      <c r="F188" s="92">
        <v>5.1971142091702447</v>
      </c>
      <c r="G188" s="92">
        <v>5.0832359601031687</v>
      </c>
      <c r="H188" s="92">
        <v>5.0534103561589916</v>
      </c>
      <c r="I188" s="92">
        <v>4.8595881331797663</v>
      </c>
      <c r="J188" s="92">
        <v>4.6496779169191669</v>
      </c>
      <c r="K188" s="92">
        <v>4.5667909935184898</v>
      </c>
    </row>
    <row r="189" spans="1:11">
      <c r="A189" s="97">
        <v>581</v>
      </c>
      <c r="B189" s="72" t="s">
        <v>195</v>
      </c>
      <c r="C189" s="92">
        <v>5.5280516493925393</v>
      </c>
      <c r="D189" s="92">
        <v>5.4038216319717343</v>
      </c>
      <c r="E189" s="92">
        <v>5.3108897845261875</v>
      </c>
      <c r="F189" s="92">
        <v>5.2464643171355227</v>
      </c>
      <c r="G189" s="92">
        <v>5.2551095524443951</v>
      </c>
      <c r="H189" s="92">
        <v>5.3604810663791085</v>
      </c>
      <c r="I189" s="92">
        <v>5.554860664515207</v>
      </c>
      <c r="J189" s="92">
        <v>5.3205472789044208</v>
      </c>
      <c r="K189" s="92">
        <v>4.979552991644951</v>
      </c>
    </row>
    <row r="190" spans="1:11">
      <c r="A190" s="97">
        <v>599</v>
      </c>
      <c r="B190" s="72" t="s">
        <v>196</v>
      </c>
      <c r="C190" s="92">
        <v>4.8735818594372233</v>
      </c>
      <c r="D190" s="92">
        <v>4.9458405045056963</v>
      </c>
      <c r="E190" s="92">
        <v>4.9906000639669674</v>
      </c>
      <c r="F190" s="92">
        <v>5.000554640762882</v>
      </c>
      <c r="G190" s="92">
        <v>4.9074968353400905</v>
      </c>
      <c r="H190" s="92">
        <v>5.0670054139165046</v>
      </c>
      <c r="I190" s="92">
        <v>4.9758124967382997</v>
      </c>
      <c r="J190" s="92">
        <v>4.8251659514572456</v>
      </c>
      <c r="K190" s="92">
        <v>4.7248698100732902</v>
      </c>
    </row>
    <row r="191" spans="1:11">
      <c r="A191" s="97">
        <v>583</v>
      </c>
      <c r="B191" s="100" t="s">
        <v>197</v>
      </c>
      <c r="C191" s="92">
        <v>5.6370215495043112</v>
      </c>
      <c r="D191" s="92">
        <v>5.2885676047652108</v>
      </c>
      <c r="E191" s="92">
        <v>5.2444688810390314</v>
      </c>
      <c r="F191" s="92">
        <v>5.086080924450707</v>
      </c>
      <c r="G191" s="92">
        <v>5.4981167096987313</v>
      </c>
      <c r="H191" s="92">
        <v>5.9799886644728915</v>
      </c>
      <c r="I191" s="92">
        <v>6.0216707764112698</v>
      </c>
      <c r="J191" s="92">
        <v>5.8576734044647871</v>
      </c>
      <c r="K191" s="92">
        <v>5.3908938697768107</v>
      </c>
    </row>
    <row r="192" spans="1:11">
      <c r="A192" s="97">
        <v>854</v>
      </c>
      <c r="B192" s="72" t="s">
        <v>198</v>
      </c>
      <c r="C192" s="92">
        <v>5.9954779010868275</v>
      </c>
      <c r="D192" s="92">
        <v>5.8261443392950376</v>
      </c>
      <c r="E192" s="92">
        <v>5.6600537110518268</v>
      </c>
      <c r="F192" s="92">
        <v>5.4492416065001645</v>
      </c>
      <c r="G192" s="92">
        <v>5.3853098599790439</v>
      </c>
      <c r="H192" s="92">
        <v>5.503477744801053</v>
      </c>
      <c r="I192" s="92">
        <v>5.6634024563164385</v>
      </c>
      <c r="J192" s="92">
        <v>5.5152373282457532</v>
      </c>
      <c r="K192" s="92">
        <v>5.1252169734694881</v>
      </c>
    </row>
    <row r="193" spans="1:11">
      <c r="A193" s="97">
        <v>584</v>
      </c>
      <c r="B193" s="72" t="s">
        <v>199</v>
      </c>
      <c r="C193" s="92">
        <v>5.6850813378902476</v>
      </c>
      <c r="D193" s="92">
        <v>5.7006806672217696</v>
      </c>
      <c r="E193" s="92">
        <v>5.5267876120517041</v>
      </c>
      <c r="F193" s="92">
        <v>5.5531663457644314</v>
      </c>
      <c r="G193" s="92">
        <v>5.355860941032125</v>
      </c>
      <c r="H193" s="92">
        <v>5.4954968613324162</v>
      </c>
      <c r="I193" s="92">
        <v>5.6230412911259045</v>
      </c>
      <c r="J193" s="92">
        <v>5.4267611183505977</v>
      </c>
      <c r="K193" s="92">
        <v>5.0821001681915057</v>
      </c>
    </row>
    <row r="194" spans="1:11">
      <c r="A194" s="97">
        <v>588</v>
      </c>
      <c r="B194" s="99" t="s">
        <v>200</v>
      </c>
      <c r="C194" s="92">
        <v>6.0589046107288542</v>
      </c>
      <c r="D194" s="92">
        <v>5.9909332856883211</v>
      </c>
      <c r="E194" s="92">
        <v>6.3468480379436478</v>
      </c>
      <c r="F194" s="92">
        <v>6.3769632124681568</v>
      </c>
      <c r="G194" s="92">
        <v>6.0633292651186128</v>
      </c>
      <c r="H194" s="92">
        <v>6.0786312105492666</v>
      </c>
      <c r="I194" s="92">
        <v>5.9609796203569925</v>
      </c>
      <c r="J194" s="92">
        <v>5.6973693269354957</v>
      </c>
      <c r="K194" s="92">
        <v>5.2939734558345322</v>
      </c>
    </row>
    <row r="195" spans="1:11">
      <c r="A195" s="97">
        <v>592</v>
      </c>
      <c r="B195" s="72" t="s">
        <v>201</v>
      </c>
      <c r="C195" s="92">
        <v>5.7234930602061951</v>
      </c>
      <c r="D195" s="92">
        <v>5.7465714478866978</v>
      </c>
      <c r="E195" s="92">
        <v>5.6500710429558278</v>
      </c>
      <c r="F195" s="92">
        <v>5.537183862795672</v>
      </c>
      <c r="G195" s="92">
        <v>5.4296989171183458</v>
      </c>
      <c r="H195" s="92">
        <v>5.6990069545803781</v>
      </c>
      <c r="I195" s="92">
        <v>5.7813909288625602</v>
      </c>
      <c r="J195" s="92">
        <v>5.5974485310796496</v>
      </c>
      <c r="K195" s="92">
        <v>5.2256239233908275</v>
      </c>
    </row>
    <row r="196" spans="1:11">
      <c r="A196" s="97">
        <v>593</v>
      </c>
      <c r="B196" s="72" t="s">
        <v>202</v>
      </c>
      <c r="C196" s="92">
        <v>4.8590771044732062</v>
      </c>
      <c r="D196" s="92">
        <v>4.9733615927734363</v>
      </c>
      <c r="E196" s="92">
        <v>4.8885410918649104</v>
      </c>
      <c r="F196" s="92">
        <v>5.1299944282495566</v>
      </c>
      <c r="G196" s="92">
        <v>5.1938573941714203</v>
      </c>
      <c r="H196" s="92">
        <v>5.262938912479985</v>
      </c>
      <c r="I196" s="92">
        <v>5.1781619810059318</v>
      </c>
      <c r="J196" s="92">
        <v>4.9714803125951192</v>
      </c>
      <c r="K196" s="92">
        <v>4.6307444397067172</v>
      </c>
    </row>
    <row r="197" spans="1:11">
      <c r="A197" s="97">
        <v>595</v>
      </c>
      <c r="B197" s="72" t="s">
        <v>203</v>
      </c>
      <c r="C197" s="92">
        <v>5.9544095112464692</v>
      </c>
      <c r="D197" s="92">
        <v>6.1564714437801005</v>
      </c>
      <c r="E197" s="92">
        <v>6.0987560876874074</v>
      </c>
      <c r="F197" s="92">
        <v>6.063910558337021</v>
      </c>
      <c r="G197" s="92">
        <v>5.8802952190933429</v>
      </c>
      <c r="H197" s="92">
        <v>5.9425846695290314</v>
      </c>
      <c r="I197" s="92">
        <v>6.064920544590759</v>
      </c>
      <c r="J197" s="92">
        <v>5.7829044560246121</v>
      </c>
      <c r="K197" s="92">
        <v>5.3510193808717297</v>
      </c>
    </row>
    <row r="198" spans="1:11">
      <c r="A198" s="97">
        <v>598</v>
      </c>
      <c r="B198" s="72" t="s">
        <v>204</v>
      </c>
      <c r="C198" s="92">
        <v>4.425587134257249</v>
      </c>
      <c r="D198" s="92">
        <v>4.497449409785073</v>
      </c>
      <c r="E198" s="92">
        <v>4.43616433574174</v>
      </c>
      <c r="F198" s="92">
        <v>4.4435618626852182</v>
      </c>
      <c r="G198" s="92">
        <v>4.4040424928315929</v>
      </c>
      <c r="H198" s="92">
        <v>4.6153892862587647</v>
      </c>
      <c r="I198" s="92">
        <v>4.5816480975047789</v>
      </c>
      <c r="J198" s="92">
        <v>4.4454453775020895</v>
      </c>
      <c r="K198" s="92">
        <v>4.2111796980282392</v>
      </c>
    </row>
    <row r="199" spans="1:11">
      <c r="A199" s="97">
        <v>601</v>
      </c>
      <c r="B199" s="72" t="s">
        <v>205</v>
      </c>
      <c r="C199" s="92">
        <v>5.9845827748651974</v>
      </c>
      <c r="D199" s="92">
        <v>6.1720009599261072</v>
      </c>
      <c r="E199" s="92">
        <v>6.0419186198931332</v>
      </c>
      <c r="F199" s="92">
        <v>5.931455742930039</v>
      </c>
      <c r="G199" s="92">
        <v>5.8072766677832419</v>
      </c>
      <c r="H199" s="92">
        <v>5.867764957360512</v>
      </c>
      <c r="I199" s="92">
        <v>5.7034507336791993</v>
      </c>
      <c r="J199" s="92">
        <v>5.5505115633299766</v>
      </c>
      <c r="K199" s="92">
        <v>5.1637330432529378</v>
      </c>
    </row>
    <row r="200" spans="1:11">
      <c r="A200" s="97">
        <v>604</v>
      </c>
      <c r="B200" s="72" t="s">
        <v>206</v>
      </c>
      <c r="C200" s="92">
        <v>3.5443789929123355</v>
      </c>
      <c r="D200" s="92">
        <v>3.4307224086437671</v>
      </c>
      <c r="E200" s="92">
        <v>3.5449806684744125</v>
      </c>
      <c r="F200" s="92">
        <v>3.5267785749372891</v>
      </c>
      <c r="G200" s="92">
        <v>3.5908750071512188</v>
      </c>
      <c r="H200" s="92">
        <v>3.8195725068659954</v>
      </c>
      <c r="I200" s="92">
        <v>3.7998616422107681</v>
      </c>
      <c r="J200" s="92">
        <v>3.703875412079384</v>
      </c>
      <c r="K200" s="92">
        <v>3.6598434021267146</v>
      </c>
    </row>
    <row r="201" spans="1:11">
      <c r="A201" s="97">
        <v>607</v>
      </c>
      <c r="B201" s="72" t="s">
        <v>207</v>
      </c>
      <c r="C201" s="92">
        <v>5.9603055272791412</v>
      </c>
      <c r="D201" s="92">
        <v>5.8685641395725074</v>
      </c>
      <c r="E201" s="92">
        <v>5.5374627714860214</v>
      </c>
      <c r="F201" s="92">
        <v>5.72960955970537</v>
      </c>
      <c r="G201" s="92">
        <v>5.7933597201834779</v>
      </c>
      <c r="H201" s="92">
        <v>5.8776431131862701</v>
      </c>
      <c r="I201" s="92">
        <v>5.8314531726468868</v>
      </c>
      <c r="J201" s="92">
        <v>5.6184510237849299</v>
      </c>
      <c r="K201" s="92">
        <v>5.1749290963865757</v>
      </c>
    </row>
    <row r="202" spans="1:11">
      <c r="A202" s="97">
        <v>608</v>
      </c>
      <c r="B202" s="72" t="s">
        <v>208</v>
      </c>
      <c r="C202" s="92">
        <v>5.7006189153426146</v>
      </c>
      <c r="D202" s="92">
        <v>5.7109036804603495</v>
      </c>
      <c r="E202" s="92">
        <v>5.6472915342250403</v>
      </c>
      <c r="F202" s="92">
        <v>5.5280801728571802</v>
      </c>
      <c r="G202" s="92">
        <v>5.3931687735084584</v>
      </c>
      <c r="H202" s="92">
        <v>5.6272887531059972</v>
      </c>
      <c r="I202" s="92">
        <v>5.3876196946852541</v>
      </c>
      <c r="J202" s="92">
        <v>5.4756086385123943</v>
      </c>
      <c r="K202" s="92">
        <v>5.1001997620998303</v>
      </c>
    </row>
    <row r="203" spans="1:11">
      <c r="A203" s="97">
        <v>609</v>
      </c>
      <c r="B203" s="72" t="s">
        <v>319</v>
      </c>
      <c r="C203" s="92">
        <v>4.2609920128761249</v>
      </c>
      <c r="D203" s="92">
        <v>4.1590196887696198</v>
      </c>
      <c r="E203" s="92">
        <v>4.193816643631175</v>
      </c>
      <c r="F203" s="92">
        <v>4.2737171296067036</v>
      </c>
      <c r="G203" s="92">
        <v>4.2653438531672183</v>
      </c>
      <c r="H203" s="92">
        <v>4.4273193882173416</v>
      </c>
      <c r="I203" s="92">
        <v>4.4200301807735478</v>
      </c>
      <c r="J203" s="92">
        <v>4.3920896126991291</v>
      </c>
      <c r="K203" s="92">
        <v>4.120612011432236</v>
      </c>
    </row>
    <row r="204" spans="1:11">
      <c r="A204" s="97">
        <v>611</v>
      </c>
      <c r="B204" s="72" t="s">
        <v>209</v>
      </c>
      <c r="C204" s="92">
        <v>4.465454508442722</v>
      </c>
      <c r="D204" s="92">
        <v>4.3090615923851896</v>
      </c>
      <c r="E204" s="92">
        <v>4.4534229755144246</v>
      </c>
      <c r="F204" s="92">
        <v>4.4508193206225748</v>
      </c>
      <c r="G204" s="92">
        <v>4.5214204169738128</v>
      </c>
      <c r="H204" s="92">
        <v>4.7345976943533916</v>
      </c>
      <c r="I204" s="92">
        <v>4.7163728688544175</v>
      </c>
      <c r="J204" s="92">
        <v>4.5985014678971599</v>
      </c>
      <c r="K204" s="92">
        <v>4.3676607960376508</v>
      </c>
    </row>
    <row r="205" spans="1:11">
      <c r="A205" s="97">
        <v>638</v>
      </c>
      <c r="B205" s="72" t="s">
        <v>210</v>
      </c>
      <c r="C205" s="92">
        <v>3.9491743707121731</v>
      </c>
      <c r="D205" s="92">
        <v>3.848182851407806</v>
      </c>
      <c r="E205" s="92">
        <v>3.8571004906132451</v>
      </c>
      <c r="F205" s="92">
        <v>3.8974128785081135</v>
      </c>
      <c r="G205" s="92">
        <v>3.9042267875967394</v>
      </c>
      <c r="H205" s="92">
        <v>4.0955146521778936</v>
      </c>
      <c r="I205" s="92">
        <v>4.0723036596283055</v>
      </c>
      <c r="J205" s="92">
        <v>3.9609442615785557</v>
      </c>
      <c r="K205" s="92">
        <v>3.7507305003916684</v>
      </c>
    </row>
    <row r="206" spans="1:11">
      <c r="A206" s="97">
        <v>614</v>
      </c>
      <c r="B206" s="72" t="s">
        <v>211</v>
      </c>
      <c r="C206" s="92">
        <v>6.286172639494394</v>
      </c>
      <c r="D206" s="92">
        <v>6.2075515769310456</v>
      </c>
      <c r="E206" s="92">
        <v>6.2511109322319296</v>
      </c>
      <c r="F206" s="92">
        <v>6.1709191765196056</v>
      </c>
      <c r="G206" s="92">
        <v>6.1310445255346977</v>
      </c>
      <c r="H206" s="92">
        <v>6.2613598481188006</v>
      </c>
      <c r="I206" s="92">
        <v>6.1166582576052821</v>
      </c>
      <c r="J206" s="92">
        <v>5.8604484248398077</v>
      </c>
      <c r="K206" s="92">
        <v>5.3756218358644041</v>
      </c>
    </row>
    <row r="207" spans="1:11">
      <c r="A207" s="97">
        <v>615</v>
      </c>
      <c r="B207" s="72" t="s">
        <v>212</v>
      </c>
      <c r="C207" s="92">
        <v>6.2423537469301174</v>
      </c>
      <c r="D207" s="92">
        <v>6.1407488800977301</v>
      </c>
      <c r="E207" s="92">
        <v>6.0538995169807439</v>
      </c>
      <c r="F207" s="92">
        <v>5.9196546159783203</v>
      </c>
      <c r="G207" s="92">
        <v>5.8557246373131751</v>
      </c>
      <c r="H207" s="92">
        <v>5.9212283742402931</v>
      </c>
      <c r="I207" s="92">
        <v>5.7904752587852659</v>
      </c>
      <c r="J207" s="92">
        <v>5.5874773589852236</v>
      </c>
      <c r="K207" s="92">
        <v>5.190089065816645</v>
      </c>
    </row>
    <row r="208" spans="1:11">
      <c r="A208" s="97">
        <v>616</v>
      </c>
      <c r="B208" s="72" t="s">
        <v>213</v>
      </c>
      <c r="C208" s="92">
        <v>5.2952495495747822</v>
      </c>
      <c r="D208" s="92">
        <v>5.2837117417685988</v>
      </c>
      <c r="E208" s="92">
        <v>5.4839943057261831</v>
      </c>
      <c r="F208" s="92">
        <v>5.5934200336133948</v>
      </c>
      <c r="G208" s="92">
        <v>5.4549080871341218</v>
      </c>
      <c r="H208" s="92">
        <v>5.6290530493068296</v>
      </c>
      <c r="I208" s="92">
        <v>5.4195435442947044</v>
      </c>
      <c r="J208" s="92">
        <v>5.284057252930598</v>
      </c>
      <c r="K208" s="92">
        <v>4.9502002090907666</v>
      </c>
    </row>
    <row r="209" spans="1:11">
      <c r="A209" s="97">
        <v>619</v>
      </c>
      <c r="B209" s="72" t="s">
        <v>214</v>
      </c>
      <c r="C209" s="92">
        <v>5.7406281897066851</v>
      </c>
      <c r="D209" s="92">
        <v>5.6073701182121312</v>
      </c>
      <c r="E209" s="92">
        <v>5.7658950761865437</v>
      </c>
      <c r="F209" s="92">
        <v>6.0496001190435997</v>
      </c>
      <c r="G209" s="92">
        <v>5.8814758713404878</v>
      </c>
      <c r="H209" s="92">
        <v>5.7267730264115961</v>
      </c>
      <c r="I209" s="92">
        <v>5.7045851305333422</v>
      </c>
      <c r="J209" s="92">
        <v>5.4351072758115784</v>
      </c>
      <c r="K209" s="92">
        <v>4.9862980524033489</v>
      </c>
    </row>
    <row r="210" spans="1:11">
      <c r="A210" s="97">
        <v>620</v>
      </c>
      <c r="B210" s="72" t="s">
        <v>215</v>
      </c>
      <c r="C210" s="92">
        <v>6.1659669535265742</v>
      </c>
      <c r="D210" s="92">
        <v>6.3194119461552987</v>
      </c>
      <c r="E210" s="92">
        <v>6.108328830843158</v>
      </c>
      <c r="F210" s="92">
        <v>6.1262952958382204</v>
      </c>
      <c r="G210" s="92">
        <v>6.0788833264267392</v>
      </c>
      <c r="H210" s="92">
        <v>6.2751719688945116</v>
      </c>
      <c r="I210" s="92">
        <v>5.9386478581922049</v>
      </c>
      <c r="J210" s="92">
        <v>5.6826197627496509</v>
      </c>
      <c r="K210" s="92">
        <v>5.1897389090088168</v>
      </c>
    </row>
    <row r="211" spans="1:11">
      <c r="A211" s="97">
        <v>623</v>
      </c>
      <c r="B211" s="72" t="s">
        <v>216</v>
      </c>
      <c r="C211" s="92">
        <v>5.9647824737482189</v>
      </c>
      <c r="D211" s="92">
        <v>5.7064773216108282</v>
      </c>
      <c r="E211" s="92">
        <v>5.3883382745726855</v>
      </c>
      <c r="F211" s="92">
        <v>5.2541687327505695</v>
      </c>
      <c r="G211" s="92">
        <v>5.1619084136377005</v>
      </c>
      <c r="H211" s="92">
        <v>4.7945781203676674</v>
      </c>
      <c r="I211" s="92">
        <v>4.606284791586857</v>
      </c>
      <c r="J211" s="92">
        <v>4.4188615238087099</v>
      </c>
      <c r="K211" s="92">
        <v>3.8947078338213075</v>
      </c>
    </row>
    <row r="212" spans="1:11">
      <c r="A212" s="97">
        <v>624</v>
      </c>
      <c r="B212" s="72" t="s">
        <v>217</v>
      </c>
      <c r="C212" s="92">
        <v>4.5470408093389363</v>
      </c>
      <c r="D212" s="92">
        <v>4.4002214676961113</v>
      </c>
      <c r="E212" s="92">
        <v>4.5866039442788455</v>
      </c>
      <c r="F212" s="92">
        <v>4.5834439092525194</v>
      </c>
      <c r="G212" s="92">
        <v>4.6711542255347478</v>
      </c>
      <c r="H212" s="92">
        <v>4.7498522163182386</v>
      </c>
      <c r="I212" s="92">
        <v>4.7393211401592179</v>
      </c>
      <c r="J212" s="92">
        <v>4.5805594737114657</v>
      </c>
      <c r="K212" s="92">
        <v>4.4473835212193045</v>
      </c>
    </row>
    <row r="213" spans="1:11">
      <c r="A213" s="97">
        <v>625</v>
      </c>
      <c r="B213" s="72" t="s">
        <v>218</v>
      </c>
      <c r="C213" s="92">
        <v>5.129318616910675</v>
      </c>
      <c r="D213" s="92">
        <v>5.0766921132405383</v>
      </c>
      <c r="E213" s="92">
        <v>5.1894210776156111</v>
      </c>
      <c r="F213" s="92">
        <v>5.0165008957537225</v>
      </c>
      <c r="G213" s="92">
        <v>4.8948446633373788</v>
      </c>
      <c r="H213" s="92">
        <v>4.9235546139172452</v>
      </c>
      <c r="I213" s="92">
        <v>4.9635057568502781</v>
      </c>
      <c r="J213" s="92">
        <v>4.95015793790723</v>
      </c>
      <c r="K213" s="92">
        <v>4.6513620163497436</v>
      </c>
    </row>
    <row r="214" spans="1:11">
      <c r="A214" s="97">
        <v>626</v>
      </c>
      <c r="B214" s="72" t="s">
        <v>219</v>
      </c>
      <c r="C214" s="92">
        <v>5.3150757863802003</v>
      </c>
      <c r="D214" s="92">
        <v>5.2595996368882467</v>
      </c>
      <c r="E214" s="92">
        <v>5.1064624155300269</v>
      </c>
      <c r="F214" s="92">
        <v>4.8999918826741986</v>
      </c>
      <c r="G214" s="92">
        <v>4.8871163353841265</v>
      </c>
      <c r="H214" s="92">
        <v>5.1531848200356496</v>
      </c>
      <c r="I214" s="92">
        <v>5.0177172194435116</v>
      </c>
      <c r="J214" s="92">
        <v>4.8105473057049153</v>
      </c>
      <c r="K214" s="92">
        <v>4.7515971762597431</v>
      </c>
    </row>
    <row r="215" spans="1:11">
      <c r="A215" s="97">
        <v>630</v>
      </c>
      <c r="B215" s="72" t="s">
        <v>220</v>
      </c>
      <c r="C215" s="92">
        <v>5.3682258099401494</v>
      </c>
      <c r="D215" s="92">
        <v>5.16481512160974</v>
      </c>
      <c r="E215" s="92">
        <v>5.0583444974952236</v>
      </c>
      <c r="F215" s="92">
        <v>5.1095524093609921</v>
      </c>
      <c r="G215" s="92">
        <v>4.9797771385647316</v>
      </c>
      <c r="H215" s="92">
        <v>5.1891300959285829</v>
      </c>
      <c r="I215" s="92">
        <v>5.1648396150653433</v>
      </c>
      <c r="J215" s="92">
        <v>4.9482257237520741</v>
      </c>
      <c r="K215" s="92">
        <v>4.6432979995279648</v>
      </c>
    </row>
    <row r="216" spans="1:11">
      <c r="A216" s="97">
        <v>631</v>
      </c>
      <c r="B216" s="72" t="s">
        <v>221</v>
      </c>
      <c r="C216" s="92">
        <v>4.6219125814671909</v>
      </c>
      <c r="D216" s="92">
        <v>4.578333119929086</v>
      </c>
      <c r="E216" s="92">
        <v>4.9306160517466608</v>
      </c>
      <c r="F216" s="92">
        <v>5.1694098888725168</v>
      </c>
      <c r="G216" s="92">
        <v>5.2377126356880019</v>
      </c>
      <c r="H216" s="92">
        <v>5.3898906837452323</v>
      </c>
      <c r="I216" s="92">
        <v>5.2846173595481076</v>
      </c>
      <c r="J216" s="92">
        <v>5.0522530159901713</v>
      </c>
      <c r="K216" s="92">
        <v>4.7704862694622214</v>
      </c>
    </row>
    <row r="217" spans="1:11">
      <c r="A217" s="97">
        <v>635</v>
      </c>
      <c r="B217" s="72" t="s">
        <v>222</v>
      </c>
      <c r="C217" s="92">
        <v>5.3694573065450033</v>
      </c>
      <c r="D217" s="92">
        <v>5.1807378165899554</v>
      </c>
      <c r="E217" s="92">
        <v>5.3778567207103602</v>
      </c>
      <c r="F217" s="92">
        <v>5.4682461861252314</v>
      </c>
      <c r="G217" s="92">
        <v>5.3221207184354018</v>
      </c>
      <c r="H217" s="92">
        <v>5.4870581282998803</v>
      </c>
      <c r="I217" s="92">
        <v>5.4279020170131727</v>
      </c>
      <c r="J217" s="92">
        <v>5.386723879234566</v>
      </c>
      <c r="K217" s="92">
        <v>5.059413616465811</v>
      </c>
    </row>
    <row r="218" spans="1:11">
      <c r="A218" s="97">
        <v>636</v>
      </c>
      <c r="B218" s="72" t="s">
        <v>223</v>
      </c>
      <c r="C218" s="92">
        <v>5.5553527206997178</v>
      </c>
      <c r="D218" s="92">
        <v>5.4179057076361339</v>
      </c>
      <c r="E218" s="92">
        <v>5.6297495484526685</v>
      </c>
      <c r="F218" s="92">
        <v>5.571376445365944</v>
      </c>
      <c r="G218" s="92">
        <v>5.5709001571966024</v>
      </c>
      <c r="H218" s="92">
        <v>5.6371352530128735</v>
      </c>
      <c r="I218" s="92">
        <v>5.5889036792647637</v>
      </c>
      <c r="J218" s="92">
        <v>5.4168673911839988</v>
      </c>
      <c r="K218" s="92">
        <v>5.0834869725740504</v>
      </c>
    </row>
    <row r="219" spans="1:11">
      <c r="A219" s="97">
        <v>678</v>
      </c>
      <c r="B219" s="72" t="s">
        <v>224</v>
      </c>
      <c r="C219" s="92">
        <v>4.3532244100192159</v>
      </c>
      <c r="D219" s="92">
        <v>4.4205093846744745</v>
      </c>
      <c r="E219" s="92">
        <v>4.4141503319270861</v>
      </c>
      <c r="F219" s="92">
        <v>4.3807649860387592</v>
      </c>
      <c r="G219" s="92">
        <v>4.3989153742866343</v>
      </c>
      <c r="H219" s="92">
        <v>4.4846050545746863</v>
      </c>
      <c r="I219" s="92">
        <v>4.4826462243013161</v>
      </c>
      <c r="J219" s="92">
        <v>4.3252968597404902</v>
      </c>
      <c r="K219" s="92">
        <v>4.029008362224598</v>
      </c>
    </row>
    <row r="220" spans="1:11">
      <c r="A220" s="97">
        <v>710</v>
      </c>
      <c r="B220" s="72" t="s">
        <v>225</v>
      </c>
      <c r="C220" s="92">
        <v>4.8117489253475085</v>
      </c>
      <c r="D220" s="92">
        <v>4.7435659741209513</v>
      </c>
      <c r="E220" s="92">
        <v>4.9400911312399742</v>
      </c>
      <c r="F220" s="92">
        <v>4.9383316313336891</v>
      </c>
      <c r="G220" s="92">
        <v>4.8462585369265945</v>
      </c>
      <c r="H220" s="92">
        <v>5.0131194854833154</v>
      </c>
      <c r="I220" s="92">
        <v>4.9210102348428286</v>
      </c>
      <c r="J220" s="92">
        <v>4.7494546867869438</v>
      </c>
      <c r="K220" s="92">
        <v>4.4603706829444718</v>
      </c>
    </row>
    <row r="221" spans="1:11">
      <c r="A221" s="97">
        <v>680</v>
      </c>
      <c r="B221" s="72" t="s">
        <v>226</v>
      </c>
      <c r="C221" s="92">
        <v>3.6915986094453039</v>
      </c>
      <c r="D221" s="92">
        <v>3.6722075756509742</v>
      </c>
      <c r="E221" s="92">
        <v>3.9600257060165749</v>
      </c>
      <c r="F221" s="92">
        <v>3.9292807322497048</v>
      </c>
      <c r="G221" s="92">
        <v>3.9170154111291744</v>
      </c>
      <c r="H221" s="92">
        <v>4.1457849673489715</v>
      </c>
      <c r="I221" s="92">
        <v>4.1677977309812437</v>
      </c>
      <c r="J221" s="92">
        <v>4.0448868035773629</v>
      </c>
      <c r="K221" s="92">
        <v>3.8519814283176892</v>
      </c>
    </row>
    <row r="222" spans="1:11">
      <c r="A222" s="97">
        <v>681</v>
      </c>
      <c r="B222" s="72" t="s">
        <v>227</v>
      </c>
      <c r="C222" s="92">
        <v>5.8446453750318739</v>
      </c>
      <c r="D222" s="92">
        <v>5.8576590645537987</v>
      </c>
      <c r="E222" s="92">
        <v>5.8445149228727313</v>
      </c>
      <c r="F222" s="92">
        <v>5.8401526383801183</v>
      </c>
      <c r="G222" s="92">
        <v>5.5366033099049545</v>
      </c>
      <c r="H222" s="92">
        <v>5.5579193985714124</v>
      </c>
      <c r="I222" s="92">
        <v>5.6177983362850643</v>
      </c>
      <c r="J222" s="92">
        <v>5.5881589587161553</v>
      </c>
      <c r="K222" s="92">
        <v>5.2981434350354029</v>
      </c>
    </row>
    <row r="223" spans="1:11">
      <c r="A223" s="97">
        <v>683</v>
      </c>
      <c r="B223" s="72" t="s">
        <v>228</v>
      </c>
      <c r="C223" s="92">
        <v>5.5778351131203348</v>
      </c>
      <c r="D223" s="92">
        <v>5.4134591437377608</v>
      </c>
      <c r="E223" s="92">
        <v>5.3704199023909691</v>
      </c>
      <c r="F223" s="92">
        <v>5.4826746192047313</v>
      </c>
      <c r="G223" s="92">
        <v>5.3410778700268491</v>
      </c>
      <c r="H223" s="92">
        <v>5.5693642605440719</v>
      </c>
      <c r="I223" s="92">
        <v>5.4440913930834096</v>
      </c>
      <c r="J223" s="92">
        <v>5.2536887414435931</v>
      </c>
      <c r="K223" s="92">
        <v>4.8805121758084393</v>
      </c>
    </row>
    <row r="224" spans="1:11">
      <c r="A224" s="97">
        <v>684</v>
      </c>
      <c r="B224" s="72" t="s">
        <v>229</v>
      </c>
      <c r="C224" s="92">
        <v>3.8246960073290861</v>
      </c>
      <c r="D224" s="92">
        <v>3.7192787594913987</v>
      </c>
      <c r="E224" s="92">
        <v>4.0264708604140012</v>
      </c>
      <c r="F224" s="92">
        <v>4.0217033823743478</v>
      </c>
      <c r="G224" s="92">
        <v>4.237467070115386</v>
      </c>
      <c r="H224" s="92">
        <v>4.4071323165453098</v>
      </c>
      <c r="I224" s="92">
        <v>4.3442171535064258</v>
      </c>
      <c r="J224" s="92">
        <v>4.194339104995942</v>
      </c>
      <c r="K224" s="92">
        <v>3.9326275505298476</v>
      </c>
    </row>
    <row r="225" spans="1:11">
      <c r="A225" s="97">
        <v>686</v>
      </c>
      <c r="B225" s="72" t="s">
        <v>230</v>
      </c>
      <c r="C225" s="92">
        <v>5.9469457597447626</v>
      </c>
      <c r="D225" s="92">
        <v>5.7811586974185811</v>
      </c>
      <c r="E225" s="92">
        <v>5.9234640903187064</v>
      </c>
      <c r="F225" s="92">
        <v>6.0074742037090711</v>
      </c>
      <c r="G225" s="92">
        <v>5.8531219963016774</v>
      </c>
      <c r="H225" s="92">
        <v>5.8546726466604007</v>
      </c>
      <c r="I225" s="92">
        <v>5.778603313539179</v>
      </c>
      <c r="J225" s="92">
        <v>5.549798464972433</v>
      </c>
      <c r="K225" s="92">
        <v>5.1538444111318249</v>
      </c>
    </row>
    <row r="226" spans="1:11">
      <c r="A226" s="97">
        <v>687</v>
      </c>
      <c r="B226" s="72" t="s">
        <v>231</v>
      </c>
      <c r="C226" s="92">
        <v>6.5648929473069302</v>
      </c>
      <c r="D226" s="92">
        <v>6.2679940659553175</v>
      </c>
      <c r="E226" s="92">
        <v>6.1712844377258218</v>
      </c>
      <c r="F226" s="92">
        <v>6.4253328855381238</v>
      </c>
      <c r="G226" s="92">
        <v>6.2819374121536793</v>
      </c>
      <c r="H226" s="92">
        <v>6.3133629750603468</v>
      </c>
      <c r="I226" s="92">
        <v>6.6047029025620603</v>
      </c>
      <c r="J226" s="92">
        <v>6.3696555534186583</v>
      </c>
      <c r="K226" s="92">
        <v>5.9052170865355045</v>
      </c>
    </row>
    <row r="227" spans="1:11">
      <c r="A227" s="97">
        <v>689</v>
      </c>
      <c r="B227" s="72" t="s">
        <v>232</v>
      </c>
      <c r="C227" s="92">
        <v>4.7365093878953424</v>
      </c>
      <c r="D227" s="92">
        <v>4.6995127486420678</v>
      </c>
      <c r="E227" s="92">
        <v>4.8466200156461774</v>
      </c>
      <c r="F227" s="92">
        <v>4.9444674765447516</v>
      </c>
      <c r="G227" s="92">
        <v>4.7619402588157875</v>
      </c>
      <c r="H227" s="92">
        <v>4.7673594970038486</v>
      </c>
      <c r="I227" s="92">
        <v>4.5706033814930596</v>
      </c>
      <c r="J227" s="92">
        <v>4.4140117683606857</v>
      </c>
      <c r="K227" s="92">
        <v>4.1177384500125775</v>
      </c>
    </row>
    <row r="228" spans="1:11">
      <c r="A228" s="97">
        <v>691</v>
      </c>
      <c r="B228" s="72" t="s">
        <v>233</v>
      </c>
      <c r="C228" s="92">
        <v>5.7815256471277827</v>
      </c>
      <c r="D228" s="92">
        <v>5.7285518819452541</v>
      </c>
      <c r="E228" s="92">
        <v>5.9128847028090163</v>
      </c>
      <c r="F228" s="92">
        <v>6.0796958363526805</v>
      </c>
      <c r="G228" s="92">
        <v>5.8822635036956932</v>
      </c>
      <c r="H228" s="92">
        <v>5.9403919883770158</v>
      </c>
      <c r="I228" s="92">
        <v>5.820539049718942</v>
      </c>
      <c r="J228" s="92">
        <v>5.5477578935714966</v>
      </c>
      <c r="K228" s="92">
        <v>5.2044853586157807</v>
      </c>
    </row>
    <row r="229" spans="1:11">
      <c r="A229" s="97">
        <v>694</v>
      </c>
      <c r="B229" s="72" t="s">
        <v>234</v>
      </c>
      <c r="C229" s="92">
        <v>4.2442575297352949</v>
      </c>
      <c r="D229" s="92">
        <v>4.144643030362765</v>
      </c>
      <c r="E229" s="92">
        <v>4.276183400141484</v>
      </c>
      <c r="F229" s="92">
        <v>4.2875426824113525</v>
      </c>
      <c r="G229" s="92">
        <v>4.2914800485848374</v>
      </c>
      <c r="H229" s="92">
        <v>4.4733686283773544</v>
      </c>
      <c r="I229" s="92">
        <v>4.4495610830089731</v>
      </c>
      <c r="J229" s="92">
        <v>4.3095128598125854</v>
      </c>
      <c r="K229" s="92">
        <v>4.0583062157683294</v>
      </c>
    </row>
    <row r="230" spans="1:11">
      <c r="A230" s="97">
        <v>697</v>
      </c>
      <c r="B230" s="72" t="s">
        <v>235</v>
      </c>
      <c r="C230" s="92">
        <v>6.3196564562652942</v>
      </c>
      <c r="D230" s="92">
        <v>6.4924966559637554</v>
      </c>
      <c r="E230" s="92">
        <v>6.126411761710516</v>
      </c>
      <c r="F230" s="92">
        <v>6.1577315540938731</v>
      </c>
      <c r="G230" s="92">
        <v>5.8841123927973165</v>
      </c>
      <c r="H230" s="92">
        <v>5.8918071485131929</v>
      </c>
      <c r="I230" s="92">
        <v>5.7547921864291247</v>
      </c>
      <c r="J230" s="92">
        <v>5.5125471460706201</v>
      </c>
      <c r="K230" s="92">
        <v>5.0992294282408466</v>
      </c>
    </row>
    <row r="231" spans="1:11">
      <c r="A231" s="97">
        <v>698</v>
      </c>
      <c r="B231" s="72" t="s">
        <v>236</v>
      </c>
      <c r="C231" s="92">
        <v>4.2889648357547934</v>
      </c>
      <c r="D231" s="92">
        <v>4.3016773328379507</v>
      </c>
      <c r="E231" s="92">
        <v>4.4325123245885329</v>
      </c>
      <c r="F231" s="92">
        <v>4.4215690569209833</v>
      </c>
      <c r="G231" s="92">
        <v>4.427607646172607</v>
      </c>
      <c r="H231" s="92">
        <v>4.7101645591628802</v>
      </c>
      <c r="I231" s="92">
        <v>4.6886765627178129</v>
      </c>
      <c r="J231" s="92">
        <v>4.5562135099781393</v>
      </c>
      <c r="K231" s="92">
        <v>4.4347157077118986</v>
      </c>
    </row>
    <row r="232" spans="1:11">
      <c r="A232" s="97">
        <v>700</v>
      </c>
      <c r="B232" s="72" t="s">
        <v>237</v>
      </c>
      <c r="C232" s="92">
        <v>4.5148344343981588</v>
      </c>
      <c r="D232" s="92">
        <v>4.6597911324341972</v>
      </c>
      <c r="E232" s="92">
        <v>4.598623131274362</v>
      </c>
      <c r="F232" s="92">
        <v>4.6979527845640465</v>
      </c>
      <c r="G232" s="92">
        <v>4.6004399684049027</v>
      </c>
      <c r="H232" s="92">
        <v>4.6335963747387794</v>
      </c>
      <c r="I232" s="92">
        <v>4.5608522301838725</v>
      </c>
      <c r="J232" s="92">
        <v>4.3911091987176825</v>
      </c>
      <c r="K232" s="92">
        <v>4.097215491321009</v>
      </c>
    </row>
    <row r="233" spans="1:11">
      <c r="A233" s="97">
        <v>702</v>
      </c>
      <c r="B233" s="72" t="s">
        <v>238</v>
      </c>
      <c r="C233" s="92">
        <v>5.5439661884040756</v>
      </c>
      <c r="D233" s="92">
        <v>5.5816026392774027</v>
      </c>
      <c r="E233" s="92">
        <v>5.6917423127705202</v>
      </c>
      <c r="F233" s="92">
        <v>5.8422707890203753</v>
      </c>
      <c r="G233" s="92">
        <v>5.723847895660505</v>
      </c>
      <c r="H233" s="92">
        <v>5.6706311601104105</v>
      </c>
      <c r="I233" s="92">
        <v>5.541872426883554</v>
      </c>
      <c r="J233" s="92">
        <v>5.3092074939227132</v>
      </c>
      <c r="K233" s="92">
        <v>4.9190628654250013</v>
      </c>
    </row>
    <row r="234" spans="1:11">
      <c r="A234" s="97">
        <v>704</v>
      </c>
      <c r="B234" s="72" t="s">
        <v>239</v>
      </c>
      <c r="C234" s="92">
        <v>3.9883903697961998</v>
      </c>
      <c r="D234" s="92">
        <v>3.8379464090618463</v>
      </c>
      <c r="E234" s="92">
        <v>3.9924243871225347</v>
      </c>
      <c r="F234" s="92">
        <v>4.0523542830787047</v>
      </c>
      <c r="G234" s="92">
        <v>4.0578019891017458</v>
      </c>
      <c r="H234" s="92">
        <v>4.1935233605811444</v>
      </c>
      <c r="I234" s="92">
        <v>4.2510307381785939</v>
      </c>
      <c r="J234" s="92">
        <v>4.1480125611099616</v>
      </c>
      <c r="K234" s="92">
        <v>3.9924349755821105</v>
      </c>
    </row>
    <row r="235" spans="1:11">
      <c r="A235" s="97">
        <v>707</v>
      </c>
      <c r="B235" s="72" t="s">
        <v>240</v>
      </c>
      <c r="C235" s="92">
        <v>6.7082436055546228</v>
      </c>
      <c r="D235" s="92">
        <v>6.6721975456404099</v>
      </c>
      <c r="E235" s="92">
        <v>6.461566113699261</v>
      </c>
      <c r="F235" s="92">
        <v>6.3972764189649833</v>
      </c>
      <c r="G235" s="92">
        <v>6.3789288496664351</v>
      </c>
      <c r="H235" s="92">
        <v>6.152905364623404</v>
      </c>
      <c r="I235" s="92">
        <v>6.1378539733026187</v>
      </c>
      <c r="J235" s="92">
        <v>5.8112929449229291</v>
      </c>
      <c r="K235" s="92">
        <v>5.3003873478062822</v>
      </c>
    </row>
    <row r="236" spans="1:11">
      <c r="A236" s="97">
        <v>729</v>
      </c>
      <c r="B236" s="72" t="s">
        <v>241</v>
      </c>
      <c r="C236" s="92">
        <v>5.6959284036563727</v>
      </c>
      <c r="D236" s="92">
        <v>5.8582623228174313</v>
      </c>
      <c r="E236" s="92">
        <v>5.7328594507104089</v>
      </c>
      <c r="F236" s="92">
        <v>5.8078236008714441</v>
      </c>
      <c r="G236" s="92">
        <v>5.6321341476409259</v>
      </c>
      <c r="H236" s="92">
        <v>5.690577415434765</v>
      </c>
      <c r="I236" s="92">
        <v>5.6012620638005384</v>
      </c>
      <c r="J236" s="92">
        <v>5.3901128315551503</v>
      </c>
      <c r="K236" s="92">
        <v>4.9656590843336481</v>
      </c>
    </row>
    <row r="237" spans="1:11">
      <c r="A237" s="97">
        <v>732</v>
      </c>
      <c r="B237" s="72" t="s">
        <v>242</v>
      </c>
      <c r="C237" s="92">
        <v>5.7329459152305837</v>
      </c>
      <c r="D237" s="92">
        <v>5.8453158250741453</v>
      </c>
      <c r="E237" s="92">
        <v>5.7301967378670469</v>
      </c>
      <c r="F237" s="92">
        <v>5.637503010354223</v>
      </c>
      <c r="G237" s="92">
        <v>5.6630459986596744</v>
      </c>
      <c r="H237" s="92">
        <v>5.6169776667543232</v>
      </c>
      <c r="I237" s="92">
        <v>5.5025011230929675</v>
      </c>
      <c r="J237" s="92">
        <v>5.2828091290801549</v>
      </c>
      <c r="K237" s="92">
        <v>4.7547407056424351</v>
      </c>
    </row>
    <row r="238" spans="1:11">
      <c r="A238" s="97">
        <v>734</v>
      </c>
      <c r="B238" s="72" t="s">
        <v>243</v>
      </c>
      <c r="C238" s="92">
        <v>4.4698893337472612</v>
      </c>
      <c r="D238" s="92">
        <v>4.6050003690232977</v>
      </c>
      <c r="E238" s="92">
        <v>4.8680324234095398</v>
      </c>
      <c r="F238" s="92">
        <v>4.8287028613074217</v>
      </c>
      <c r="G238" s="92">
        <v>4.7888016123411674</v>
      </c>
      <c r="H238" s="92">
        <v>5.0859908856090676</v>
      </c>
      <c r="I238" s="92">
        <v>5.069366304028847</v>
      </c>
      <c r="J238" s="92">
        <v>4.9002258162182031</v>
      </c>
      <c r="K238" s="92">
        <v>4.5722575195502735</v>
      </c>
    </row>
    <row r="239" spans="1:11">
      <c r="A239" s="97">
        <v>736</v>
      </c>
      <c r="B239" s="72" t="s">
        <v>244</v>
      </c>
      <c r="C239" s="92">
        <v>5.5542887760038724</v>
      </c>
      <c r="D239" s="92">
        <v>5.2233078126481463</v>
      </c>
      <c r="E239" s="92">
        <v>5.2160846674601586</v>
      </c>
      <c r="F239" s="92">
        <v>5.1992749158731364</v>
      </c>
      <c r="G239" s="92">
        <v>5.3077743944476641</v>
      </c>
      <c r="H239" s="92">
        <v>5.6752168065343174</v>
      </c>
      <c r="I239" s="92">
        <v>5.8470590269437768</v>
      </c>
      <c r="J239" s="92">
        <v>5.9235841687141395</v>
      </c>
      <c r="K239" s="92">
        <v>6.0941168479341048</v>
      </c>
    </row>
    <row r="240" spans="1:11">
      <c r="A240" s="97">
        <v>790</v>
      </c>
      <c r="B240" s="72" t="s">
        <v>245</v>
      </c>
      <c r="C240" s="92">
        <v>5.1920002130705871</v>
      </c>
      <c r="D240" s="92">
        <v>5.1308226586748624</v>
      </c>
      <c r="E240" s="92">
        <v>5.097476014612889</v>
      </c>
      <c r="F240" s="92">
        <v>5.2608097613213047</v>
      </c>
      <c r="G240" s="92">
        <v>5.1783891091337821</v>
      </c>
      <c r="H240" s="92">
        <v>5.269154374400733</v>
      </c>
      <c r="I240" s="92">
        <v>5.2076979606782317</v>
      </c>
      <c r="J240" s="92">
        <v>5.0410430125890127</v>
      </c>
      <c r="K240" s="92">
        <v>4.735482628874184</v>
      </c>
    </row>
    <row r="241" spans="1:11">
      <c r="A241" s="97">
        <v>738</v>
      </c>
      <c r="B241" s="98" t="s">
        <v>246</v>
      </c>
      <c r="C241" s="92">
        <v>5.1377859748124468</v>
      </c>
      <c r="D241" s="92">
        <v>5.161182960822094</v>
      </c>
      <c r="E241" s="92">
        <v>5.4513036105027943</v>
      </c>
      <c r="F241" s="92">
        <v>5.4270894276872781</v>
      </c>
      <c r="G241" s="92">
        <v>5.2062153854293243</v>
      </c>
      <c r="H241" s="92">
        <v>5.5237899627149787</v>
      </c>
      <c r="I241" s="92">
        <v>5.4684055717029416</v>
      </c>
      <c r="J241" s="92">
        <v>5.3091516846142355</v>
      </c>
      <c r="K241" s="92">
        <v>4.9970541852988077</v>
      </c>
    </row>
    <row r="242" spans="1:11">
      <c r="A242" s="97">
        <v>739</v>
      </c>
      <c r="B242" s="72" t="s">
        <v>247</v>
      </c>
      <c r="C242" s="92">
        <v>5.4687013602415089</v>
      </c>
      <c r="D242" s="92">
        <v>5.3223087458851772</v>
      </c>
      <c r="E242" s="92">
        <v>5.633478313355667</v>
      </c>
      <c r="F242" s="92">
        <v>5.5349341870352617</v>
      </c>
      <c r="G242" s="92">
        <v>5.4602993184984481</v>
      </c>
      <c r="H242" s="92">
        <v>5.3649000230931811</v>
      </c>
      <c r="I242" s="92">
        <v>5.5162386797607574</v>
      </c>
      <c r="J242" s="92">
        <v>5.3128755263699254</v>
      </c>
      <c r="K242" s="92">
        <v>4.9385022556387348</v>
      </c>
    </row>
    <row r="243" spans="1:11">
      <c r="A243" s="97">
        <v>740</v>
      </c>
      <c r="B243" s="72" t="s">
        <v>248</v>
      </c>
      <c r="C243" s="92">
        <v>4.9293580311577667</v>
      </c>
      <c r="D243" s="92">
        <v>4.8990186956298949</v>
      </c>
      <c r="E243" s="92">
        <v>5.1773995683808849</v>
      </c>
      <c r="F243" s="92">
        <v>5.1337226584474749</v>
      </c>
      <c r="G243" s="92">
        <v>5.2348637260912696</v>
      </c>
      <c r="H243" s="92">
        <v>5.397178650548387</v>
      </c>
      <c r="I243" s="92">
        <v>5.1778244618893545</v>
      </c>
      <c r="J243" s="92">
        <v>5.0133813745523916</v>
      </c>
      <c r="K243" s="92">
        <v>4.7720068685122214</v>
      </c>
    </row>
    <row r="244" spans="1:11">
      <c r="A244" s="97">
        <v>742</v>
      </c>
      <c r="B244" s="72" t="s">
        <v>249</v>
      </c>
      <c r="C244" s="92">
        <v>5.8720997784543627</v>
      </c>
      <c r="D244" s="92">
        <v>5.8798355360926386</v>
      </c>
      <c r="E244" s="92">
        <v>6.0242552514023906</v>
      </c>
      <c r="F244" s="92">
        <v>5.9960806431215872</v>
      </c>
      <c r="G244" s="92">
        <v>5.841846556185093</v>
      </c>
      <c r="H244" s="92">
        <v>5.8416961719655713</v>
      </c>
      <c r="I244" s="92">
        <v>5.5866487584868487</v>
      </c>
      <c r="J244" s="92">
        <v>5.4236283251867405</v>
      </c>
      <c r="K244" s="92">
        <v>4.9760219423300427</v>
      </c>
    </row>
    <row r="245" spans="1:11">
      <c r="A245" s="97">
        <v>743</v>
      </c>
      <c r="B245" s="72" t="s">
        <v>250</v>
      </c>
      <c r="C245" s="92">
        <v>4.3582458829258641</v>
      </c>
      <c r="D245" s="92">
        <v>4.2472851154598423</v>
      </c>
      <c r="E245" s="92">
        <v>4.5770239450862746</v>
      </c>
      <c r="F245" s="92">
        <v>4.5566604533529294</v>
      </c>
      <c r="G245" s="92">
        <v>4.5626086920098743</v>
      </c>
      <c r="H245" s="92">
        <v>4.7817555641504903</v>
      </c>
      <c r="I245" s="92">
        <v>4.7668739118888297</v>
      </c>
      <c r="J245" s="92">
        <v>4.6425107247638735</v>
      </c>
      <c r="K245" s="92">
        <v>4.4167209968200538</v>
      </c>
    </row>
    <row r="246" spans="1:11">
      <c r="A246" s="97">
        <v>746</v>
      </c>
      <c r="B246" s="72" t="s">
        <v>251</v>
      </c>
      <c r="C246" s="92">
        <v>5.7185833607049812</v>
      </c>
      <c r="D246" s="92">
        <v>5.6658776947624929</v>
      </c>
      <c r="E246" s="92">
        <v>5.5317809410670939</v>
      </c>
      <c r="F246" s="92">
        <v>5.5739776152737051</v>
      </c>
      <c r="G246" s="92">
        <v>5.5630187458393507</v>
      </c>
      <c r="H246" s="92">
        <v>5.5399407681524799</v>
      </c>
      <c r="I246" s="92">
        <v>5.4904780727599416</v>
      </c>
      <c r="J246" s="92">
        <v>5.3250782643379324</v>
      </c>
      <c r="K246" s="92">
        <v>5.0120676006301963</v>
      </c>
    </row>
    <row r="247" spans="1:11">
      <c r="A247" s="97">
        <v>747</v>
      </c>
      <c r="B247" s="72" t="s">
        <v>252</v>
      </c>
      <c r="C247" s="92">
        <v>6.2381370286773627</v>
      </c>
      <c r="D247" s="92">
        <v>6.6354609867713688</v>
      </c>
      <c r="E247" s="92">
        <v>6.3835256380465601</v>
      </c>
      <c r="F247" s="92">
        <v>6.2652329408541512</v>
      </c>
      <c r="G247" s="92">
        <v>5.9911211611095965</v>
      </c>
      <c r="H247" s="92">
        <v>5.9419366332965993</v>
      </c>
      <c r="I247" s="92">
        <v>6.1167021665073609</v>
      </c>
      <c r="J247" s="92">
        <v>5.8955852708707361</v>
      </c>
      <c r="K247" s="92">
        <v>5.4293812544624416</v>
      </c>
    </row>
    <row r="248" spans="1:11">
      <c r="A248" s="97">
        <v>748</v>
      </c>
      <c r="B248" s="72" t="s">
        <v>253</v>
      </c>
      <c r="C248" s="92">
        <v>5.61514015289635</v>
      </c>
      <c r="D248" s="92">
        <v>5.3716999491932462</v>
      </c>
      <c r="E248" s="92">
        <v>5.5326199957102169</v>
      </c>
      <c r="F248" s="92">
        <v>5.52283986227539</v>
      </c>
      <c r="G248" s="92">
        <v>5.3116871096768676</v>
      </c>
      <c r="H248" s="92">
        <v>5.5588014572332867</v>
      </c>
      <c r="I248" s="92">
        <v>5.4939887733945518</v>
      </c>
      <c r="J248" s="92">
        <v>5.2905123303771973</v>
      </c>
      <c r="K248" s="92">
        <v>4.9040359826563922</v>
      </c>
    </row>
    <row r="249" spans="1:11">
      <c r="A249" s="97">
        <v>791</v>
      </c>
      <c r="B249" s="99" t="s">
        <v>254</v>
      </c>
      <c r="C249" s="92">
        <v>6.4374893333097063</v>
      </c>
      <c r="D249" s="92">
        <v>6.275704160770502</v>
      </c>
      <c r="E249" s="92">
        <v>6.1248574316092572</v>
      </c>
      <c r="F249" s="92">
        <v>6.2302856085510285</v>
      </c>
      <c r="G249" s="92">
        <v>6.1399271181308421</v>
      </c>
      <c r="H249" s="92">
        <v>6.0025025851649634</v>
      </c>
      <c r="I249" s="92">
        <v>5.7781568366971499</v>
      </c>
      <c r="J249" s="92">
        <v>5.5619443131310753</v>
      </c>
      <c r="K249" s="92">
        <v>5.114364978508533</v>
      </c>
    </row>
    <row r="250" spans="1:11">
      <c r="A250" s="97">
        <v>749</v>
      </c>
      <c r="B250" s="72" t="s">
        <v>255</v>
      </c>
      <c r="C250" s="92">
        <v>4.4515094601824785</v>
      </c>
      <c r="D250" s="92">
        <v>4.3075204941489691</v>
      </c>
      <c r="E250" s="92">
        <v>4.5852477722020488</v>
      </c>
      <c r="F250" s="92">
        <v>4.5608141084526892</v>
      </c>
      <c r="G250" s="92">
        <v>4.5619220541616734</v>
      </c>
      <c r="H250" s="92">
        <v>4.7296994251308213</v>
      </c>
      <c r="I250" s="92">
        <v>4.7607189443998337</v>
      </c>
      <c r="J250" s="92">
        <v>4.6193742476065438</v>
      </c>
      <c r="K250" s="92">
        <v>4.5535458026643489</v>
      </c>
    </row>
    <row r="251" spans="1:11">
      <c r="A251" s="97">
        <v>751</v>
      </c>
      <c r="B251" s="72" t="s">
        <v>256</v>
      </c>
      <c r="C251" s="92">
        <v>5.3247566718237103</v>
      </c>
      <c r="D251" s="92">
        <v>5.1651031226482687</v>
      </c>
      <c r="E251" s="92">
        <v>5.2299497806282709</v>
      </c>
      <c r="F251" s="92">
        <v>5.2401976371486469</v>
      </c>
      <c r="G251" s="92">
        <v>5.1748528049946145</v>
      </c>
      <c r="H251" s="92">
        <v>5.3133011032287953</v>
      </c>
      <c r="I251" s="92">
        <v>5.1769592890199796</v>
      </c>
      <c r="J251" s="92">
        <v>4.9940709164548913</v>
      </c>
      <c r="K251" s="92">
        <v>4.6383755297863409</v>
      </c>
    </row>
    <row r="252" spans="1:11">
      <c r="A252" s="97">
        <v>753</v>
      </c>
      <c r="B252" s="72" t="s">
        <v>257</v>
      </c>
      <c r="C252" s="92">
        <v>3.5707031988947264</v>
      </c>
      <c r="D252" s="92">
        <v>3.4823146966122884</v>
      </c>
      <c r="E252" s="92">
        <v>3.6048601346305738</v>
      </c>
      <c r="F252" s="92">
        <v>3.5928946128117651</v>
      </c>
      <c r="G252" s="92">
        <v>3.5594866646184382</v>
      </c>
      <c r="H252" s="92">
        <v>3.790565232068607</v>
      </c>
      <c r="I252" s="92">
        <v>3.7593647905823993</v>
      </c>
      <c r="J252" s="92">
        <v>3.6874375499456473</v>
      </c>
      <c r="K252" s="92">
        <v>3.5665355496846232</v>
      </c>
    </row>
    <row r="253" spans="1:11">
      <c r="A253" s="97">
        <v>755</v>
      </c>
      <c r="B253" s="72" t="s">
        <v>258</v>
      </c>
      <c r="C253" s="92">
        <v>4.3297086753914371</v>
      </c>
      <c r="D253" s="92">
        <v>4.2059308966979678</v>
      </c>
      <c r="E253" s="92">
        <v>4.4658095343959445</v>
      </c>
      <c r="F253" s="92">
        <v>4.3782833044537242</v>
      </c>
      <c r="G253" s="92">
        <v>4.3403265412181611</v>
      </c>
      <c r="H253" s="92">
        <v>4.4854855972675018</v>
      </c>
      <c r="I253" s="92">
        <v>4.4490809127111817</v>
      </c>
      <c r="J253" s="92">
        <v>4.3284914766176428</v>
      </c>
      <c r="K253" s="92">
        <v>4.1021555739693376</v>
      </c>
    </row>
    <row r="254" spans="1:11">
      <c r="A254" s="97">
        <v>758</v>
      </c>
      <c r="B254" s="72" t="s">
        <v>259</v>
      </c>
      <c r="C254" s="92">
        <v>4.9031325137429853</v>
      </c>
      <c r="D254" s="92">
        <v>4.7072801873361101</v>
      </c>
      <c r="E254" s="92">
        <v>4.7618532117506103</v>
      </c>
      <c r="F254" s="92">
        <v>4.6917583426518465</v>
      </c>
      <c r="G254" s="92">
        <v>4.721390011582784</v>
      </c>
      <c r="H254" s="92">
        <v>4.8905637814865308</v>
      </c>
      <c r="I254" s="92">
        <v>4.8935657580845415</v>
      </c>
      <c r="J254" s="92">
        <v>4.711634493711335</v>
      </c>
      <c r="K254" s="92">
        <v>4.6701176610876196</v>
      </c>
    </row>
    <row r="255" spans="1:11">
      <c r="A255" s="97">
        <v>759</v>
      </c>
      <c r="B255" s="72" t="s">
        <v>260</v>
      </c>
      <c r="C255" s="92">
        <v>6.7743580499318021</v>
      </c>
      <c r="D255" s="92">
        <v>6.4299958616232331</v>
      </c>
      <c r="E255" s="92">
        <v>6.2695600294543272</v>
      </c>
      <c r="F255" s="92">
        <v>6.3931677180980842</v>
      </c>
      <c r="G255" s="92">
        <v>6.2340439303454733</v>
      </c>
      <c r="H255" s="92">
        <v>6.1593076810777134</v>
      </c>
      <c r="I255" s="92">
        <v>5.9680904205486254</v>
      </c>
      <c r="J255" s="92">
        <v>5.7804702608003797</v>
      </c>
      <c r="K255" s="92">
        <v>5.3649960500358596</v>
      </c>
    </row>
    <row r="256" spans="1:11">
      <c r="A256" s="97">
        <v>761</v>
      </c>
      <c r="B256" s="72" t="s">
        <v>261</v>
      </c>
      <c r="C256" s="92">
        <v>4.9225980953090662</v>
      </c>
      <c r="D256" s="92">
        <v>5.0055266157624239</v>
      </c>
      <c r="E256" s="92">
        <v>5.0170352928597595</v>
      </c>
      <c r="F256" s="92">
        <v>4.9669981475977032</v>
      </c>
      <c r="G256" s="92">
        <v>4.7790262212072072</v>
      </c>
      <c r="H256" s="92">
        <v>4.7876447087558027</v>
      </c>
      <c r="I256" s="92">
        <v>4.8908919612544235</v>
      </c>
      <c r="J256" s="92">
        <v>4.7171019593201038</v>
      </c>
      <c r="K256" s="92">
        <v>4.5464046808126852</v>
      </c>
    </row>
    <row r="257" spans="1:11">
      <c r="A257" s="97">
        <v>762</v>
      </c>
      <c r="B257" s="72" t="s">
        <v>262</v>
      </c>
      <c r="C257" s="92">
        <v>5.7823000773275623</v>
      </c>
      <c r="D257" s="92">
        <v>5.8881096873391083</v>
      </c>
      <c r="E257" s="92">
        <v>5.7164108198058745</v>
      </c>
      <c r="F257" s="92">
        <v>5.824259311334357</v>
      </c>
      <c r="G257" s="92">
        <v>5.7053827054768327</v>
      </c>
      <c r="H257" s="92">
        <v>5.7194563698965659</v>
      </c>
      <c r="I257" s="92">
        <v>5.5041682516720236</v>
      </c>
      <c r="J257" s="92">
        <v>5.3101320951544579</v>
      </c>
      <c r="K257" s="92">
        <v>5.1216061804030737</v>
      </c>
    </row>
    <row r="258" spans="1:11">
      <c r="A258" s="97">
        <v>765</v>
      </c>
      <c r="B258" s="72" t="s">
        <v>263</v>
      </c>
      <c r="C258" s="92">
        <v>5.240803584087157</v>
      </c>
      <c r="D258" s="92">
        <v>5.3133004168570217</v>
      </c>
      <c r="E258" s="92">
        <v>5.3623473518184284</v>
      </c>
      <c r="F258" s="92">
        <v>5.3249206027964977</v>
      </c>
      <c r="G258" s="92">
        <v>5.2143394234407623</v>
      </c>
      <c r="H258" s="92">
        <v>5.3609559541732548</v>
      </c>
      <c r="I258" s="92">
        <v>5.283012924221925</v>
      </c>
      <c r="J258" s="92">
        <v>5.1326125224922805</v>
      </c>
      <c r="K258" s="92">
        <v>4.439931009815961</v>
      </c>
    </row>
    <row r="259" spans="1:11">
      <c r="A259" s="97">
        <v>766</v>
      </c>
      <c r="B259" s="72" t="s">
        <v>264</v>
      </c>
      <c r="C259" s="92">
        <v>5.2780674112485038</v>
      </c>
      <c r="D259" s="92">
        <v>4.7194424846625758</v>
      </c>
      <c r="E259" s="92">
        <v>5.1644089863985148</v>
      </c>
      <c r="F259" s="92">
        <v>4.8746935400062945</v>
      </c>
      <c r="G259" s="92">
        <v>4.8008119337269459</v>
      </c>
      <c r="H259" s="92">
        <v>5.2390301382348348</v>
      </c>
      <c r="I259" s="92">
        <v>5.1088846533716428</v>
      </c>
      <c r="J259" s="92">
        <v>5.2169137730222648</v>
      </c>
      <c r="K259" s="92">
        <v>5.2091223284066839</v>
      </c>
    </row>
    <row r="260" spans="1:11">
      <c r="A260" s="97">
        <v>768</v>
      </c>
      <c r="B260" s="72" t="s">
        <v>265</v>
      </c>
      <c r="C260" s="92">
        <v>6.2742787464566057</v>
      </c>
      <c r="D260" s="92">
        <v>6.1946606597364156</v>
      </c>
      <c r="E260" s="92">
        <v>6.4371438357614572</v>
      </c>
      <c r="F260" s="92">
        <v>6.3085711516177074</v>
      </c>
      <c r="G260" s="92">
        <v>6.0077442439894071</v>
      </c>
      <c r="H260" s="92">
        <v>6.0654816729163699</v>
      </c>
      <c r="I260" s="92">
        <v>6.0115510600838196</v>
      </c>
      <c r="J260" s="92">
        <v>5.7610081925765098</v>
      </c>
      <c r="K260" s="92">
        <v>5.3393663594440035</v>
      </c>
    </row>
    <row r="261" spans="1:11">
      <c r="A261" s="97">
        <v>771</v>
      </c>
      <c r="B261" s="98" t="s">
        <v>266</v>
      </c>
      <c r="C261" s="92">
        <v>6.4822578629994343</v>
      </c>
      <c r="D261" s="92">
        <v>6.2512826876760421</v>
      </c>
      <c r="E261" s="92">
        <v>6.351118465146584</v>
      </c>
      <c r="F261" s="92">
        <v>6.1072447651470423</v>
      </c>
      <c r="G261" s="92">
        <v>6.1157821320854495</v>
      </c>
      <c r="H261" s="92">
        <v>6.6815098206238499</v>
      </c>
      <c r="I261" s="92">
        <v>6.9114901058263403</v>
      </c>
      <c r="J261" s="92">
        <v>6.9580645535081054</v>
      </c>
      <c r="K261" s="92">
        <v>6.9560171093188838</v>
      </c>
    </row>
    <row r="262" spans="1:11">
      <c r="A262" s="97">
        <v>777</v>
      </c>
      <c r="B262" s="72" t="s">
        <v>267</v>
      </c>
      <c r="C262" s="92">
        <v>5.6145754860783335</v>
      </c>
      <c r="D262" s="92">
        <v>5.4988462498520843</v>
      </c>
      <c r="E262" s="92">
        <v>5.710466541968394</v>
      </c>
      <c r="F262" s="92">
        <v>5.6229170288815453</v>
      </c>
      <c r="G262" s="92">
        <v>5.6083561836057569</v>
      </c>
      <c r="H262" s="92">
        <v>5.6340184825919017</v>
      </c>
      <c r="I262" s="92">
        <v>5.5681004018870652</v>
      </c>
      <c r="J262" s="92">
        <v>5.6632919822529928</v>
      </c>
      <c r="K262" s="92">
        <v>5.2119908142465974</v>
      </c>
    </row>
    <row r="263" spans="1:11">
      <c r="A263" s="97">
        <v>778</v>
      </c>
      <c r="B263" s="72" t="s">
        <v>268</v>
      </c>
      <c r="C263" s="92">
        <v>5.5421802438913748</v>
      </c>
      <c r="D263" s="92">
        <v>5.5634153850856585</v>
      </c>
      <c r="E263" s="92">
        <v>5.801482232273635</v>
      </c>
      <c r="F263" s="92">
        <v>5.865913418008887</v>
      </c>
      <c r="G263" s="92">
        <v>5.8030374059423835</v>
      </c>
      <c r="H263" s="92">
        <v>5.7895829269942567</v>
      </c>
      <c r="I263" s="92">
        <v>5.5838392081147035</v>
      </c>
      <c r="J263" s="92">
        <v>5.396396252383596</v>
      </c>
      <c r="K263" s="92">
        <v>5.0644162371166246</v>
      </c>
    </row>
    <row r="264" spans="1:11">
      <c r="A264" s="97">
        <v>781</v>
      </c>
      <c r="B264" s="72" t="s">
        <v>269</v>
      </c>
      <c r="C264" s="92">
        <v>5.5100574219203882</v>
      </c>
      <c r="D264" s="92">
        <v>5.4427909647854165</v>
      </c>
      <c r="E264" s="92">
        <v>5.3796310592179584</v>
      </c>
      <c r="F264" s="92">
        <v>5.368275477044854</v>
      </c>
      <c r="G264" s="92">
        <v>5.1976872659670992</v>
      </c>
      <c r="H264" s="92">
        <v>5.1243215014716235</v>
      </c>
      <c r="I264" s="92">
        <v>4.99746409656405</v>
      </c>
      <c r="J264" s="92">
        <v>4.7498718495075085</v>
      </c>
      <c r="K264" s="92">
        <v>4.3750765028176666</v>
      </c>
    </row>
    <row r="265" spans="1:11">
      <c r="A265" s="97">
        <v>783</v>
      </c>
      <c r="B265" s="72" t="s">
        <v>270</v>
      </c>
      <c r="C265" s="92">
        <v>4.7157904794210754</v>
      </c>
      <c r="D265" s="92">
        <v>4.6691792071131033</v>
      </c>
      <c r="E265" s="92">
        <v>4.5984652009104501</v>
      </c>
      <c r="F265" s="92">
        <v>4.5964038230279129</v>
      </c>
      <c r="G265" s="92">
        <v>4.7467371521052684</v>
      </c>
      <c r="H265" s="92">
        <v>4.8111957683446462</v>
      </c>
      <c r="I265" s="92">
        <v>4.8383700798941902</v>
      </c>
      <c r="J265" s="92">
        <v>4.6595857231414648</v>
      </c>
      <c r="K265" s="92">
        <v>4.3551010594852642</v>
      </c>
    </row>
    <row r="266" spans="1:11">
      <c r="A266" s="97">
        <v>831</v>
      </c>
      <c r="B266" s="72" t="s">
        <v>271</v>
      </c>
      <c r="C266" s="92">
        <v>4.2352247485788848</v>
      </c>
      <c r="D266" s="92">
        <v>4.1147095840566958</v>
      </c>
      <c r="E266" s="92">
        <v>4.1089264456065013</v>
      </c>
      <c r="F266" s="92">
        <v>4.1270258713684331</v>
      </c>
      <c r="G266" s="92">
        <v>4.0694831199640547</v>
      </c>
      <c r="H266" s="92">
        <v>4.3509647036419175</v>
      </c>
      <c r="I266" s="92">
        <v>4.3646501408611513</v>
      </c>
      <c r="J266" s="92">
        <v>4.3437215278456485</v>
      </c>
      <c r="K266" s="92">
        <v>4.0847856516186667</v>
      </c>
    </row>
    <row r="267" spans="1:11">
      <c r="A267" s="97">
        <v>832</v>
      </c>
      <c r="B267" s="72" t="s">
        <v>272</v>
      </c>
      <c r="C267" s="92">
        <v>5.7733005582222994</v>
      </c>
      <c r="D267" s="92">
        <v>5.9563974418175469</v>
      </c>
      <c r="E267" s="92">
        <v>5.8683132440326453</v>
      </c>
      <c r="F267" s="92">
        <v>5.6668270764893709</v>
      </c>
      <c r="G267" s="92">
        <v>5.6096347815719589</v>
      </c>
      <c r="H267" s="92">
        <v>5.7334019418450133</v>
      </c>
      <c r="I267" s="92">
        <v>5.6358304471295355</v>
      </c>
      <c r="J267" s="92">
        <v>5.4462008313929307</v>
      </c>
      <c r="K267" s="92">
        <v>5.0844242768213341</v>
      </c>
    </row>
    <row r="268" spans="1:11">
      <c r="A268" s="97">
        <v>833</v>
      </c>
      <c r="B268" s="72" t="s">
        <v>273</v>
      </c>
      <c r="C268" s="92">
        <v>5.4159855205769158</v>
      </c>
      <c r="D268" s="92">
        <v>5.3958329451902678</v>
      </c>
      <c r="E268" s="92">
        <v>5.4925134768304282</v>
      </c>
      <c r="F268" s="92">
        <v>5.5424898747536098</v>
      </c>
      <c r="G268" s="92">
        <v>5.4482619133794756</v>
      </c>
      <c r="H268" s="92">
        <v>5.3476569767486382</v>
      </c>
      <c r="I268" s="92">
        <v>5.3614281009596567</v>
      </c>
      <c r="J268" s="92">
        <v>5.2126293143510765</v>
      </c>
      <c r="K268" s="92">
        <v>4.9147811942030284</v>
      </c>
    </row>
    <row r="269" spans="1:11">
      <c r="A269" s="97">
        <v>834</v>
      </c>
      <c r="B269" s="72" t="s">
        <v>274</v>
      </c>
      <c r="C269" s="92">
        <v>4.6446979035721849</v>
      </c>
      <c r="D269" s="92">
        <v>4.5268993312222481</v>
      </c>
      <c r="E269" s="92">
        <v>4.7339450279518118</v>
      </c>
      <c r="F269" s="92">
        <v>4.6828352320911755</v>
      </c>
      <c r="G269" s="92">
        <v>4.5482108852278955</v>
      </c>
      <c r="H269" s="92">
        <v>4.8727438084272343</v>
      </c>
      <c r="I269" s="92">
        <v>4.7963795549276469</v>
      </c>
      <c r="J269" s="92">
        <v>4.6256541129795181</v>
      </c>
      <c r="K269" s="92">
        <v>4.443163737358315</v>
      </c>
    </row>
    <row r="270" spans="1:11">
      <c r="A270" s="97">
        <v>837</v>
      </c>
      <c r="B270" s="72" t="s">
        <v>275</v>
      </c>
      <c r="C270" s="92">
        <v>3.8194304946126501</v>
      </c>
      <c r="D270" s="92">
        <v>3.7408631490505773</v>
      </c>
      <c r="E270" s="92">
        <v>3.9720459396124745</v>
      </c>
      <c r="F270" s="92">
        <v>3.9533139589689448</v>
      </c>
      <c r="G270" s="92">
        <v>3.9605565066925994</v>
      </c>
      <c r="H270" s="92">
        <v>4.2318581342331232</v>
      </c>
      <c r="I270" s="92">
        <v>4.2213753005627819</v>
      </c>
      <c r="J270" s="92">
        <v>4.1114722982391712</v>
      </c>
      <c r="K270" s="92">
        <v>4.015914987230861</v>
      </c>
    </row>
    <row r="271" spans="1:11">
      <c r="A271" s="97">
        <v>844</v>
      </c>
      <c r="B271" s="72" t="s">
        <v>276</v>
      </c>
      <c r="C271" s="92">
        <v>6.6087472837475012</v>
      </c>
      <c r="D271" s="92">
        <v>6.4465748210189151</v>
      </c>
      <c r="E271" s="92">
        <v>6.3699508303135435</v>
      </c>
      <c r="F271" s="92">
        <v>6.1716073716154867</v>
      </c>
      <c r="G271" s="92">
        <v>6.2338726370627402</v>
      </c>
      <c r="H271" s="92">
        <v>6.3815471472327818</v>
      </c>
      <c r="I271" s="92">
        <v>6.2590641594154661</v>
      </c>
      <c r="J271" s="92">
        <v>5.9305010405937022</v>
      </c>
      <c r="K271" s="92">
        <v>5.7742445923957302</v>
      </c>
    </row>
    <row r="272" spans="1:11">
      <c r="A272" s="97">
        <v>845</v>
      </c>
      <c r="B272" s="72" t="s">
        <v>277</v>
      </c>
      <c r="C272" s="92">
        <v>5.3153308359578819</v>
      </c>
      <c r="D272" s="92">
        <v>5.0692525728003108</v>
      </c>
      <c r="E272" s="92">
        <v>5.0502595200223759</v>
      </c>
      <c r="F272" s="92">
        <v>4.9337301097050066</v>
      </c>
      <c r="G272" s="92">
        <v>4.8375321116997121</v>
      </c>
      <c r="H272" s="92">
        <v>4.8826295611408277</v>
      </c>
      <c r="I272" s="92">
        <v>4.8461981413323478</v>
      </c>
      <c r="J272" s="92">
        <v>4.7296714382251679</v>
      </c>
      <c r="K272" s="92">
        <v>4.5277760765585917</v>
      </c>
    </row>
    <row r="273" spans="1:11">
      <c r="A273" s="97">
        <v>846</v>
      </c>
      <c r="B273" s="72" t="s">
        <v>278</v>
      </c>
      <c r="C273" s="92">
        <v>5.6565130112350595</v>
      </c>
      <c r="D273" s="92">
        <v>5.8851292568880993</v>
      </c>
      <c r="E273" s="92">
        <v>6.0058539402751165</v>
      </c>
      <c r="F273" s="92">
        <v>5.9695205968204768</v>
      </c>
      <c r="G273" s="92">
        <v>5.7359566177398307</v>
      </c>
      <c r="H273" s="92">
        <v>5.9011754756960677</v>
      </c>
      <c r="I273" s="92">
        <v>5.8731537636583084</v>
      </c>
      <c r="J273" s="92">
        <v>5.6547912002481802</v>
      </c>
      <c r="K273" s="92">
        <v>5.2636997748413386</v>
      </c>
    </row>
    <row r="274" spans="1:11">
      <c r="A274" s="97">
        <v>848</v>
      </c>
      <c r="B274" s="72" t="s">
        <v>279</v>
      </c>
      <c r="C274" s="92">
        <v>6.1084110925928456</v>
      </c>
      <c r="D274" s="92">
        <v>6.0273421154538234</v>
      </c>
      <c r="E274" s="92">
        <v>5.929895463497445</v>
      </c>
      <c r="F274" s="92">
        <v>5.9167125789198476</v>
      </c>
      <c r="G274" s="92">
        <v>5.8115888210595514</v>
      </c>
      <c r="H274" s="92">
        <v>5.9135784910185887</v>
      </c>
      <c r="I274" s="92">
        <v>5.7691567037167175</v>
      </c>
      <c r="J274" s="92">
        <v>5.5250388698625841</v>
      </c>
      <c r="K274" s="92">
        <v>5.0263003169089906</v>
      </c>
    </row>
    <row r="275" spans="1:11">
      <c r="A275" s="97">
        <v>849</v>
      </c>
      <c r="B275" s="72" t="s">
        <v>280</v>
      </c>
      <c r="C275" s="92">
        <v>5.3963276808173646</v>
      </c>
      <c r="D275" s="92">
        <v>5.3796497513479338</v>
      </c>
      <c r="E275" s="92">
        <v>5.4073975751463976</v>
      </c>
      <c r="F275" s="92">
        <v>5.4843882899656649</v>
      </c>
      <c r="G275" s="92">
        <v>5.4412810753899841</v>
      </c>
      <c r="H275" s="92">
        <v>5.5146451992373855</v>
      </c>
      <c r="I275" s="92">
        <v>5.4309929359056497</v>
      </c>
      <c r="J275" s="92">
        <v>5.2202714036340367</v>
      </c>
      <c r="K275" s="92">
        <v>4.8092389959635149</v>
      </c>
    </row>
    <row r="276" spans="1:11">
      <c r="A276" s="97">
        <v>850</v>
      </c>
      <c r="B276" s="72" t="s">
        <v>281</v>
      </c>
      <c r="C276" s="92">
        <v>5.5145069118866878</v>
      </c>
      <c r="D276" s="92">
        <v>5.4609950443353235</v>
      </c>
      <c r="E276" s="92">
        <v>5.4247620836001165</v>
      </c>
      <c r="F276" s="92">
        <v>5.3167051992524073</v>
      </c>
      <c r="G276" s="92">
        <v>5.1835241950187072</v>
      </c>
      <c r="H276" s="92">
        <v>5.5009957967303151</v>
      </c>
      <c r="I276" s="92">
        <v>5.3919219431121075</v>
      </c>
      <c r="J276" s="92">
        <v>5.2584252407437173</v>
      </c>
      <c r="K276" s="92">
        <v>4.9385218025071786</v>
      </c>
    </row>
    <row r="277" spans="1:11">
      <c r="A277" s="97">
        <v>851</v>
      </c>
      <c r="B277" s="90" t="s">
        <v>282</v>
      </c>
      <c r="C277" s="92">
        <v>4.4830414803245588</v>
      </c>
      <c r="D277" s="92">
        <v>4.398723239218846</v>
      </c>
      <c r="E277" s="92">
        <v>4.4859394367146237</v>
      </c>
      <c r="F277" s="92">
        <v>4.4633543140089316</v>
      </c>
      <c r="G277" s="92">
        <v>4.4281655314886095</v>
      </c>
      <c r="H277" s="92">
        <v>4.6775127562960073</v>
      </c>
      <c r="I277" s="92">
        <v>4.6143141421028524</v>
      </c>
      <c r="J277" s="92">
        <v>4.4782385316834414</v>
      </c>
      <c r="K277" s="92">
        <v>4.2106209598771187</v>
      </c>
    </row>
    <row r="278" spans="1:11">
      <c r="A278" s="97">
        <v>853</v>
      </c>
      <c r="B278" s="72" t="s">
        <v>283</v>
      </c>
      <c r="C278" s="92">
        <v>3.9903186343463339</v>
      </c>
      <c r="D278" s="92">
        <v>3.8956362047211268</v>
      </c>
      <c r="E278" s="92">
        <v>4.1066754904596703</v>
      </c>
      <c r="F278" s="92">
        <v>4.0908494623330753</v>
      </c>
      <c r="G278" s="92">
        <v>4.1001146612463106</v>
      </c>
      <c r="H278" s="92">
        <v>4.3491281135288702</v>
      </c>
      <c r="I278" s="92">
        <v>4.3079339205395879</v>
      </c>
      <c r="J278" s="92">
        <v>4.1777424833137644</v>
      </c>
      <c r="K278" s="92">
        <v>3.9648932911412</v>
      </c>
    </row>
    <row r="279" spans="1:11">
      <c r="A279" s="97">
        <v>857</v>
      </c>
      <c r="B279" s="72" t="s">
        <v>284</v>
      </c>
      <c r="C279" s="92">
        <v>6.1370599807642066</v>
      </c>
      <c r="D279" s="92">
        <v>6.1326180266254475</v>
      </c>
      <c r="E279" s="92">
        <v>6.4268417463021965</v>
      </c>
      <c r="F279" s="92">
        <v>6.5335544001835029</v>
      </c>
      <c r="G279" s="92">
        <v>6.3533537424820228</v>
      </c>
      <c r="H279" s="92">
        <v>6.494446493780563</v>
      </c>
      <c r="I279" s="92">
        <v>6.3563626842324936</v>
      </c>
      <c r="J279" s="92">
        <v>6.1585195307584879</v>
      </c>
      <c r="K279" s="92">
        <v>5.6963032784380943</v>
      </c>
    </row>
    <row r="280" spans="1:11">
      <c r="A280" s="97">
        <v>858</v>
      </c>
      <c r="B280" s="72" t="s">
        <v>285</v>
      </c>
      <c r="C280" s="92">
        <v>3.4025206098565182</v>
      </c>
      <c r="D280" s="92">
        <v>3.467546263966554</v>
      </c>
      <c r="E280" s="92">
        <v>3.546231009111791</v>
      </c>
      <c r="F280" s="92">
        <v>3.5818835492126944</v>
      </c>
      <c r="G280" s="92">
        <v>3.6098131653288945</v>
      </c>
      <c r="H280" s="92">
        <v>3.8067669591403437</v>
      </c>
      <c r="I280" s="92">
        <v>3.794928219244003</v>
      </c>
      <c r="J280" s="92">
        <v>3.691667515270181</v>
      </c>
      <c r="K280" s="92">
        <v>3.5268593397814758</v>
      </c>
    </row>
    <row r="281" spans="1:11">
      <c r="A281" s="97">
        <v>859</v>
      </c>
      <c r="B281" s="72" t="s">
        <v>286</v>
      </c>
      <c r="C281" s="92">
        <v>5.0061884765049562</v>
      </c>
      <c r="D281" s="92">
        <v>4.9566835246330356</v>
      </c>
      <c r="E281" s="92">
        <v>5.0179529804245337</v>
      </c>
      <c r="F281" s="92">
        <v>4.9897999571900584</v>
      </c>
      <c r="G281" s="92">
        <v>4.9193273230511583</v>
      </c>
      <c r="H281" s="92">
        <v>5.182455832735565</v>
      </c>
      <c r="I281" s="92">
        <v>5.2890334462610049</v>
      </c>
      <c r="J281" s="92">
        <v>5.4162534066060921</v>
      </c>
      <c r="K281" s="92">
        <v>5.1326663798663503</v>
      </c>
    </row>
    <row r="282" spans="1:11">
      <c r="A282" s="97">
        <v>886</v>
      </c>
      <c r="B282" s="72" t="s">
        <v>287</v>
      </c>
      <c r="C282" s="92">
        <v>4.3625578750948648</v>
      </c>
      <c r="D282" s="92">
        <v>4.4021520954756355</v>
      </c>
      <c r="E282" s="92">
        <v>4.4656301410993677</v>
      </c>
      <c r="F282" s="92">
        <v>4.4178610260573059</v>
      </c>
      <c r="G282" s="92">
        <v>4.399179428882924</v>
      </c>
      <c r="H282" s="92">
        <v>4.6737136275502316</v>
      </c>
      <c r="I282" s="92">
        <v>4.6678817355956994</v>
      </c>
      <c r="J282" s="92">
        <v>4.5234176452656989</v>
      </c>
      <c r="K282" s="92">
        <v>4.4013390285900087</v>
      </c>
    </row>
    <row r="283" spans="1:11">
      <c r="A283" s="97">
        <v>887</v>
      </c>
      <c r="B283" s="72" t="s">
        <v>288</v>
      </c>
      <c r="C283" s="92">
        <v>5.7779817182835664</v>
      </c>
      <c r="D283" s="92">
        <v>5.8224380053834111</v>
      </c>
      <c r="E283" s="92">
        <v>5.8723561732877592</v>
      </c>
      <c r="F283" s="92">
        <v>5.7846796015679658</v>
      </c>
      <c r="G283" s="92">
        <v>5.7386591739239776</v>
      </c>
      <c r="H283" s="92">
        <v>5.4980528274481522</v>
      </c>
      <c r="I283" s="92">
        <v>5.6216435437528425</v>
      </c>
      <c r="J283" s="92">
        <v>5.5180384806851883</v>
      </c>
      <c r="K283" s="92">
        <v>5.1254989433658231</v>
      </c>
    </row>
    <row r="284" spans="1:11">
      <c r="A284" s="97">
        <v>889</v>
      </c>
      <c r="B284" s="99" t="s">
        <v>289</v>
      </c>
      <c r="C284" s="92">
        <v>5.7677479249752395</v>
      </c>
      <c r="D284" s="92">
        <v>5.6332415766428738</v>
      </c>
      <c r="E284" s="92">
        <v>5.5493919213406429</v>
      </c>
      <c r="F284" s="92">
        <v>5.7195715073401399</v>
      </c>
      <c r="G284" s="92">
        <v>5.4723028698080327</v>
      </c>
      <c r="H284" s="92">
        <v>5.7001658251703855</v>
      </c>
      <c r="I284" s="92">
        <v>5.7200204362713301</v>
      </c>
      <c r="J284" s="92">
        <v>5.5139077610410752</v>
      </c>
      <c r="K284" s="92">
        <v>5.1280672579871638</v>
      </c>
    </row>
    <row r="285" spans="1:11">
      <c r="A285" s="97">
        <v>890</v>
      </c>
      <c r="B285" s="72" t="s">
        <v>290</v>
      </c>
      <c r="C285" s="92">
        <v>5.1414002339279037</v>
      </c>
      <c r="D285" s="92">
        <v>5.1934112929030647</v>
      </c>
      <c r="E285" s="92">
        <v>5.2458217006504366</v>
      </c>
      <c r="F285" s="92">
        <v>5.339343909660867</v>
      </c>
      <c r="G285" s="92">
        <v>5.0491927226805409</v>
      </c>
      <c r="H285" s="92">
        <v>5.1737089412785036</v>
      </c>
      <c r="I285" s="92">
        <v>4.7622561045915042</v>
      </c>
      <c r="J285" s="92">
        <v>4.6783180315022754</v>
      </c>
      <c r="K285" s="92">
        <v>4.3701573931502011</v>
      </c>
    </row>
    <row r="286" spans="1:11">
      <c r="A286" s="97">
        <v>892</v>
      </c>
      <c r="B286" s="72" t="s">
        <v>291</v>
      </c>
      <c r="C286" s="92">
        <v>5.3020393268943131</v>
      </c>
      <c r="D286" s="92">
        <v>5.1480593865431548</v>
      </c>
      <c r="E286" s="92">
        <v>5.3835615847379028</v>
      </c>
      <c r="F286" s="92">
        <v>5.2376565933524013</v>
      </c>
      <c r="G286" s="92">
        <v>5.1515509944927693</v>
      </c>
      <c r="H286" s="92">
        <v>5.4121428936771121</v>
      </c>
      <c r="I286" s="92">
        <v>5.367435446648237</v>
      </c>
      <c r="J286" s="92">
        <v>5.5146887132542748</v>
      </c>
      <c r="K286" s="92">
        <v>5.2225118132169825</v>
      </c>
    </row>
    <row r="287" spans="1:11">
      <c r="A287" s="97">
        <v>893</v>
      </c>
      <c r="B287" s="72" t="s">
        <v>292</v>
      </c>
      <c r="C287" s="92">
        <v>4.9387074888854912</v>
      </c>
      <c r="D287" s="92">
        <v>4.8194370328523064</v>
      </c>
      <c r="E287" s="92">
        <v>4.9499886467127876</v>
      </c>
      <c r="F287" s="92">
        <v>5.0845243212366444</v>
      </c>
      <c r="G287" s="92">
        <v>5.1536114438691687</v>
      </c>
      <c r="H287" s="92">
        <v>5.2405699186651393</v>
      </c>
      <c r="I287" s="92">
        <v>5.231888955383166</v>
      </c>
      <c r="J287" s="92">
        <v>5.0454048222552359</v>
      </c>
      <c r="K287" s="92">
        <v>4.7592077676737539</v>
      </c>
    </row>
    <row r="288" spans="1:11">
      <c r="A288" s="97">
        <v>895</v>
      </c>
      <c r="B288" s="72" t="s">
        <v>293</v>
      </c>
      <c r="C288" s="92">
        <v>4.7126864761883773</v>
      </c>
      <c r="D288" s="92">
        <v>4.5462454280939077</v>
      </c>
      <c r="E288" s="92">
        <v>4.5537151506910902</v>
      </c>
      <c r="F288" s="92">
        <v>4.5972113346827896</v>
      </c>
      <c r="G288" s="92">
        <v>4.5810891545553396</v>
      </c>
      <c r="H288" s="92">
        <v>4.6900088002819338</v>
      </c>
      <c r="I288" s="92">
        <v>4.7002535366927383</v>
      </c>
      <c r="J288" s="92">
        <v>4.5682646011454544</v>
      </c>
      <c r="K288" s="92">
        <v>4.330431134445579</v>
      </c>
    </row>
    <row r="289" spans="1:11">
      <c r="A289" s="97">
        <v>785</v>
      </c>
      <c r="B289" s="72" t="s">
        <v>294</v>
      </c>
      <c r="C289" s="92">
        <v>6.0408926123573767</v>
      </c>
      <c r="D289" s="92">
        <v>6.0679880148345831</v>
      </c>
      <c r="E289" s="92">
        <v>5.8442024564260375</v>
      </c>
      <c r="F289" s="92">
        <v>5.8448523430710715</v>
      </c>
      <c r="G289" s="92">
        <v>5.7156095218066554</v>
      </c>
      <c r="H289" s="92">
        <v>5.7630625665280704</v>
      </c>
      <c r="I289" s="92">
        <v>5.6518107703727622</v>
      </c>
      <c r="J289" s="92">
        <v>5.3813059088841264</v>
      </c>
      <c r="K289" s="92">
        <v>4.9530470699650948</v>
      </c>
    </row>
    <row r="290" spans="1:11">
      <c r="A290" s="97">
        <v>905</v>
      </c>
      <c r="B290" s="72" t="s">
        <v>295</v>
      </c>
      <c r="C290" s="92">
        <v>4.034894625221046</v>
      </c>
      <c r="D290" s="92">
        <v>3.9089925352374308</v>
      </c>
      <c r="E290" s="92">
        <v>3.947973270428351</v>
      </c>
      <c r="F290" s="92">
        <v>3.9411103542277512</v>
      </c>
      <c r="G290" s="92">
        <v>4.057281662594626</v>
      </c>
      <c r="H290" s="92">
        <v>4.3109253982321487</v>
      </c>
      <c r="I290" s="92">
        <v>4.2751757946724354</v>
      </c>
      <c r="J290" s="92">
        <v>4.2549354020150183</v>
      </c>
      <c r="K290" s="92">
        <v>4.1281806911440349</v>
      </c>
    </row>
    <row r="291" spans="1:11">
      <c r="A291" s="97">
        <v>908</v>
      </c>
      <c r="B291" s="72" t="s">
        <v>296</v>
      </c>
      <c r="C291" s="92">
        <v>4.0342756208483106</v>
      </c>
      <c r="D291" s="92">
        <v>4.1405709798057124</v>
      </c>
      <c r="E291" s="92">
        <v>4.1412536056539953</v>
      </c>
      <c r="F291" s="92">
        <v>4.1053809897470401</v>
      </c>
      <c r="G291" s="92">
        <v>4.1003736943223981</v>
      </c>
      <c r="H291" s="92">
        <v>4.2912120716676299</v>
      </c>
      <c r="I291" s="92">
        <v>4.2926460575755474</v>
      </c>
      <c r="J291" s="92">
        <v>4.2698077523288376</v>
      </c>
      <c r="K291" s="92">
        <v>4.0276951590641268</v>
      </c>
    </row>
    <row r="292" spans="1:11">
      <c r="A292" s="97">
        <v>92</v>
      </c>
      <c r="B292" s="72" t="s">
        <v>297</v>
      </c>
      <c r="C292" s="92">
        <v>3.4148449348979071</v>
      </c>
      <c r="D292" s="92">
        <v>3.3398815780135305</v>
      </c>
      <c r="E292" s="92">
        <v>3.4196331275198784</v>
      </c>
      <c r="F292" s="92">
        <v>3.4104854472989388</v>
      </c>
      <c r="G292" s="92">
        <v>3.4556072965396663</v>
      </c>
      <c r="H292" s="92">
        <v>3.7455016999122535</v>
      </c>
      <c r="I292" s="92">
        <v>3.780501263598012</v>
      </c>
      <c r="J292" s="92">
        <v>3.7036988247171294</v>
      </c>
      <c r="K292" s="92">
        <v>3.5463351136536208</v>
      </c>
    </row>
    <row r="293" spans="1:11">
      <c r="A293" s="97">
        <v>915</v>
      </c>
      <c r="B293" s="72" t="s">
        <v>298</v>
      </c>
      <c r="C293" s="92">
        <v>4.4945459922520694</v>
      </c>
      <c r="D293" s="92">
        <v>4.3704497155869753</v>
      </c>
      <c r="E293" s="92">
        <v>4.5032736524588977</v>
      </c>
      <c r="F293" s="92">
        <v>4.4689538218157985</v>
      </c>
      <c r="G293" s="92">
        <v>4.4654412405399775</v>
      </c>
      <c r="H293" s="92">
        <v>4.7020734004847391</v>
      </c>
      <c r="I293" s="92">
        <v>4.669789357647204</v>
      </c>
      <c r="J293" s="92">
        <v>4.4986721587762588</v>
      </c>
      <c r="K293" s="92">
        <v>4.1893774916139996</v>
      </c>
    </row>
    <row r="294" spans="1:11">
      <c r="A294" s="97">
        <v>918</v>
      </c>
      <c r="B294" s="72" t="s">
        <v>299</v>
      </c>
      <c r="C294" s="92">
        <v>5.7887852958772985</v>
      </c>
      <c r="D294" s="92">
        <v>5.6329806056066438</v>
      </c>
      <c r="E294" s="92">
        <v>6.0158870374091507</v>
      </c>
      <c r="F294" s="92">
        <v>5.9444535657000586</v>
      </c>
      <c r="G294" s="92">
        <v>5.6538418997490059</v>
      </c>
      <c r="H294" s="92">
        <v>5.8460962212759497</v>
      </c>
      <c r="I294" s="92">
        <v>5.819936585783072</v>
      </c>
      <c r="J294" s="92">
        <v>5.605504146906334</v>
      </c>
      <c r="K294" s="92">
        <v>5.2657251840009032</v>
      </c>
    </row>
    <row r="295" spans="1:11">
      <c r="A295" s="97">
        <v>921</v>
      </c>
      <c r="B295" s="72" t="s">
        <v>300</v>
      </c>
      <c r="C295" s="92">
        <v>6.3360576026717013</v>
      </c>
      <c r="D295" s="92">
        <v>6.1297641440132633</v>
      </c>
      <c r="E295" s="92">
        <v>6.246789524058423</v>
      </c>
      <c r="F295" s="92">
        <v>6.286813437415006</v>
      </c>
      <c r="G295" s="92">
        <v>6.1909748402055591</v>
      </c>
      <c r="H295" s="92">
        <v>6.0527587103366045</v>
      </c>
      <c r="I295" s="92">
        <v>6.2297241949538762</v>
      </c>
      <c r="J295" s="92">
        <v>5.9788259759305937</v>
      </c>
      <c r="K295" s="92">
        <v>5.5415206303312114</v>
      </c>
    </row>
    <row r="296" spans="1:11">
      <c r="A296" s="97">
        <v>922</v>
      </c>
      <c r="B296" s="72" t="s">
        <v>301</v>
      </c>
      <c r="C296" s="92">
        <v>5.129535230435776</v>
      </c>
      <c r="D296" s="92">
        <v>4.9804577244616794</v>
      </c>
      <c r="E296" s="92">
        <v>5.2807024061067018</v>
      </c>
      <c r="F296" s="92">
        <v>5.1580944491957617</v>
      </c>
      <c r="G296" s="92">
        <v>5.039659903722022</v>
      </c>
      <c r="H296" s="92">
        <v>5.2933413440761896</v>
      </c>
      <c r="I296" s="92">
        <v>5.225129709704575</v>
      </c>
      <c r="J296" s="92">
        <v>5.0684577224338909</v>
      </c>
      <c r="K296" s="92">
        <v>4.9359101751003678</v>
      </c>
    </row>
    <row r="297" spans="1:11">
      <c r="A297" s="97">
        <v>924</v>
      </c>
      <c r="B297" s="72" t="s">
        <v>302</v>
      </c>
      <c r="C297" s="92">
        <v>5.9626059703474326</v>
      </c>
      <c r="D297" s="92">
        <v>5.7783762009513211</v>
      </c>
      <c r="E297" s="92">
        <v>5.9625892720947711</v>
      </c>
      <c r="F297" s="92">
        <v>5.8251305659224535</v>
      </c>
      <c r="G297" s="92">
        <v>5.7582387828070623</v>
      </c>
      <c r="H297" s="92">
        <v>5.7414306290664854</v>
      </c>
      <c r="I297" s="92">
        <v>5.6570729275786498</v>
      </c>
      <c r="J297" s="92">
        <v>5.4777487532834037</v>
      </c>
      <c r="K297" s="92">
        <v>5.2463392499492087</v>
      </c>
    </row>
    <row r="298" spans="1:11">
      <c r="A298" s="97">
        <v>925</v>
      </c>
      <c r="B298" s="72" t="s">
        <v>303</v>
      </c>
      <c r="C298" s="92">
        <v>5.4339776168667715</v>
      </c>
      <c r="D298" s="92">
        <v>5.4197276600695705</v>
      </c>
      <c r="E298" s="92">
        <v>5.6613606240266137</v>
      </c>
      <c r="F298" s="92">
        <v>5.6017250438536195</v>
      </c>
      <c r="G298" s="92">
        <v>5.5402009280262519</v>
      </c>
      <c r="H298" s="92">
        <v>5.6126683308098322</v>
      </c>
      <c r="I298" s="92">
        <v>5.3466091256624448</v>
      </c>
      <c r="J298" s="92">
        <v>5.2101806957143193</v>
      </c>
      <c r="K298" s="92">
        <v>4.8761252532409749</v>
      </c>
    </row>
    <row r="299" spans="1:11">
      <c r="A299" s="97">
        <v>927</v>
      </c>
      <c r="B299" s="72" t="s">
        <v>304</v>
      </c>
      <c r="C299" s="92">
        <v>4.1316504259188651</v>
      </c>
      <c r="D299" s="92">
        <v>3.9304871801170993</v>
      </c>
      <c r="E299" s="92">
        <v>4.1406201157602247</v>
      </c>
      <c r="F299" s="92">
        <v>4.2011496983434462</v>
      </c>
      <c r="G299" s="92">
        <v>4.173918712964749</v>
      </c>
      <c r="H299" s="92">
        <v>4.4240340423500868</v>
      </c>
      <c r="I299" s="92">
        <v>4.4578188336487656</v>
      </c>
      <c r="J299" s="92">
        <v>4.3416523044856419</v>
      </c>
      <c r="K299" s="92">
        <v>4.1065911751819044</v>
      </c>
    </row>
    <row r="300" spans="1:11">
      <c r="A300" s="97">
        <v>931</v>
      </c>
      <c r="B300" s="72" t="s">
        <v>305</v>
      </c>
      <c r="C300" s="92">
        <v>5.8175722334910116</v>
      </c>
      <c r="D300" s="92">
        <v>5.9924759282845095</v>
      </c>
      <c r="E300" s="92">
        <v>5.8729522114251704</v>
      </c>
      <c r="F300" s="92">
        <v>5.8522979283096426</v>
      </c>
      <c r="G300" s="92">
        <v>5.6154127818501927</v>
      </c>
      <c r="H300" s="92">
        <v>5.7581426162518756</v>
      </c>
      <c r="I300" s="92">
        <v>5.6162469144124749</v>
      </c>
      <c r="J300" s="92">
        <v>5.3976542502842619</v>
      </c>
      <c r="K300" s="92">
        <v>4.9988146039098531</v>
      </c>
    </row>
    <row r="301" spans="1:11">
      <c r="A301" s="97">
        <v>934</v>
      </c>
      <c r="B301" s="72" t="s">
        <v>306</v>
      </c>
      <c r="C301" s="92">
        <v>5.2907700133130682</v>
      </c>
      <c r="D301" s="92">
        <v>5.3552510427421414</v>
      </c>
      <c r="E301" s="92">
        <v>5.3543267714162397</v>
      </c>
      <c r="F301" s="92">
        <v>5.487598124279387</v>
      </c>
      <c r="G301" s="92">
        <v>5.4776675834452142</v>
      </c>
      <c r="H301" s="92">
        <v>5.6778008737235588</v>
      </c>
      <c r="I301" s="92">
        <v>5.3763763059450405</v>
      </c>
      <c r="J301" s="92">
        <v>5.1759705451884201</v>
      </c>
      <c r="K301" s="92">
        <v>4.8643965933012332</v>
      </c>
    </row>
    <row r="302" spans="1:11">
      <c r="A302" s="97">
        <v>935</v>
      </c>
      <c r="B302" s="72" t="s">
        <v>307</v>
      </c>
      <c r="C302" s="92">
        <v>5.4864793767167352</v>
      </c>
      <c r="D302" s="92">
        <v>5.2552594472411513</v>
      </c>
      <c r="E302" s="92">
        <v>5.4497690864661017</v>
      </c>
      <c r="F302" s="92">
        <v>5.4162812924438182</v>
      </c>
      <c r="G302" s="92">
        <v>5.2490033123740414</v>
      </c>
      <c r="H302" s="92">
        <v>5.2535785333258573</v>
      </c>
      <c r="I302" s="92">
        <v>5.1011393766466195</v>
      </c>
      <c r="J302" s="92">
        <v>5.0825793114189874</v>
      </c>
      <c r="K302" s="92">
        <v>4.6898757148792285</v>
      </c>
    </row>
    <row r="303" spans="1:11">
      <c r="A303" s="97">
        <v>936</v>
      </c>
      <c r="B303" s="72" t="s">
        <v>308</v>
      </c>
      <c r="C303" s="92">
        <v>5.5202958649770526</v>
      </c>
      <c r="D303" s="92">
        <v>5.5632734910961723</v>
      </c>
      <c r="E303" s="92">
        <v>5.4689278781468058</v>
      </c>
      <c r="F303" s="92">
        <v>5.3585760784855214</v>
      </c>
      <c r="G303" s="92">
        <v>5.2325026146979212</v>
      </c>
      <c r="H303" s="92">
        <v>5.3903587119300482</v>
      </c>
      <c r="I303" s="92">
        <v>5.2795533657998028</v>
      </c>
      <c r="J303" s="92">
        <v>5.2211365218517862</v>
      </c>
      <c r="K303" s="92">
        <v>4.8392921316876709</v>
      </c>
    </row>
    <row r="304" spans="1:11">
      <c r="A304" s="97">
        <v>941</v>
      </c>
      <c r="B304" s="72" t="s">
        <v>309</v>
      </c>
      <c r="C304" s="92">
        <v>7.1974378337147211</v>
      </c>
      <c r="D304" s="92">
        <v>6.9051258002560836</v>
      </c>
      <c r="E304" s="92">
        <v>6.8839322418343958</v>
      </c>
      <c r="F304" s="92">
        <v>6.5499657618357521</v>
      </c>
      <c r="G304" s="92">
        <v>6.8867107044323976</v>
      </c>
      <c r="H304" s="92">
        <v>7.2055144784915921</v>
      </c>
      <c r="I304" s="92">
        <v>7.3437245039356842</v>
      </c>
      <c r="J304" s="92">
        <v>7.1323330136501859</v>
      </c>
      <c r="K304" s="92">
        <v>7.1124323275817005</v>
      </c>
    </row>
    <row r="305" spans="1:11">
      <c r="A305" s="97">
        <v>946</v>
      </c>
      <c r="B305" s="72" t="s">
        <v>310</v>
      </c>
      <c r="C305" s="92">
        <v>5.1082340201013388</v>
      </c>
      <c r="D305" s="92">
        <v>4.8664942009797638</v>
      </c>
      <c r="E305" s="92">
        <v>5.2104445099458783</v>
      </c>
      <c r="F305" s="92">
        <v>5.4742661248924254</v>
      </c>
      <c r="G305" s="92">
        <v>5.3320878933981959</v>
      </c>
      <c r="H305" s="92">
        <v>5.3900193576441175</v>
      </c>
      <c r="I305" s="92">
        <v>5.3017323089286812</v>
      </c>
      <c r="J305" s="92">
        <v>5.1386116934303541</v>
      </c>
      <c r="K305" s="92">
        <v>4.9462156587276915</v>
      </c>
    </row>
    <row r="306" spans="1:11">
      <c r="A306" s="97">
        <v>976</v>
      </c>
      <c r="B306" s="72" t="s">
        <v>311</v>
      </c>
      <c r="C306" s="92">
        <v>5.3136366443222069</v>
      </c>
      <c r="D306" s="92">
        <v>5.366791820376946</v>
      </c>
      <c r="E306" s="92">
        <v>5.4260467917485578</v>
      </c>
      <c r="F306" s="92">
        <v>5.3604526519082416</v>
      </c>
      <c r="G306" s="92">
        <v>5.2344754105710809</v>
      </c>
      <c r="H306" s="92">
        <v>5.2924558595141846</v>
      </c>
      <c r="I306" s="92">
        <v>5.4117828006357449</v>
      </c>
      <c r="J306" s="92">
        <v>5.2290450867474352</v>
      </c>
      <c r="K306" s="92">
        <v>4.8096002258326802</v>
      </c>
    </row>
    <row r="307" spans="1:11">
      <c r="A307" s="97">
        <v>977</v>
      </c>
      <c r="B307" s="72" t="s">
        <v>312</v>
      </c>
      <c r="C307" s="92">
        <v>3.907514313609795</v>
      </c>
      <c r="D307" s="92">
        <v>4.5012122392305827</v>
      </c>
      <c r="E307" s="92">
        <v>4.9627774072568194</v>
      </c>
      <c r="F307" s="92">
        <v>4.9355838468767388</v>
      </c>
      <c r="G307" s="92">
        <v>4.9219241091981942</v>
      </c>
      <c r="H307" s="92">
        <v>5.1418887280710344</v>
      </c>
      <c r="I307" s="92">
        <v>5.136047100622477</v>
      </c>
      <c r="J307" s="92">
        <v>5.0931901282593905</v>
      </c>
      <c r="K307" s="92">
        <v>4.8241340581609293</v>
      </c>
    </row>
    <row r="308" spans="1:11">
      <c r="A308" s="97">
        <v>980</v>
      </c>
      <c r="B308" s="72" t="s">
        <v>313</v>
      </c>
      <c r="C308" s="92">
        <v>3.5676641707681718</v>
      </c>
      <c r="D308" s="92">
        <v>3.302066509839598</v>
      </c>
      <c r="E308" s="92">
        <v>4.3059339310123548</v>
      </c>
      <c r="F308" s="92">
        <v>4.2735176119635945</v>
      </c>
      <c r="G308" s="92">
        <v>4.2473945132894677</v>
      </c>
      <c r="H308" s="92">
        <v>4.4808660793621264</v>
      </c>
      <c r="I308" s="92">
        <v>4.4935175138811729</v>
      </c>
      <c r="J308" s="92">
        <v>4.3902452689074565</v>
      </c>
      <c r="K308" s="92">
        <v>4.205437639830361</v>
      </c>
    </row>
    <row r="309" spans="1:11">
      <c r="A309" s="97">
        <v>981</v>
      </c>
      <c r="B309" s="72" t="s">
        <v>314</v>
      </c>
      <c r="C309" s="92">
        <v>5.3865935114147145</v>
      </c>
      <c r="D309" s="92">
        <v>5.4187300029199488</v>
      </c>
      <c r="E309" s="92">
        <v>5.3430868717863529</v>
      </c>
      <c r="F309" s="92">
        <v>5.5485365053208806</v>
      </c>
      <c r="G309" s="92">
        <v>5.3104497347793327</v>
      </c>
      <c r="H309" s="92">
        <v>5.5198293691704858</v>
      </c>
      <c r="I309" s="92">
        <v>5.2994283942055951</v>
      </c>
      <c r="J309" s="92">
        <v>5.1089180691715086</v>
      </c>
      <c r="K309" s="92">
        <v>4.9506939766161189</v>
      </c>
    </row>
    <row r="310" spans="1:11">
      <c r="A310" s="97">
        <v>989</v>
      </c>
      <c r="B310" s="72" t="s">
        <v>315</v>
      </c>
      <c r="C310" s="92">
        <v>4.6712501141097249</v>
      </c>
      <c r="D310" s="92">
        <v>5.2508747377829739</v>
      </c>
      <c r="E310" s="92">
        <v>5.3849411965351219</v>
      </c>
      <c r="F310" s="92">
        <v>5.3401493205558008</v>
      </c>
      <c r="G310" s="92">
        <v>5.4541735352040668</v>
      </c>
      <c r="H310" s="92">
        <v>5.4871131234513655</v>
      </c>
      <c r="I310" s="92">
        <v>5.4149814053391161</v>
      </c>
      <c r="J310" s="92">
        <v>5.1749728551817036</v>
      </c>
      <c r="K310" s="92">
        <v>4.7989330666259562</v>
      </c>
    </row>
    <row r="311" spans="1:11">
      <c r="A311" s="101">
        <v>992</v>
      </c>
      <c r="B311" s="77" t="s">
        <v>316</v>
      </c>
      <c r="C311" s="92">
        <v>4.6811594905557357</v>
      </c>
      <c r="D311" s="92">
        <v>4.7119222538928192</v>
      </c>
      <c r="E311" s="92">
        <v>4.8233959851151624</v>
      </c>
      <c r="F311" s="92">
        <v>4.8482399048190175</v>
      </c>
      <c r="G311" s="92">
        <v>4.9026066173974847</v>
      </c>
      <c r="H311" s="92">
        <v>5.239021387141829</v>
      </c>
      <c r="I311" s="92">
        <v>5.067823678904162</v>
      </c>
      <c r="J311" s="92">
        <v>4.9075536743506945</v>
      </c>
      <c r="K311" s="92">
        <v>4.5782576654506784</v>
      </c>
    </row>
  </sheetData>
  <autoFilter ref="A1:K311">
    <sortState xmlns:xlrd2="http://schemas.microsoft.com/office/spreadsheetml/2017/richdata2" ref="A2:K311">
      <sortCondition ref="B1:B31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61039-CBFD-41E6-83B3-2215E22DA1A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260FAE7-9E8B-42F9-AB7C-8DEFAFA432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878FB9-BCFA-4C12-834E-8B460E803C58}">
  <ds:schemaRefs>
    <ds:schemaRef ds:uri="0778ba95-7023-46b8-8863-14b2a581424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c40c7b59-5744-49aa-9631-c4247212e49d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F982740-D43B-4A94-A5C9-12F78BCF9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2</vt:i4>
      </vt:variant>
    </vt:vector>
  </HeadingPairs>
  <TitlesOfParts>
    <vt:vector size="11" baseType="lpstr">
      <vt:lpstr> Efektiivinen veroaste</vt:lpstr>
      <vt:lpstr>Efektiivinen veroaste komp.</vt:lpstr>
      <vt:lpstr>Tuloveroprosentti</vt:lpstr>
      <vt:lpstr>Efektiivinen veroaste</vt:lpstr>
      <vt:lpstr>Verokompensaatio</vt:lpstr>
      <vt:lpstr>komp. %</vt:lpstr>
      <vt:lpstr>komp. € as.</vt:lpstr>
      <vt:lpstr>Erot.1</vt:lpstr>
      <vt:lpstr>Erot.2</vt:lpstr>
      <vt:lpstr>Kunnat_nimet</vt:lpstr>
      <vt:lpstr>Kunta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veroprosentit ja efektiiviset veroasteet</dc:title>
  <dc:creator>Strandberg Benjamin</dc:creator>
  <cp:lastModifiedBy>Strandberg Benjamin</cp:lastModifiedBy>
  <cp:lastPrinted>2020-01-07T11:55:53Z</cp:lastPrinted>
  <dcterms:created xsi:type="dcterms:W3CDTF">2013-03-19T08:32:33Z</dcterms:created>
  <dcterms:modified xsi:type="dcterms:W3CDTF">2020-08-27T05:41:41Z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  <property fmtid="{D5CDD505-2E9C-101B-9397-08002B2CF9AE}" pid="3" name="_dlc_DocIdItemGuid">
    <vt:lpwstr>24877093-aa52-4c85-9113-9396e6a347b5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_dlc_DocId">
    <vt:lpwstr>G94TWSLYV3F3-9851-11</vt:lpwstr>
  </property>
  <property fmtid="{D5CDD505-2E9C-101B-9397-08002B2CF9AE}" pid="10" name="_dlc_DocIdUrl">
    <vt:lpwstr>http://www.kunnat.net/fi/asiantuntijapalvelut/kuntatalous/verotus/veroprosentit/_layouts/DocIdRedir.aspx?ID=G94TWSLYV3F3-9851-11, G94TWSLYV3F3-9851-11</vt:lpwstr>
  </property>
  <property fmtid="{D5CDD505-2E9C-101B-9397-08002B2CF9AE}" pid="11" name="MunicipalityTaxHTField0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>Suomi|c4d91495-0bb1-492d-b765-d0f131750025</vt:lpwstr>
  </property>
  <property fmtid="{D5CDD505-2E9C-101B-9397-08002B2CF9AE}" pid="15" name="KN2ArticleDateTime">
    <vt:lpwstr>2016-12-16T12:52:00Z</vt:lpwstr>
  </property>
  <property fmtid="{D5CDD505-2E9C-101B-9397-08002B2CF9AE}" pid="16" name="KN2Description">
    <vt:lpwstr>Taulukossa ja kuviossa esitellään kuntien sekä koko maan veroprosentit ja efektiiviset veroasteet vuosina 2011-2017. (Excel 97-2003 työkirja *.xls-versio).</vt:lpwstr>
  </property>
  <property fmtid="{D5CDD505-2E9C-101B-9397-08002B2CF9AE}" pid="17" name="ThemeTaxHTField0">
    <vt:lpwstr/>
  </property>
  <property fmtid="{D5CDD505-2E9C-101B-9397-08002B2CF9AE}" pid="18" name="TaxCatchAll">
    <vt:lpwstr>7;#Kuntatalous|f60f4e25-53fd-466c-b326-d92406949689;#14;#Suomi|c4d91495-0bb1-492d-b765-d0f131750025</vt:lpwstr>
  </property>
</Properties>
</file>