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608" windowWidth="12780" windowHeight="8448" activeTab="0"/>
  </bookViews>
  <sheets>
    <sheet name="Tiedot" sheetId="1" r:id="rId1"/>
    <sheet name="Laskelma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<sst xmlns="http://schemas.openxmlformats.org/spreadsheetml/2006/main" count="20" uniqueCount="17">
  <si>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t>Perustiedot:</t>
  </si>
  <si>
    <t>Investoinnin maksuaika</t>
  </si>
  <si>
    <t>Vuotta</t>
  </si>
  <si>
    <t>Kiinteistön ylläpitokustannus</t>
  </si>
  <si>
    <t>Muut kustannukset</t>
  </si>
  <si>
    <t>Yhteensä</t>
  </si>
  <si>
    <t>Pääomakustannusten ja kiinteistön ylläpitokustannusten osuus kokonaiskustannuksista </t>
  </si>
  <si>
    <t>Tuotto/ oppilas</t>
  </si>
  <si>
    <t>Perustamiskustannus</t>
  </si>
  <si>
    <t>Laskentakorkokanta</t>
  </si>
  <si>
    <t>Oppilasmäärä</t>
  </si>
  <si>
    <t> (Arvio)</t>
  </si>
  <si>
    <t>Vuosittaiset kustannukset:</t>
  </si>
  <si>
    <t>Vuosittaiset tuotot:</t>
  </si>
  <si>
    <t>Pääomakustannus*</t>
  </si>
  <si>
    <t>Laskelma liittyy Kustannuslaskentaoppaan kunnille ja kuntayhtymille</t>
  </si>
  <si>
    <t>luvun 12.7 laskentapohjaan 12.6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</si>
</sst>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\ %"/>
    <numFmt numFmtId="168" formatCode="#,##0.00\ &quot;€&quot;"/>
    <numFmt numFmtId="169" formatCode="#,##0.0\ &quot;€&quot;"/>
    <numFmt numFmtId="170" formatCode="#,##0\ &quot;€&quot;"/>
    <numFmt numFmtId="171" formatCode="0.000"/>
    <numFmt numFmtId="172" formatCode="#,##0.0\ &quot;€&quot;;[Red]\-#,##0.0\ &quot;€&quot;"/>
  </numFmts>
  <fonts count="42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33" borderId="0" xfId="0" applyFont="1" applyFill="1" applyBorder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1" fillId="33" borderId="10" xfId="0" applyFont="1" applyFill="1" applyBorder="1" applyAlignment="1">
      <alignment horizontal="justify"/>
    </xf>
    <xf numFmtId="6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167" fontId="1" fillId="33" borderId="11" xfId="0" applyNumberFormat="1" applyFont="1" applyFill="1" applyBorder="1" applyAlignment="1">
      <alignment horizontal="justify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167" fontId="1" fillId="33" borderId="10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justify"/>
    </xf>
    <xf numFmtId="0" fontId="0" fillId="33" borderId="12" xfId="0" applyFill="1" applyBorder="1" applyAlignment="1">
      <alignment/>
    </xf>
    <xf numFmtId="0" fontId="2" fillId="33" borderId="0" xfId="0" applyFont="1" applyFill="1" applyBorder="1" applyAlignment="1">
      <alignment horizontal="justify"/>
    </xf>
    <xf numFmtId="0" fontId="4" fillId="33" borderId="0" xfId="0" applyFont="1" applyFill="1" applyBorder="1" applyAlignment="1">
      <alignment horizontal="justify"/>
    </xf>
    <xf numFmtId="0" fontId="1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>
    <row r="2" ht="15">
      <c r="A2" s="13" t="s">
        <v>15</v>
      </c>
    </row>
    <row r="3" ht="15">
      <c r="A3" s="13" t="s">
        <v>16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145" zoomScaleNormal="145" zoomScalePageLayoutView="0" workbookViewId="0" topLeftCell="A1">
      <selection activeCell="A20" sqref="A20"/>
    </sheetView>
  </sheetViews>
  <sheetFormatPr defaultColWidth="9.140625" defaultRowHeight="12.75"/>
  <cols>
    <col min="1" max="1" width="18.140625" style="0" customWidth="1"/>
    <col min="2" max="2" width="12.7109375" style="0" customWidth="1"/>
    <col min="3" max="3" width="6.8515625" style="0" customWidth="1"/>
    <col min="4" max="4" width="13.28125" style="1" customWidth="1"/>
    <col min="5" max="5" width="10.00390625" style="1" customWidth="1"/>
    <col min="6" max="6" width="10.140625" style="0" customWidth="1"/>
  </cols>
  <sheetData>
    <row r="1" spans="1:6" ht="12" customHeight="1">
      <c r="A1" s="17"/>
      <c r="B1" s="17"/>
      <c r="C1" s="5"/>
      <c r="D1" s="5"/>
      <c r="E1" s="5"/>
      <c r="F1" s="5"/>
    </row>
    <row r="2" spans="1:6" ht="1.5" customHeight="1">
      <c r="A2" s="4"/>
      <c r="B2" s="5"/>
      <c r="C2" s="5"/>
      <c r="D2" s="5"/>
      <c r="E2" s="5"/>
      <c r="F2" s="5"/>
    </row>
    <row r="3" spans="1:6" ht="15.75" customHeight="1">
      <c r="A3" s="4" t="s">
        <v>0</v>
      </c>
      <c r="B3" s="5"/>
      <c r="C3" s="5"/>
      <c r="D3" s="5"/>
      <c r="E3" s="5"/>
      <c r="F3" s="5"/>
    </row>
    <row r="4" spans="1:6" ht="12.75">
      <c r="A4" s="6" t="s">
        <v>8</v>
      </c>
      <c r="B4" s="7">
        <v>3000000</v>
      </c>
      <c r="C4" s="5" t="s">
        <v>11</v>
      </c>
      <c r="D4" s="5"/>
      <c r="E4" s="5"/>
      <c r="F4" s="5"/>
    </row>
    <row r="5" spans="1:6" ht="12.75">
      <c r="A5" s="6" t="s">
        <v>9</v>
      </c>
      <c r="B5" s="14">
        <v>0.035</v>
      </c>
      <c r="C5" s="5"/>
      <c r="D5" s="5"/>
      <c r="E5" s="5"/>
      <c r="F5" s="5"/>
    </row>
    <row r="6" spans="1:6" ht="13.5" customHeight="1">
      <c r="A6" s="6" t="s">
        <v>1</v>
      </c>
      <c r="B6" s="8">
        <v>20</v>
      </c>
      <c r="C6" s="5" t="s">
        <v>2</v>
      </c>
      <c r="D6" s="5"/>
      <c r="E6" s="5"/>
      <c r="F6" s="5"/>
    </row>
    <row r="7" spans="1:6" ht="12.75">
      <c r="A7" s="5"/>
      <c r="B7" s="5"/>
      <c r="C7" s="5"/>
      <c r="D7" s="5"/>
      <c r="E7" s="5"/>
      <c r="F7" s="5"/>
    </row>
    <row r="8" spans="1:6" ht="12.75">
      <c r="A8" s="17" t="s">
        <v>12</v>
      </c>
      <c r="B8" s="17"/>
      <c r="C8" s="5"/>
      <c r="D8" s="17" t="s">
        <v>13</v>
      </c>
      <c r="E8" s="18"/>
      <c r="F8" s="5"/>
    </row>
    <row r="9" spans="1:6" ht="15" customHeight="1">
      <c r="A9" s="6" t="s">
        <v>14</v>
      </c>
      <c r="B9" s="7">
        <f>PMT(B5,B6,B4)*(-1)</f>
        <v>211083.2303490786</v>
      </c>
      <c r="C9" s="5"/>
      <c r="D9" s="6" t="s">
        <v>7</v>
      </c>
      <c r="E9" s="7">
        <v>8000</v>
      </c>
      <c r="F9" s="5" t="s">
        <v>11</v>
      </c>
    </row>
    <row r="10" spans="1:6" ht="25.5" customHeight="1">
      <c r="A10" s="6" t="s">
        <v>3</v>
      </c>
      <c r="B10" s="7">
        <v>130000</v>
      </c>
      <c r="C10" s="5" t="s">
        <v>11</v>
      </c>
      <c r="D10" s="6" t="s">
        <v>10</v>
      </c>
      <c r="E10" s="8">
        <v>300</v>
      </c>
      <c r="F10" s="5" t="s">
        <v>11</v>
      </c>
    </row>
    <row r="11" spans="1:6" ht="17.25" customHeight="1">
      <c r="A11" s="6" t="s">
        <v>4</v>
      </c>
      <c r="B11" s="7">
        <f>E11-B9-B10</f>
        <v>2058916.7696509212</v>
      </c>
      <c r="C11" s="9"/>
      <c r="D11" s="6" t="s">
        <v>5</v>
      </c>
      <c r="E11" s="7">
        <f>E10*E9</f>
        <v>2400000</v>
      </c>
      <c r="F11" s="5"/>
    </row>
    <row r="12" spans="1:6" ht="12.75">
      <c r="A12" s="5"/>
      <c r="B12" s="5"/>
      <c r="C12" s="5"/>
      <c r="D12" s="5"/>
      <c r="E12" s="5"/>
      <c r="F12" s="5"/>
    </row>
    <row r="13" spans="1:11" ht="25.5" customHeight="1">
      <c r="A13" s="19" t="s">
        <v>6</v>
      </c>
      <c r="B13" s="20"/>
      <c r="C13" s="20"/>
      <c r="D13" s="20"/>
      <c r="E13" s="10">
        <f>SUM(B9,B10)/E11</f>
        <v>0.1421180126454494</v>
      </c>
      <c r="F13" s="11"/>
      <c r="G13" s="2"/>
      <c r="H13" s="2"/>
      <c r="I13" s="2"/>
      <c r="J13" s="2"/>
      <c r="K13" s="2"/>
    </row>
    <row r="14" spans="1:6" ht="12.75">
      <c r="A14" s="15"/>
      <c r="B14" s="16"/>
      <c r="C14" s="16"/>
      <c r="D14" s="16"/>
      <c r="E14" s="12"/>
      <c r="F14" s="12"/>
    </row>
    <row r="16" ht="12.75">
      <c r="B16" s="3"/>
    </row>
  </sheetData>
  <sheetProtection/>
  <mergeCells count="5">
    <mergeCell ref="A14:D14"/>
    <mergeCell ref="A1:B1"/>
    <mergeCell ref="D8:E8"/>
    <mergeCell ref="A8:B8"/>
    <mergeCell ref="A13:D1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Oppilaitoksen aajentamisen herkkyysanalyysi</dc:title>
  <dc:subject/>
  <dc:creator>ST</dc:creator>
  <cp:keywords/>
  <dc:description/>
  <cp:lastModifiedBy>Valkeinen Tuija</cp:lastModifiedBy>
  <dcterms:created xsi:type="dcterms:W3CDTF">2007-06-12T06:17:52Z</dcterms:created>
  <dcterms:modified xsi:type="dcterms:W3CDTF">2016-12-27T08:44:16Z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G94TWSLYV3F3-8472-7</vt:lpwstr>
  </property>
  <property fmtid="{D5CDD505-2E9C-101B-9397-08002B2CF9AE}" pid="3" name="_dlc_DocIdItemGuid">
    <vt:lpwstr>2bb42b82-0c09-4724-9d83-2bb5d302046e</vt:lpwstr>
  </property>
  <property fmtid="{D5CDD505-2E9C-101B-9397-08002B2CF9AE}" pid="4" name="_dlc_DocIdUrl">
    <vt:lpwstr>http://www.kunnat.net/fi/tietopankit/uutisia/2012/_layouts/DocIdRedir.aspx?ID=G94TWSLYV3F3-8472-7, G94TWSLYV3F3-8472-7</vt:lpwstr>
  </property>
</Properties>
</file>