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32767" yWindow="450" windowWidth="19200" windowHeight="10320" activeTab="0"/>
  </bookViews>
  <sheets>
    <sheet name="Veroasteet kunnat-koko maa" sheetId="1" r:id="rId1"/>
    <sheet name="Efektiivinen veroaste komp." sheetId="2" r:id="rId2"/>
    <sheet name="Tuloveroprosentti" sheetId="3" r:id="rId3"/>
    <sheet name="Efektiivinen veroaste" sheetId="4" r:id="rId4"/>
    <sheet name="Verokompensaatio" sheetId="5" r:id="rId5"/>
    <sheet name="komp. %" sheetId="6" r:id="rId6"/>
    <sheet name="komp. € as." sheetId="7" r:id="rId7"/>
  </sheets>
  <definedNames>
    <definedName name="Kunnat_nimet">'Tuloveroprosentti'!$B$2:$B$310</definedName>
    <definedName name="Kunta">'Tuloveroprosentti'!$B$1:$B$310</definedName>
  </definedNames>
  <calcPr fullCalcOnLoad="1"/>
</workbook>
</file>

<file path=xl/sharedStrings.xml><?xml version="1.0" encoding="utf-8"?>
<sst xmlns="http://schemas.openxmlformats.org/spreadsheetml/2006/main" count="1604" uniqueCount="336">
  <si>
    <t>Valitse kunta:</t>
  </si>
  <si>
    <t xml:space="preserve">Alavieska          </t>
  </si>
  <si>
    <t>Kunnan tuloveroprosentti</t>
  </si>
  <si>
    <t>Kunnan ef. veroaste</t>
  </si>
  <si>
    <t>Erotus</t>
  </si>
  <si>
    <t>Koko maa</t>
  </si>
  <si>
    <t>Koko maan tuloveroprosentti</t>
  </si>
  <si>
    <t>Koko maan ef. veroaste</t>
  </si>
  <si>
    <t>Kuntanro</t>
  </si>
  <si>
    <t>Kunta</t>
  </si>
  <si>
    <t>Akaa</t>
  </si>
  <si>
    <t xml:space="preserve">Alajärvi           </t>
  </si>
  <si>
    <t>Alavus</t>
  </si>
  <si>
    <t xml:space="preserve">Asikkala           </t>
  </si>
  <si>
    <t xml:space="preserve">Askola             </t>
  </si>
  <si>
    <t xml:space="preserve">Aura               </t>
  </si>
  <si>
    <t xml:space="preserve">Brändö             </t>
  </si>
  <si>
    <t xml:space="preserve">Eckerö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</si>
  <si>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</si>
  <si>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</si>
  <si>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</si>
  <si>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</si>
  <si>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</si>
  <si>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</si>
  <si>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Finström           </t>
  </si>
  <si>
    <t xml:space="preserve">Forssa             </t>
  </si>
  <si>
    <t xml:space="preserve">Föglö              </t>
  </si>
  <si>
    <t xml:space="preserve">Geta  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</si>
  <si>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</si>
  <si>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</si>
  <si>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</si>
  <si>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</si>
  <si>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</si>
  <si>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Hammarland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</si>
  <si>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</si>
  <si>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</si>
  <si>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</si>
  <si>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</si>
  <si>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</si>
  <si>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</si>
  <si>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Heinola            </t>
  </si>
  <si>
    <t xml:space="preserve">Heinävesi          </t>
  </si>
  <si>
    <t xml:space="preserve">Helsinki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</si>
  <si>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</si>
  <si>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</si>
  <si>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</si>
  <si>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</si>
  <si>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</si>
  <si>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</si>
  <si>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</si>
  <si>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</si>
  <si>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</si>
  <si>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</si>
  <si>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</si>
  <si>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</si>
  <si>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</si>
  <si>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</si>
  <si>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</si>
  <si>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Imatra   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</si>
  <si>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</si>
  <si>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</si>
  <si>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</si>
  <si>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</si>
  <si>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Janakkala          </t>
  </si>
  <si>
    <t xml:space="preserve">Joensuu            </t>
  </si>
  <si>
    <t xml:space="preserve">Jokioinen          </t>
  </si>
  <si>
    <t xml:space="preserve">Jomala   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</si>
  <si>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</si>
  <si>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</si>
  <si>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</si>
  <si>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</si>
  <si>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</si>
  <si>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</si>
  <si>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</si>
  <si>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>Jämsä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</si>
  <si>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</si>
  <si>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</si>
  <si>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</si>
  <si>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</si>
  <si>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</si>
  <si>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</si>
  <si>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</si>
  <si>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</si>
  <si>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</si>
  <si>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</si>
  <si>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</si>
  <si>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</si>
  <si>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</si>
  <si>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</si>
  <si>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</si>
  <si>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</si>
  <si>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</si>
  <si>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</si>
  <si>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</si>
  <si>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</si>
  <si>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</si>
  <si>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Kemijärvi          </t>
  </si>
  <si>
    <t xml:space="preserve">Keminmaa           </t>
  </si>
  <si>
    <t>Kemiönsaari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</si>
  <si>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</si>
  <si>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</si>
  <si>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</si>
  <si>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</si>
  <si>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</si>
  <si>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</si>
  <si>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>Kitee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</si>
  <si>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</si>
  <si>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</si>
  <si>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</si>
  <si>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</si>
  <si>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</si>
  <si>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</si>
  <si>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</si>
  <si>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</si>
  <si>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</si>
  <si>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</si>
  <si>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</si>
  <si>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</si>
  <si>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</si>
  <si>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</si>
  <si>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</si>
  <si>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</si>
  <si>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Kumlinge           </t>
  </si>
  <si>
    <t>Kuopio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</si>
  <si>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</si>
  <si>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</si>
  <si>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</si>
  <si>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</si>
  <si>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Kyyjärvi           </t>
  </si>
  <si>
    <t xml:space="preserve">Kärkölä            </t>
  </si>
  <si>
    <t xml:space="preserve">Kärsämäki          </t>
  </si>
  <si>
    <t xml:space="preserve">Kökar              </t>
  </si>
  <si>
    <t xml:space="preserve">Lahti              </t>
  </si>
  <si>
    <t xml:space="preserve">Laihia             </t>
  </si>
  <si>
    <t xml:space="preserve">Laitila            </t>
  </si>
  <si>
    <t xml:space="preserve">Lapinjärvi         </t>
  </si>
  <si>
    <t xml:space="preserve">Lapinlahti         </t>
  </si>
  <si>
    <t xml:space="preserve">Lappajärvi         </t>
  </si>
  <si>
    <t xml:space="preserve">Lappeenranta       </t>
  </si>
  <si>
    <t xml:space="preserve">Lapua              </t>
  </si>
  <si>
    <t xml:space="preserve">Laukaa             </t>
  </si>
  <si>
    <t xml:space="preserve">Lemi               </t>
  </si>
  <si>
    <t xml:space="preserve">Lemland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</si>
  <si>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</si>
  <si>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</si>
  <si>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</si>
  <si>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</si>
  <si>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Liminka            </t>
  </si>
  <si>
    <t xml:space="preserve">Liperi             </t>
  </si>
  <si>
    <t>Lohja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</si>
  <si>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</si>
  <si>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</si>
  <si>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</si>
  <si>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</si>
  <si>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</si>
  <si>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Lumparland         </t>
  </si>
  <si>
    <t xml:space="preserve">Luoto              </t>
  </si>
  <si>
    <t xml:space="preserve">Luumäki            </t>
  </si>
  <si>
    <t xml:space="preserve">Maalahti           </t>
  </si>
  <si>
    <t xml:space="preserve">Maarianhamina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</si>
  <si>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</si>
  <si>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</si>
  <si>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</si>
  <si>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</si>
  <si>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</si>
  <si>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>Mikkeli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</si>
  <si>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</si>
  <si>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</si>
  <si>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</si>
  <si>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</si>
  <si>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</si>
  <si>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</si>
  <si>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</si>
  <si>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</si>
  <si>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Mänttä-Vilppula             </t>
  </si>
  <si>
    <t xml:space="preserve">Mäntyharju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</si>
  <si>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</si>
  <si>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</si>
  <si>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</si>
  <si>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</si>
  <si>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</si>
  <si>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</si>
  <si>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</si>
  <si>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</si>
  <si>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</si>
  <si>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</si>
  <si>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>Orivesi</t>
  </si>
  <si>
    <t xml:space="preserve">Oulainen           </t>
  </si>
  <si>
    <t>Oulu</t>
  </si>
  <si>
    <t xml:space="preserve">Outokumpu          </t>
  </si>
  <si>
    <t xml:space="preserve">Padasjoki          </t>
  </si>
  <si>
    <t xml:space="preserve">Paimio             </t>
  </si>
  <si>
    <t xml:space="preserve">Paltamo            </t>
  </si>
  <si>
    <t>Parainen</t>
  </si>
  <si>
    <t xml:space="preserve">Parikkala          </t>
  </si>
  <si>
    <t xml:space="preserve">Parkano            </t>
  </si>
  <si>
    <t>Pedersören kunta</t>
  </si>
  <si>
    <t xml:space="preserve">Pelkosenniemi      </t>
  </si>
  <si>
    <t xml:space="preserve">Pello        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</si>
  <si>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</si>
  <si>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</si>
  <si>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</si>
  <si>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</si>
  <si>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</si>
  <si>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</si>
  <si>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</si>
  <si>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</si>
  <si>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</si>
  <si>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</si>
  <si>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Pornainen          </t>
  </si>
  <si>
    <t xml:space="preserve">Porvoo   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</si>
  <si>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</si>
  <si>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</si>
  <si>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</si>
  <si>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</si>
  <si>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</si>
  <si>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</si>
  <si>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</si>
  <si>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</si>
  <si>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>Pyhäjärvi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</si>
  <si>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</si>
  <si>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</si>
  <si>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</si>
  <si>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</si>
  <si>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>Raahe</t>
  </si>
  <si>
    <t>Raasepori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</si>
  <si>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</si>
  <si>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</si>
  <si>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</si>
  <si>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</si>
  <si>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</si>
  <si>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</si>
  <si>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</si>
  <si>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</si>
  <si>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</si>
  <si>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</si>
  <si>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</si>
  <si>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</si>
  <si>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</si>
  <si>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</si>
  <si>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</si>
  <si>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</si>
  <si>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</si>
  <si>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</si>
  <si>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Saltvik            </t>
  </si>
  <si>
    <t>Sastamala</t>
  </si>
  <si>
    <t xml:space="preserve">Sauvo              </t>
  </si>
  <si>
    <t xml:space="preserve">Savitaipale        </t>
  </si>
  <si>
    <t>Savonlinna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</si>
  <si>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</si>
  <si>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</si>
  <si>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</si>
  <si>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</si>
  <si>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</si>
  <si>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>Siikalatva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</si>
  <si>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</si>
  <si>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</si>
  <si>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</si>
  <si>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</si>
  <si>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</si>
  <si>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</si>
  <si>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</si>
  <si>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</si>
  <si>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</si>
  <si>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Sottunga           </t>
  </si>
  <si>
    <t xml:space="preserve">Sulkava            </t>
  </si>
  <si>
    <t xml:space="preserve">Sund   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</si>
  <si>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</si>
  <si>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</si>
  <si>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</si>
  <si>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</si>
  <si>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</si>
  <si>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</si>
  <si>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</si>
  <si>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</si>
  <si>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</si>
  <si>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</si>
  <si>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</si>
  <si>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</si>
  <si>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</si>
  <si>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</si>
  <si>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</si>
  <si>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</si>
  <si>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</si>
  <si>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</si>
  <si>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</si>
  <si>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</si>
  <si>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</si>
  <si>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</si>
  <si>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</si>
  <si>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</si>
  <si>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</si>
  <si>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</si>
  <si>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</si>
  <si>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Vaala              </t>
  </si>
  <si>
    <t>Vaasa</t>
  </si>
  <si>
    <t xml:space="preserve">Valkeakoski        </t>
  </si>
  <si>
    <t xml:space="preserve">Vantaa 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</si>
  <si>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</si>
  <si>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</si>
  <si>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</si>
  <si>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</si>
  <si>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</si>
  <si>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</si>
  <si>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</si>
  <si>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</si>
  <si>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</si>
  <si>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</si>
  <si>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</si>
  <si>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Vårdö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</si>
  <si>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</si>
  <si>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</si>
  <si>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</si>
  <si>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</si>
  <si>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</si>
  <si>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</si>
  <si>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</si>
  <si>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 xml:space="preserve"> </t>
  </si>
  <si>
    <t xml:space="preserve">Lieto              </t>
  </si>
  <si>
    <t xml:space="preserve">Pori               </t>
  </si>
  <si>
    <t>2019**</t>
  </si>
  <si>
    <t>2020**</t>
  </si>
  <si>
    <t>2013</t>
  </si>
  <si>
    <t>2014</t>
  </si>
  <si>
    <t>2015</t>
  </si>
  <si>
    <t>2016</t>
  </si>
  <si>
    <t>2017**</t>
  </si>
  <si>
    <t>2018**</t>
  </si>
  <si>
    <t>knro</t>
  </si>
  <si>
    <t>Kunnan efektiivinen veroaste</t>
  </si>
  <si>
    <t>Verokompensaatio mitattu veroasteessa</t>
  </si>
  <si>
    <t>Verokompensaatio euroa/asukas</t>
  </si>
  <si>
    <t>Efektiivinen veroaste (ml. verokomp.)</t>
  </si>
  <si>
    <t>Valittu kunta:</t>
  </si>
  <si>
    <t>2021**</t>
  </si>
  <si>
    <t>Kunnallisveroprosentin 1 %-yks. korotus verovuonna 2021. Arvioitu vaikutus: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</si>
</sst>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00"/>
    <numFmt numFmtId="168" formatCode="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_ ;[Red]\-0.00\ "/>
  </numFmts>
  <fonts count="66">
    <font>
      <sz val="11"/>
      <color theme="1"/>
      <name val="Calibri"/>
      <family val="2"/>
    </font>
    <font>
      <sz val="10"/>
      <color indexed="8"/>
      <name val="Roboto"/>
      <family val="2"/>
    </font>
    <font>
      <sz val="9"/>
      <color indexed="8"/>
      <name val="Work Sans"/>
      <family val="0"/>
    </font>
    <font>
      <sz val="9"/>
      <name val="Work Sans"/>
      <family val="0"/>
    </font>
    <font>
      <i/>
      <sz val="9"/>
      <name val="Work Sans"/>
      <family val="0"/>
    </font>
    <font>
      <sz val="10"/>
      <color indexed="8"/>
      <name val="Work Sans"/>
      <family val="0"/>
    </font>
    <font>
      <sz val="8"/>
      <name val="Work Sans"/>
      <family val="0"/>
    </font>
    <font>
      <sz val="8"/>
      <color indexed="8"/>
      <name val="Work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Roboto"/>
      <family val="2"/>
    </font>
    <font>
      <u val="single"/>
      <sz val="11"/>
      <color indexed="20"/>
      <name val="Calibri"/>
      <family val="2"/>
    </font>
    <font>
      <sz val="10"/>
      <color indexed="20"/>
      <name val="Roboto"/>
      <family val="2"/>
    </font>
    <font>
      <u val="single"/>
      <sz val="11"/>
      <color indexed="12"/>
      <name val="Calibri"/>
      <family val="2"/>
    </font>
    <font>
      <sz val="10"/>
      <color indexed="17"/>
      <name val="Roboto"/>
      <family val="2"/>
    </font>
    <font>
      <b/>
      <sz val="10"/>
      <color indexed="52"/>
      <name val="Roboto"/>
      <family val="2"/>
    </font>
    <font>
      <sz val="10"/>
      <color indexed="52"/>
      <name val="Roboto"/>
      <family val="2"/>
    </font>
    <font>
      <sz val="10"/>
      <color indexed="60"/>
      <name val="Roboto"/>
      <family val="2"/>
    </font>
    <font>
      <sz val="18"/>
      <color indexed="56"/>
      <name val="Cambria"/>
      <family val="2"/>
    </font>
    <font>
      <b/>
      <sz val="15"/>
      <color indexed="56"/>
      <name val="Roboto"/>
      <family val="2"/>
    </font>
    <font>
      <b/>
      <sz val="13"/>
      <color indexed="56"/>
      <name val="Roboto"/>
      <family val="2"/>
    </font>
    <font>
      <b/>
      <sz val="11"/>
      <color indexed="56"/>
      <name val="Roboto"/>
      <family val="2"/>
    </font>
    <font>
      <i/>
      <sz val="10"/>
      <color indexed="23"/>
      <name val="Roboto"/>
      <family val="2"/>
    </font>
    <font>
      <b/>
      <sz val="10"/>
      <color indexed="8"/>
      <name val="Roboto"/>
      <family val="2"/>
    </font>
    <font>
      <sz val="10"/>
      <color indexed="62"/>
      <name val="Roboto"/>
      <family val="2"/>
    </font>
    <font>
      <b/>
      <sz val="10"/>
      <color indexed="9"/>
      <name val="Roboto"/>
      <family val="2"/>
    </font>
    <font>
      <b/>
      <sz val="10"/>
      <color indexed="63"/>
      <name val="Roboto"/>
      <family val="2"/>
    </font>
    <font>
      <sz val="10"/>
      <color indexed="10"/>
      <name val="Roboto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1"/>
      <color indexed="8"/>
      <name val="Work Sans"/>
      <family val="0"/>
    </font>
    <font>
      <b/>
      <sz val="9"/>
      <color indexed="8"/>
      <name val="Work Sans"/>
      <family val="0"/>
    </font>
    <font>
      <i/>
      <sz val="9"/>
      <color indexed="8"/>
      <name val="Work Sans"/>
      <family val="0"/>
    </font>
    <font>
      <sz val="8"/>
      <color indexed="10"/>
      <name val="Work Sans"/>
      <family val="0"/>
    </font>
    <font>
      <b/>
      <sz val="10"/>
      <color indexed="8"/>
      <name val="Calibri"/>
      <family val="0"/>
    </font>
    <font>
      <sz val="9"/>
      <color indexed="8"/>
      <name val="Arial"/>
      <family val="0"/>
    </font>
    <font>
      <sz val="10"/>
      <color theme="1"/>
      <name val="Roboto"/>
      <family val="2"/>
    </font>
    <font>
      <sz val="11"/>
      <color theme="0"/>
      <name val="Calibri"/>
      <family val="2"/>
    </font>
    <font>
      <sz val="10"/>
      <color theme="0"/>
      <name val="Roboto"/>
      <family val="2"/>
    </font>
    <font>
      <u val="single"/>
      <sz val="11"/>
      <color theme="11"/>
      <name val="Calibri"/>
      <family val="2"/>
    </font>
    <font>
      <sz val="10"/>
      <color rgb="FF9C0006"/>
      <name val="Roboto"/>
      <family val="2"/>
    </font>
    <font>
      <u val="single"/>
      <sz val="11"/>
      <color theme="10"/>
      <name val="Calibri"/>
      <family val="2"/>
    </font>
    <font>
      <sz val="10"/>
      <color rgb="FF006100"/>
      <name val="Roboto"/>
      <family val="2"/>
    </font>
    <font>
      <b/>
      <sz val="10"/>
      <color rgb="FFFA7D00"/>
      <name val="Roboto"/>
      <family val="2"/>
    </font>
    <font>
      <sz val="10"/>
      <color rgb="FFFA7D00"/>
      <name val="Roboto"/>
      <family val="2"/>
    </font>
    <font>
      <sz val="10"/>
      <color rgb="FF9C5700"/>
      <name val="Roboto"/>
      <family val="2"/>
    </font>
    <font>
      <sz val="18"/>
      <color theme="3"/>
      <name val="Cambria"/>
      <family val="2"/>
    </font>
    <font>
      <b/>
      <sz val="15"/>
      <color theme="3"/>
      <name val="Roboto"/>
      <family val="2"/>
    </font>
    <font>
      <b/>
      <sz val="13"/>
      <color theme="3"/>
      <name val="Roboto"/>
      <family val="2"/>
    </font>
    <font>
      <b/>
      <sz val="11"/>
      <color theme="3"/>
      <name val="Roboto"/>
      <family val="2"/>
    </font>
    <font>
      <i/>
      <sz val="10"/>
      <color rgb="FF7F7F7F"/>
      <name val="Roboto"/>
      <family val="2"/>
    </font>
    <font>
      <b/>
      <sz val="10"/>
      <color theme="1"/>
      <name val="Roboto"/>
      <family val="2"/>
    </font>
    <font>
      <sz val="10"/>
      <color rgb="FF3F3F76"/>
      <name val="Roboto"/>
      <family val="2"/>
    </font>
    <font>
      <b/>
      <sz val="10"/>
      <color theme="0"/>
      <name val="Roboto"/>
      <family val="2"/>
    </font>
    <font>
      <b/>
      <sz val="10"/>
      <color rgb="FF3F3F3F"/>
      <name val="Roboto"/>
      <family val="2"/>
    </font>
    <font>
      <sz val="10"/>
      <color rgb="FFFF0000"/>
      <name val="Roboto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11"/>
      <color theme="1"/>
      <name val="Work Sans"/>
      <family val="0"/>
    </font>
    <font>
      <sz val="8"/>
      <color theme="1"/>
      <name val="Work Sans"/>
      <family val="0"/>
    </font>
    <font>
      <b/>
      <sz val="9"/>
      <color theme="1"/>
      <name val="Work Sans"/>
      <family val="0"/>
    </font>
    <font>
      <sz val="9"/>
      <color theme="1"/>
      <name val="Work Sans"/>
      <family val="0"/>
    </font>
    <font>
      <i/>
      <sz val="9"/>
      <color theme="1"/>
      <name val="Work Sans"/>
      <family val="0"/>
    </font>
    <font>
      <sz val="8"/>
      <color rgb="FFFF0000"/>
      <name val="Work Sans"/>
      <family val="0"/>
    </font>
    <font>
      <sz val="10"/>
      <color theme="1"/>
      <name val="Work Sans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2" fontId="57" fillId="0" borderId="0" xfId="0" applyNumberFormat="1" applyFont="1" applyAlignment="1" applyProtection="1">
      <alignment/>
      <protection/>
    </xf>
    <xf numFmtId="1" fontId="29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 quotePrefix="1">
      <alignment/>
      <protection/>
    </xf>
    <xf numFmtId="1" fontId="29" fillId="0" borderId="0" xfId="0" applyNumberFormat="1" applyFont="1" applyAlignment="1" applyProtection="1">
      <alignment horizontal="left"/>
      <protection/>
    </xf>
    <xf numFmtId="166" fontId="29" fillId="0" borderId="0" xfId="0" applyNumberFormat="1" applyFont="1" applyBorder="1" applyAlignment="1" applyProtection="1" quotePrefix="1">
      <alignment/>
      <protection/>
    </xf>
    <xf numFmtId="166" fontId="29" fillId="0" borderId="0" xfId="0" applyNumberFormat="1" applyFont="1" applyBorder="1" applyAlignment="1" applyProtection="1">
      <alignment/>
      <protection/>
    </xf>
    <xf numFmtId="1" fontId="29" fillId="0" borderId="0" xfId="0" applyNumberFormat="1" applyFont="1" applyBorder="1" applyAlignment="1" applyProtection="1">
      <alignment/>
      <protection/>
    </xf>
    <xf numFmtId="1" fontId="29" fillId="0" borderId="10" xfId="0" applyNumberFormat="1" applyFont="1" applyBorder="1" applyAlignment="1" applyProtection="1">
      <alignment/>
      <protection/>
    </xf>
    <xf numFmtId="166" fontId="29" fillId="0" borderId="10" xfId="0" applyNumberFormat="1" applyFont="1" applyBorder="1" applyAlignment="1" applyProtection="1">
      <alignment/>
      <protection/>
    </xf>
    <xf numFmtId="1" fontId="58" fillId="0" borderId="0" xfId="0" applyNumberFormat="1" applyFont="1" applyAlignment="1" applyProtection="1">
      <alignment/>
      <protection/>
    </xf>
    <xf numFmtId="168" fontId="57" fillId="0" borderId="0" xfId="0" applyNumberFormat="1" applyFont="1" applyAlignment="1" applyProtection="1">
      <alignment/>
      <protection/>
    </xf>
    <xf numFmtId="0" fontId="59" fillId="0" borderId="0" xfId="0" applyFont="1" applyAlignment="1">
      <alignment/>
    </xf>
    <xf numFmtId="2" fontId="60" fillId="0" borderId="11" xfId="0" applyNumberFormat="1" applyFont="1" applyBorder="1" applyAlignment="1" applyProtection="1">
      <alignment/>
      <protection/>
    </xf>
    <xf numFmtId="2" fontId="60" fillId="0" borderId="12" xfId="0" applyNumberFormat="1" applyFont="1" applyBorder="1" applyAlignment="1" applyProtection="1">
      <alignment/>
      <protection/>
    </xf>
    <xf numFmtId="2" fontId="60" fillId="0" borderId="13" xfId="0" applyNumberFormat="1" applyFont="1" applyBorder="1" applyAlignment="1" applyProtection="1">
      <alignment/>
      <protection/>
    </xf>
    <xf numFmtId="2" fontId="60" fillId="0" borderId="0" xfId="0" applyNumberFormat="1" applyFont="1" applyAlignment="1" applyProtection="1">
      <alignment/>
      <protection/>
    </xf>
    <xf numFmtId="2" fontId="60" fillId="0" borderId="0" xfId="0" applyNumberFormat="1" applyFont="1" applyBorder="1" applyAlignment="1" applyProtection="1">
      <alignment/>
      <protection/>
    </xf>
    <xf numFmtId="2" fontId="59" fillId="0" borderId="0" xfId="0" applyNumberFormat="1" applyFont="1" applyAlignment="1">
      <alignment/>
    </xf>
    <xf numFmtId="2" fontId="60" fillId="0" borderId="14" xfId="0" applyNumberFormat="1" applyFont="1" applyBorder="1" applyAlignment="1" applyProtection="1">
      <alignment/>
      <protection/>
    </xf>
    <xf numFmtId="2" fontId="60" fillId="0" borderId="15" xfId="0" applyNumberFormat="1" applyFont="1" applyBorder="1" applyAlignment="1" applyProtection="1">
      <alignment/>
      <protection/>
    </xf>
    <xf numFmtId="2" fontId="60" fillId="0" borderId="16" xfId="0" applyNumberFormat="1" applyFont="1" applyBorder="1" applyAlignment="1" applyProtection="1">
      <alignment/>
      <protection/>
    </xf>
    <xf numFmtId="2" fontId="60" fillId="0" borderId="17" xfId="0" applyNumberFormat="1" applyFont="1" applyBorder="1" applyAlignment="1" applyProtection="1">
      <alignment/>
      <protection/>
    </xf>
    <xf numFmtId="2" fontId="60" fillId="0" borderId="18" xfId="0" applyNumberFormat="1" applyFont="1" applyBorder="1" applyAlignment="1" applyProtection="1">
      <alignment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3" fillId="33" borderId="0" xfId="33" applyFont="1" applyFill="1" applyBorder="1" applyAlignment="1">
      <alignment/>
    </xf>
    <xf numFmtId="2" fontId="3" fillId="33" borderId="0" xfId="33" applyNumberFormat="1" applyFont="1" applyFill="1" applyBorder="1" applyAlignment="1">
      <alignment horizontal="center"/>
    </xf>
    <xf numFmtId="0" fontId="3" fillId="34" borderId="10" xfId="34" applyFont="1" applyFill="1" applyBorder="1" applyAlignment="1">
      <alignment/>
    </xf>
    <xf numFmtId="2" fontId="3" fillId="34" borderId="10" xfId="34" applyNumberFormat="1" applyFont="1" applyFill="1" applyBorder="1" applyAlignment="1">
      <alignment horizontal="center"/>
    </xf>
    <xf numFmtId="2" fontId="63" fillId="34" borderId="10" xfId="34" applyNumberFormat="1" applyFont="1" applyFill="1" applyBorder="1" applyAlignment="1">
      <alignment horizontal="center"/>
    </xf>
    <xf numFmtId="2" fontId="62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0" fontId="3" fillId="35" borderId="0" xfId="27" applyFont="1" applyFill="1" applyBorder="1" applyAlignment="1">
      <alignment/>
    </xf>
    <xf numFmtId="2" fontId="3" fillId="35" borderId="0" xfId="27" applyNumberFormat="1" applyFont="1" applyFill="1" applyBorder="1" applyAlignment="1">
      <alignment/>
    </xf>
    <xf numFmtId="2" fontId="3" fillId="35" borderId="0" xfId="27" applyNumberFormat="1" applyFont="1" applyFill="1" applyBorder="1" applyAlignment="1">
      <alignment horizontal="center"/>
    </xf>
    <xf numFmtId="0" fontId="3" fillId="36" borderId="10" xfId="28" applyFont="1" applyFill="1" applyBorder="1" applyAlignment="1">
      <alignment/>
    </xf>
    <xf numFmtId="2" fontId="3" fillId="36" borderId="10" xfId="28" applyNumberFormat="1" applyFont="1" applyFill="1" applyBorder="1" applyAlignment="1">
      <alignment/>
    </xf>
    <xf numFmtId="2" fontId="3" fillId="36" borderId="10" xfId="28" applyNumberFormat="1" applyFont="1" applyFill="1" applyBorder="1" applyAlignment="1">
      <alignment horizontal="center"/>
    </xf>
    <xf numFmtId="2" fontId="63" fillId="36" borderId="10" xfId="28" applyNumberFormat="1" applyFont="1" applyFill="1" applyBorder="1" applyAlignment="1">
      <alignment horizontal="center"/>
    </xf>
    <xf numFmtId="2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 horizontal="center"/>
    </xf>
    <xf numFmtId="0" fontId="3" fillId="33" borderId="0" xfId="33" applyFont="1" applyFill="1" applyBorder="1" applyAlignment="1">
      <alignment horizontal="left"/>
    </xf>
    <xf numFmtId="0" fontId="3" fillId="34" borderId="0" xfId="34" applyFont="1" applyFill="1" applyBorder="1" applyAlignment="1">
      <alignment horizontal="left"/>
    </xf>
    <xf numFmtId="2" fontId="4" fillId="34" borderId="0" xfId="34" applyNumberFormat="1" applyFont="1" applyFill="1" applyBorder="1" applyAlignment="1">
      <alignment horizontal="center"/>
    </xf>
    <xf numFmtId="2" fontId="63" fillId="34" borderId="0" xfId="34" applyNumberFormat="1" applyFont="1" applyFill="1" applyBorder="1" applyAlignment="1">
      <alignment horizontal="center"/>
    </xf>
    <xf numFmtId="0" fontId="62" fillId="37" borderId="0" xfId="0" applyFont="1" applyFill="1" applyBorder="1" applyAlignment="1">
      <alignment horizontal="left"/>
    </xf>
    <xf numFmtId="2" fontId="63" fillId="37" borderId="0" xfId="0" applyNumberFormat="1" applyFont="1" applyFill="1" applyBorder="1" applyAlignment="1">
      <alignment horizontal="center"/>
    </xf>
    <xf numFmtId="2" fontId="62" fillId="0" borderId="0" xfId="0" applyNumberFormat="1" applyFont="1" applyAlignment="1">
      <alignment horizontal="center"/>
    </xf>
    <xf numFmtId="175" fontId="62" fillId="0" borderId="0" xfId="0" applyNumberFormat="1" applyFont="1" applyBorder="1" applyAlignment="1">
      <alignment/>
    </xf>
    <xf numFmtId="1" fontId="62" fillId="0" borderId="0" xfId="0" applyNumberFormat="1" applyFont="1" applyBorder="1" applyAlignment="1">
      <alignment horizontal="center"/>
    </xf>
    <xf numFmtId="1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" fontId="59" fillId="0" borderId="0" xfId="0" applyNumberFormat="1" applyFont="1" applyAlignment="1">
      <alignment/>
    </xf>
    <xf numFmtId="0" fontId="6" fillId="0" borderId="0" xfId="0" applyFont="1" applyBorder="1" applyAlignment="1" applyProtection="1" quotePrefix="1">
      <alignment/>
      <protection/>
    </xf>
    <xf numFmtId="1" fontId="6" fillId="0" borderId="0" xfId="0" applyNumberFormat="1" applyFont="1" applyAlignment="1" applyProtection="1">
      <alignment horizontal="left"/>
      <protection/>
    </xf>
    <xf numFmtId="166" fontId="6" fillId="0" borderId="0" xfId="0" applyNumberFormat="1" applyFont="1" applyBorder="1" applyAlignment="1" applyProtection="1" quotePrefix="1">
      <alignment/>
      <protection/>
    </xf>
    <xf numFmtId="166" fontId="6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66" fontId="6" fillId="0" borderId="10" xfId="0" applyNumberFormat="1" applyFont="1" applyBorder="1" applyAlignment="1" applyProtection="1">
      <alignment/>
      <protection/>
    </xf>
    <xf numFmtId="1" fontId="3" fillId="3" borderId="19" xfId="0" applyNumberFormat="1" applyFont="1" applyFill="1" applyBorder="1" applyAlignment="1" applyProtection="1">
      <alignment/>
      <protection/>
    </xf>
    <xf numFmtId="1" fontId="3" fillId="3" borderId="20" xfId="0" applyNumberFormat="1" applyFont="1" applyFill="1" applyBorder="1" applyAlignment="1" applyProtection="1">
      <alignment/>
      <protection/>
    </xf>
    <xf numFmtId="1" fontId="3" fillId="3" borderId="12" xfId="0" applyNumberFormat="1" applyFont="1" applyFill="1" applyBorder="1" applyAlignment="1" applyProtection="1">
      <alignment/>
      <protection/>
    </xf>
    <xf numFmtId="1" fontId="3" fillId="3" borderId="12" xfId="0" applyNumberFormat="1" applyFont="1" applyFill="1" applyBorder="1" applyAlignment="1" applyProtection="1">
      <alignment horizontal="right"/>
      <protection/>
    </xf>
    <xf numFmtId="1" fontId="3" fillId="3" borderId="0" xfId="0" applyNumberFormat="1" applyFont="1" applyFill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left"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15" xfId="0" applyNumberFormat="1" applyFont="1" applyBorder="1" applyAlignment="1" applyProtection="1">
      <alignment/>
      <protection/>
    </xf>
    <xf numFmtId="2" fontId="6" fillId="0" borderId="18" xfId="0" applyNumberFormat="1" applyFont="1" applyBorder="1" applyAlignment="1" applyProtection="1">
      <alignment/>
      <protection/>
    </xf>
    <xf numFmtId="0" fontId="60" fillId="0" borderId="0" xfId="0" applyFont="1" applyAlignment="1">
      <alignment/>
    </xf>
    <xf numFmtId="1" fontId="6" fillId="38" borderId="19" xfId="0" applyNumberFormat="1" applyFont="1" applyFill="1" applyBorder="1" applyAlignment="1" applyProtection="1">
      <alignment/>
      <protection/>
    </xf>
    <xf numFmtId="1" fontId="6" fillId="38" borderId="20" xfId="0" applyNumberFormat="1" applyFont="1" applyFill="1" applyBorder="1" applyAlignment="1" applyProtection="1">
      <alignment/>
      <protection/>
    </xf>
    <xf numFmtId="1" fontId="6" fillId="38" borderId="21" xfId="0" applyNumberFormat="1" applyFont="1" applyFill="1" applyBorder="1" applyAlignment="1" applyProtection="1">
      <alignment/>
      <protection/>
    </xf>
    <xf numFmtId="1" fontId="6" fillId="0" borderId="14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left"/>
      <protection/>
    </xf>
    <xf numFmtId="1" fontId="6" fillId="0" borderId="14" xfId="0" applyNumberFormat="1" applyFont="1" applyBorder="1" applyAlignment="1" applyProtection="1">
      <alignment horizontal="right"/>
      <protection/>
    </xf>
    <xf numFmtId="1" fontId="64" fillId="0" borderId="0" xfId="0" applyNumberFormat="1" applyFont="1" applyAlignment="1" applyProtection="1">
      <alignment/>
      <protection/>
    </xf>
    <xf numFmtId="2" fontId="65" fillId="0" borderId="0" xfId="0" applyNumberFormat="1" applyFont="1" applyAlignment="1">
      <alignment horizontal="center"/>
    </xf>
    <xf numFmtId="1" fontId="3" fillId="3" borderId="0" xfId="0" applyNumberFormat="1" applyFont="1" applyFill="1" applyBorder="1" applyAlignment="1" applyProtection="1">
      <alignment horizontal="left"/>
      <protection/>
    </xf>
    <xf numFmtId="0" fontId="60" fillId="38" borderId="22" xfId="0" applyFont="1" applyFill="1" applyBorder="1" applyAlignment="1">
      <alignment horizontal="center"/>
    </xf>
    <xf numFmtId="0" fontId="60" fillId="38" borderId="22" xfId="0" applyFont="1" applyFill="1" applyBorder="1" applyAlignment="1">
      <alignment horizontal="left"/>
    </xf>
    <xf numFmtId="1" fontId="6" fillId="0" borderId="16" xfId="0" applyNumberFormat="1" applyFont="1" applyBorder="1" applyAlignment="1" applyProtection="1">
      <alignment/>
      <protection/>
    </xf>
    <xf numFmtId="166" fontId="6" fillId="0" borderId="17" xfId="0" applyNumberFormat="1" applyFont="1" applyBorder="1" applyAlignment="1" applyProtection="1">
      <alignment/>
      <protection/>
    </xf>
    <xf numFmtId="2" fontId="60" fillId="0" borderId="0" xfId="0" applyNumberFormat="1" applyFont="1" applyAlignment="1">
      <alignment/>
    </xf>
    <xf numFmtId="2" fontId="6" fillId="0" borderId="0" xfId="0" applyNumberFormat="1" applyFont="1" applyBorder="1" applyAlignment="1" applyProtection="1">
      <alignment/>
      <protection/>
    </xf>
    <xf numFmtId="2" fontId="6" fillId="0" borderId="17" xfId="0" applyNumberFormat="1" applyFont="1" applyBorder="1" applyAlignment="1" applyProtection="1">
      <alignment/>
      <protection/>
    </xf>
    <xf numFmtId="0" fontId="60" fillId="4" borderId="19" xfId="17" applyFont="1" applyBorder="1" applyAlignment="1">
      <alignment horizontal="center"/>
    </xf>
    <xf numFmtId="0" fontId="60" fillId="4" borderId="20" xfId="17" applyFont="1" applyBorder="1" applyAlignment="1">
      <alignment horizontal="left"/>
    </xf>
    <xf numFmtId="0" fontId="60" fillId="4" borderId="12" xfId="17" applyFont="1" applyBorder="1" applyAlignment="1" quotePrefix="1">
      <alignment horizontal="right"/>
    </xf>
    <xf numFmtId="0" fontId="60" fillId="4" borderId="13" xfId="17" applyFont="1" applyBorder="1" applyAlignment="1" quotePrefix="1">
      <alignment horizontal="right"/>
    </xf>
    <xf numFmtId="3" fontId="6" fillId="0" borderId="14" xfId="0" applyNumberFormat="1" applyFont="1" applyBorder="1" applyAlignment="1" applyProtection="1">
      <alignment horizontal="center"/>
      <protection/>
    </xf>
    <xf numFmtId="0" fontId="60" fillId="38" borderId="23" xfId="0" applyFont="1" applyFill="1" applyBorder="1" applyAlignment="1" quotePrefix="1">
      <alignment horizontal="right"/>
    </xf>
    <xf numFmtId="2" fontId="4" fillId="36" borderId="10" xfId="28" applyNumberFormat="1" applyFont="1" applyFill="1" applyBorder="1" applyAlignment="1">
      <alignment horizontal="center"/>
    </xf>
    <xf numFmtId="2" fontId="57" fillId="0" borderId="0" xfId="0" applyNumberFormat="1" applyFont="1" applyAlignment="1">
      <alignment/>
    </xf>
    <xf numFmtId="2" fontId="60" fillId="0" borderId="13" xfId="0" applyNumberFormat="1" applyFont="1" applyBorder="1" applyAlignment="1">
      <alignment/>
    </xf>
    <xf numFmtId="2" fontId="60" fillId="0" borderId="15" xfId="0" applyNumberFormat="1" applyFont="1" applyBorder="1" applyAlignment="1">
      <alignment/>
    </xf>
    <xf numFmtId="2" fontId="60" fillId="0" borderId="18" xfId="0" applyNumberFormat="1" applyFont="1" applyBorder="1" applyAlignment="1">
      <alignment/>
    </xf>
    <xf numFmtId="2" fontId="6" fillId="0" borderId="13" xfId="0" applyNumberFormat="1" applyFont="1" applyBorder="1" applyAlignment="1" applyProtection="1">
      <alignment/>
      <protection/>
    </xf>
    <xf numFmtId="2" fontId="6" fillId="0" borderId="15" xfId="0" applyNumberFormat="1" applyFont="1" applyBorder="1" applyAlignment="1" applyProtection="1">
      <alignment horizontal="right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575"/>
          <c:w val="0.98625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'Veroasteet kunnat-koko maa'!$A$4</c:f>
              <c:strCache>
                <c:ptCount val="1"/>
                <c:pt idx="0">
                  <c:v>Kunnan tuloveroprosentti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'Veroasteet kunnat-koko maa'!$B$30:$K$30</c:f>
              <c:strCache/>
            </c:strRef>
          </c:cat>
          <c:val>
            <c:numRef>
              <c:f>'Veroasteet kunnat-koko maa'!$B$4:$K$4</c:f>
              <c:numCache/>
            </c:numRef>
          </c:val>
          <c:smooth val="0"/>
        </c:ser>
        <c:ser>
          <c:idx val="1"/>
          <c:order val="1"/>
          <c:tx>
            <c:strRef>
              <c:f>'Veroasteet kunnat-koko maa'!$A$5</c:f>
              <c:strCache>
                <c:ptCount val="1"/>
                <c:pt idx="0">
                  <c:v>Kunnan ef. veroaste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'Veroasteet kunnat-koko maa'!$B$30:$K$30</c:f>
              <c:strCache/>
            </c:strRef>
          </c:cat>
          <c:val>
            <c:numRef>
              <c:f>'Veroasteet kunnat-koko maa'!$B$5:$K$5</c:f>
              <c:numCache/>
            </c:numRef>
          </c:val>
          <c:smooth val="0"/>
        </c:ser>
        <c:ser>
          <c:idx val="2"/>
          <c:order val="2"/>
          <c:tx>
            <c:strRef>
              <c:f>'Veroasteet kunnat-koko maa'!$A$31</c:f>
              <c:strCache>
                <c:ptCount val="1"/>
                <c:pt idx="0">
                  <c:v>Koko maan tuloveroprosentti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'Veroasteet kunnat-koko maa'!$B$30:$K$30</c:f>
              <c:strCache/>
            </c:strRef>
          </c:cat>
          <c:val>
            <c:numRef>
              <c:f>'Veroasteet kunnat-koko maa'!$B$31:$K$31</c:f>
              <c:numCache/>
            </c:numRef>
          </c:val>
          <c:smooth val="0"/>
        </c:ser>
        <c:ser>
          <c:idx val="3"/>
          <c:order val="3"/>
          <c:tx>
            <c:strRef>
              <c:f>'Veroasteet kunnat-koko maa'!$A$32</c:f>
              <c:strCache>
                <c:ptCount val="1"/>
                <c:pt idx="0">
                  <c:v>Koko maan ef. veroaste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'Veroasteet kunnat-koko maa'!$B$30:$K$30</c:f>
              <c:strCache/>
            </c:strRef>
          </c:cat>
          <c:val>
            <c:numRef>
              <c:f>'Veroasteet kunnat-koko maa'!$B$32:$K$32</c:f>
              <c:numCache/>
            </c:numRef>
          </c:val>
          <c:smooth val="0"/>
        </c:ser>
        <c:marker val="1"/>
        <c:axId val="29532826"/>
        <c:axId val="64468843"/>
      </c:lineChart>
      <c:catAx>
        <c:axId val="29532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68843"/>
        <c:crosses val="autoZero"/>
        <c:auto val="1"/>
        <c:lblOffset val="100"/>
        <c:tickLblSkip val="1"/>
        <c:noMultiLvlLbl val="0"/>
      </c:catAx>
      <c:valAx>
        <c:axId val="64468843"/>
        <c:scaling>
          <c:orientation val="minMax"/>
          <c:max val="24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32826"/>
        <c:crossesAt val="1"/>
        <c:crossBetween val="between"/>
        <c:dispUnits/>
        <c:majorUnit val="2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75"/>
          <c:y val="0.007"/>
          <c:w val="0.82575"/>
          <c:h val="0.0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765"/>
          <c:w val="0.98"/>
          <c:h val="0.92025"/>
        </c:manualLayout>
      </c:layout>
      <c:lineChart>
        <c:grouping val="standard"/>
        <c:varyColors val="0"/>
        <c:ser>
          <c:idx val="2"/>
          <c:order val="0"/>
          <c:tx>
            <c:strRef>
              <c:f>'Efektiivinen veroaste komp.'!$A$6</c:f>
              <c:strCache>
                <c:ptCount val="1"/>
                <c:pt idx="0">
                  <c:v>Efektiivinen veroaste (ml. verokomp.)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'Efektiivinen veroaste komp.'!$B$6:$K$6</c:f>
              <c:numCache/>
            </c:numRef>
          </c:val>
          <c:smooth val="0"/>
        </c:ser>
        <c:ser>
          <c:idx val="0"/>
          <c:order val="1"/>
          <c:tx>
            <c:strRef>
              <c:f>'Efektiivinen veroaste komp.'!$A$4</c:f>
              <c:strCache>
                <c:ptCount val="1"/>
                <c:pt idx="0">
                  <c:v>Kunnan tuloveroprosentti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'Efektiivinen veroaste komp.'!$B$3:$J$3</c:f>
              <c:strCache/>
            </c:strRef>
          </c:cat>
          <c:val>
            <c:numRef>
              <c:f>'Efektiivinen veroaste komp.'!$B$4:$K$4</c:f>
              <c:numCache/>
            </c:numRef>
          </c:val>
          <c:smooth val="0"/>
        </c:ser>
        <c:ser>
          <c:idx val="1"/>
          <c:order val="2"/>
          <c:tx>
            <c:strRef>
              <c:f>'Efektiivinen veroaste komp.'!$A$5</c:f>
              <c:strCache>
                <c:ptCount val="1"/>
                <c:pt idx="0">
                  <c:v>Kunnan efektiivinen veroaste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'Efektiivinen veroaste komp.'!$B$3:$J$3</c:f>
              <c:strCache/>
            </c:strRef>
          </c:cat>
          <c:val>
            <c:numRef>
              <c:f>'Efektiivinen veroaste komp.'!$B$5:$K$5</c:f>
              <c:numCache/>
            </c:numRef>
          </c:val>
          <c:smooth val="0"/>
        </c:ser>
        <c:upDownBars>
          <c:upBars>
            <c:spPr>
              <a:solidFill>
                <a:srgbClr val="EBF1DE">
                  <a:alpha val="53000"/>
                </a:srgbClr>
              </a:solidFill>
              <a:ln w="3175">
                <a:solidFill>
                  <a:srgbClr val="808080"/>
                </a:solidFill>
              </a:ln>
            </c:spPr>
          </c:upBars>
          <c:downBars/>
        </c:upDownBars>
        <c:marker val="1"/>
        <c:axId val="43348676"/>
        <c:axId val="54593765"/>
      </c:lineChart>
      <c:catAx>
        <c:axId val="43348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93765"/>
        <c:crosses val="autoZero"/>
        <c:auto val="1"/>
        <c:lblOffset val="100"/>
        <c:tickLblSkip val="1"/>
        <c:noMultiLvlLbl val="0"/>
      </c:catAx>
      <c:valAx>
        <c:axId val="54593765"/>
        <c:scaling>
          <c:orientation val="minMax"/>
          <c:max val="24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48676"/>
        <c:crossesAt val="1"/>
        <c:crossBetween val="between"/>
        <c:dispUnits/>
        <c:majorUnit val="2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75"/>
          <c:y val="0.01125"/>
          <c:w val="0.86025"/>
          <c:h val="0.1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10</xdr:col>
      <xdr:colOff>1028700</xdr:colOff>
      <xdr:row>28</xdr:row>
      <xdr:rowOff>9525</xdr:rowOff>
    </xdr:to>
    <xdr:graphicFrame>
      <xdr:nvGraphicFramePr>
        <xdr:cNvPr id="1" name="Kaavio 3"/>
        <xdr:cNvGraphicFramePr/>
      </xdr:nvGraphicFramePr>
      <xdr:xfrm>
        <a:off x="0" y="1181100"/>
        <a:ext cx="9648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190500</xdr:rowOff>
    </xdr:from>
    <xdr:to>
      <xdr:col>10</xdr:col>
      <xdr:colOff>1028700</xdr:colOff>
      <xdr:row>34</xdr:row>
      <xdr:rowOff>9525</xdr:rowOff>
    </xdr:to>
    <xdr:graphicFrame>
      <xdr:nvGraphicFramePr>
        <xdr:cNvPr id="1" name="Kaavio 3"/>
        <xdr:cNvGraphicFramePr/>
      </xdr:nvGraphicFramePr>
      <xdr:xfrm>
        <a:off x="2124075" y="1352550"/>
        <a:ext cx="92202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19</xdr:row>
      <xdr:rowOff>0</xdr:rowOff>
    </xdr:from>
    <xdr:to>
      <xdr:col>0</xdr:col>
      <xdr:colOff>1733550</xdr:colOff>
      <xdr:row>23</xdr:row>
      <xdr:rowOff>76200</xdr:rowOff>
    </xdr:to>
    <xdr:sp>
      <xdr:nvSpPr>
        <xdr:cNvPr id="2" name="Tekstiruutu 1"/>
        <xdr:cNvSpPr txBox="1">
          <a:spLocks noChangeArrowheads="1"/>
        </xdr:cNvSpPr>
      </xdr:nvSpPr>
      <xdr:spPr>
        <a:xfrm>
          <a:off x="57150" y="3638550"/>
          <a:ext cx="16764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ork Sans"/>
              <a:ea typeface="Work Sans"/>
              <a:cs typeface="Work Sans"/>
            </a:rPr>
            <a:t>Efektiivinen veroaste =
</a:t>
          </a:r>
          <a:r>
            <a:rPr lang="en-US" cap="none" sz="1000" b="0" i="0" u="none" baseline="0">
              <a:solidFill>
                <a:srgbClr val="000000"/>
              </a:solidFill>
              <a:latin typeface="Work Sans"/>
              <a:ea typeface="Work Sans"/>
              <a:cs typeface="Work Sans"/>
            </a:rPr>
            <a:t>Maksettavan</a:t>
          </a:r>
          <a:r>
            <a:rPr lang="en-US" cap="none" sz="1000" b="0" i="0" u="none" baseline="0">
              <a:solidFill>
                <a:srgbClr val="000000"/>
              </a:solidFill>
              <a:latin typeface="Work Sans"/>
              <a:ea typeface="Work Sans"/>
              <a:cs typeface="Work Sans"/>
            </a:rPr>
            <a:t> kunnallisveron suhde ansiotuloihin</a:t>
          </a:r>
        </a:p>
      </xdr:txBody>
    </xdr:sp>
    <xdr:clientData/>
  </xdr:twoCellAnchor>
  <xdr:twoCellAnchor>
    <xdr:from>
      <xdr:col>0</xdr:col>
      <xdr:colOff>123825</xdr:colOff>
      <xdr:row>13</xdr:row>
      <xdr:rowOff>9525</xdr:rowOff>
    </xdr:from>
    <xdr:to>
      <xdr:col>1</xdr:col>
      <xdr:colOff>0</xdr:colOff>
      <xdr:row>17</xdr:row>
      <xdr:rowOff>9525</xdr:rowOff>
    </xdr:to>
    <xdr:sp>
      <xdr:nvSpPr>
        <xdr:cNvPr id="3" name="Tekstiruutu 3"/>
        <xdr:cNvSpPr txBox="1">
          <a:spLocks noChangeArrowheads="1"/>
        </xdr:cNvSpPr>
      </xdr:nvSpPr>
      <xdr:spPr>
        <a:xfrm>
          <a:off x="123825" y="2505075"/>
          <a:ext cx="19621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ork Sans"/>
              <a:ea typeface="Work Sans"/>
              <a:cs typeface="Work Sans"/>
            </a:rPr>
            <a:t>Nimellinen</a:t>
          </a:r>
          <a:r>
            <a:rPr lang="en-US" cap="none" sz="1000" b="0" i="0" u="none" baseline="0">
              <a:solidFill>
                <a:srgbClr val="000000"/>
              </a:solidFill>
              <a:latin typeface="Work Sans"/>
              <a:ea typeface="Work Sans"/>
              <a:cs typeface="Work Sans"/>
            </a:rPr>
            <a:t> veroaste =
</a:t>
          </a:r>
          <a:r>
            <a:rPr lang="en-US" cap="none" sz="1000" b="0" i="0" u="none" baseline="0">
              <a:solidFill>
                <a:srgbClr val="000000"/>
              </a:solidFill>
              <a:latin typeface="Work Sans"/>
              <a:ea typeface="Work Sans"/>
              <a:cs typeface="Work Sans"/>
            </a:rPr>
            <a:t>Kunnan tuloveroprosentti</a:t>
          </a:r>
        </a:p>
      </xdr:txBody>
    </xdr:sp>
    <xdr:clientData/>
  </xdr:twoCellAnchor>
  <xdr:twoCellAnchor>
    <xdr:from>
      <xdr:col>0</xdr:col>
      <xdr:colOff>114300</xdr:colOff>
      <xdr:row>25</xdr:row>
      <xdr:rowOff>9525</xdr:rowOff>
    </xdr:from>
    <xdr:to>
      <xdr:col>1</xdr:col>
      <xdr:colOff>0</xdr:colOff>
      <xdr:row>30</xdr:row>
      <xdr:rowOff>104775</xdr:rowOff>
    </xdr:to>
    <xdr:sp>
      <xdr:nvSpPr>
        <xdr:cNvPr id="4" name="Tekstiruutu 4"/>
        <xdr:cNvSpPr txBox="1">
          <a:spLocks noChangeArrowheads="1"/>
        </xdr:cNvSpPr>
      </xdr:nvSpPr>
      <xdr:spPr>
        <a:xfrm>
          <a:off x="114300" y="4752975"/>
          <a:ext cx="197167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ork Sans"/>
              <a:ea typeface="Work Sans"/>
              <a:cs typeface="Work Sans"/>
            </a:rPr>
            <a:t>Vihreä alue punaisen ja vihreän viivan välillä kuvaa kompensaation</a:t>
          </a:r>
          <a:r>
            <a:rPr lang="en-US" cap="none" sz="1000" b="0" i="0" u="none" baseline="0">
              <a:solidFill>
                <a:srgbClr val="000000"/>
              </a:solidFill>
              <a:latin typeface="Work Sans"/>
              <a:ea typeface="Work Sans"/>
              <a:cs typeface="Work Sans"/>
            </a:rPr>
            <a:t> määrää  veroasteella mitattuna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39"/>
  <sheetViews>
    <sheetView tabSelected="1" zoomScalePageLayoutView="0" workbookViewId="0" topLeftCell="A1">
      <selection activeCell="A1" sqref="A1"/>
    </sheetView>
  </sheetViews>
  <sheetFormatPr defaultColWidth="8.7109375" defaultRowHeight="15"/>
  <cols>
    <col min="1" max="1" width="21.28125" style="13" customWidth="1"/>
    <col min="2" max="3" width="15.421875" style="13" hidden="1" customWidth="1"/>
    <col min="4" max="11" width="15.421875" style="13" customWidth="1"/>
    <col min="12" max="16384" width="8.7109375" style="13" customWidth="1"/>
  </cols>
  <sheetData>
    <row r="1" spans="1:4" ht="15">
      <c r="A1" s="25" t="s">
        <v>0</v>
      </c>
      <c r="B1" s="26"/>
      <c r="C1" s="26"/>
      <c r="D1" s="26"/>
    </row>
    <row r="2" spans="1:4" ht="15">
      <c r="A2" s="26" t="s">
        <v>10</v>
      </c>
      <c r="B2" s="26"/>
      <c r="C2" s="26"/>
      <c r="D2" s="26"/>
    </row>
    <row r="3" spans="1:11" ht="15">
      <c r="A3" s="27"/>
      <c r="B3" s="28">
        <v>2012</v>
      </c>
      <c r="C3" s="44">
        <v>2013</v>
      </c>
      <c r="D3" s="44">
        <v>2014</v>
      </c>
      <c r="E3" s="44">
        <v>2015</v>
      </c>
      <c r="F3" s="44">
        <v>2016</v>
      </c>
      <c r="G3" s="44">
        <v>2017</v>
      </c>
      <c r="H3" s="44">
        <v>2018</v>
      </c>
      <c r="I3" s="44">
        <v>2019</v>
      </c>
      <c r="J3" s="44" t="s">
        <v>321</v>
      </c>
      <c r="K3" s="44" t="s">
        <v>334</v>
      </c>
    </row>
    <row r="4" spans="1:11" ht="15">
      <c r="A4" s="29" t="s">
        <v>2</v>
      </c>
      <c r="B4" s="30">
        <f>VLOOKUP($A$2,Tuloveroprosentti!$B$2:$C$310,2,FALSE)</f>
        <v>19.75</v>
      </c>
      <c r="C4" s="30">
        <f>VLOOKUP($A$2,Tuloveroprosentti!$B$2:$D$310,3,FALSE)</f>
        <v>20.5</v>
      </c>
      <c r="D4" s="30">
        <f>VLOOKUP($A$2,Tuloveroprosentti!$B$2:$E$310,4,FALSE)</f>
        <v>21</v>
      </c>
      <c r="E4" s="30">
        <f>VLOOKUP($A$2,Tuloveroprosentti!$B$2:$F$310,5,FALSE)</f>
        <v>21.25</v>
      </c>
      <c r="F4" s="30">
        <f>VLOOKUP($A$2,Tuloveroprosentti!$B$2:$G$310,6,FALSE)</f>
        <v>21.25</v>
      </c>
      <c r="G4" s="30">
        <f>VLOOKUP($A$2,Tuloveroprosentti!$B$2:$H$310,7,FALSE)</f>
        <v>21.25</v>
      </c>
      <c r="H4" s="30">
        <f>VLOOKUP($A$2,Tuloveroprosentti!$B$2:$I$310,8,FALSE)</f>
        <v>21.75</v>
      </c>
      <c r="I4" s="30">
        <f>VLOOKUP($A$2,Tuloveroprosentti!$B$2:$J$310,9,FALSE)</f>
        <v>22.25</v>
      </c>
      <c r="J4" s="30">
        <f>VLOOKUP($A$2,Tuloveroprosentti!$B$2:$K$310,10,FALSE)</f>
        <v>22.25</v>
      </c>
      <c r="K4" s="30">
        <f>VLOOKUP($A$2,Tuloveroprosentti!$B$2:$L$310,11,FALSE)</f>
        <v>22.25</v>
      </c>
    </row>
    <row r="5" spans="1:11" ht="16.5" thickBot="1">
      <c r="A5" s="31" t="s">
        <v>3</v>
      </c>
      <c r="B5" s="32">
        <f>VLOOKUP($A$2,'Efektiivinen veroaste'!$B$2:$C$324,2,FALSE)</f>
        <v>14.16287568282865</v>
      </c>
      <c r="C5" s="32">
        <f>VLOOKUP($A$2,'Efektiivinen veroaste'!$B$2:$D$324,3,FALSE)</f>
        <v>14.813644212317193</v>
      </c>
      <c r="D5" s="32">
        <f>VLOOKUP($A$2,'Efektiivinen veroaste'!$B$2:$E$324,4,FALSE)</f>
        <v>15.190667860693033</v>
      </c>
      <c r="E5" s="32">
        <f>VLOOKUP($A$2,'Efektiivinen veroaste'!$B$2:$F$324,5,FALSE)</f>
        <v>15.339544042818632</v>
      </c>
      <c r="F5" s="32">
        <f>VLOOKUP($A$2,'Efektiivinen veroaste'!$B$2:$G$324,6,FALSE)</f>
        <v>15.166451070515857</v>
      </c>
      <c r="G5" s="32">
        <f>VLOOKUP($A$2,'Efektiivinen veroaste'!$B$2:$H$324,7,FALSE)</f>
        <v>14.63586263442793</v>
      </c>
      <c r="H5" s="33">
        <f>VLOOKUP($A$2,'Efektiivinen veroaste'!$B$2:$I$324,8,FALSE)</f>
        <v>14.968605376728526</v>
      </c>
      <c r="I5" s="33">
        <f>VLOOKUP($A$2,'Efektiivinen veroaste'!$B$2:$J$324,9,FALSE)</f>
        <v>15.339567243627256</v>
      </c>
      <c r="J5" s="33">
        <f>VLOOKUP($A$2,'Efektiivinen veroaste'!$B$2:$K$324,10,FALSE)</f>
        <v>15.404462019793657</v>
      </c>
      <c r="K5" s="33">
        <f>VLOOKUP($A$2,'Efektiivinen veroaste'!$B$2:$L$324,11,FALSE)</f>
        <v>15.303491148311949</v>
      </c>
    </row>
    <row r="6" spans="1:11" ht="15.75" thickTop="1">
      <c r="A6" s="27" t="s">
        <v>4</v>
      </c>
      <c r="B6" s="34">
        <f aca="true" t="shared" si="0" ref="B6:H6">B4-B5</f>
        <v>5.58712431717135</v>
      </c>
      <c r="C6" s="34">
        <f t="shared" si="0"/>
        <v>5.686355787682807</v>
      </c>
      <c r="D6" s="34">
        <f t="shared" si="0"/>
        <v>5.809332139306967</v>
      </c>
      <c r="E6" s="34">
        <f t="shared" si="0"/>
        <v>5.910455957181368</v>
      </c>
      <c r="F6" s="34">
        <f t="shared" si="0"/>
        <v>6.083548929484143</v>
      </c>
      <c r="G6" s="34">
        <f t="shared" si="0"/>
        <v>6.61413736557207</v>
      </c>
      <c r="H6" s="34">
        <f t="shared" si="0"/>
        <v>6.781394623271474</v>
      </c>
      <c r="I6" s="34">
        <f>I4-I5</f>
        <v>6.910432756372744</v>
      </c>
      <c r="J6" s="34">
        <f>J4-J5</f>
        <v>6.845537980206343</v>
      </c>
      <c r="K6" s="34">
        <f>K4-K5</f>
        <v>6.946508851688051</v>
      </c>
    </row>
    <row r="7" spans="1:4" ht="15">
      <c r="A7" s="26"/>
      <c r="B7" s="26"/>
      <c r="C7" s="26"/>
      <c r="D7" s="26"/>
    </row>
    <row r="30" spans="1:11" ht="15">
      <c r="A30" s="27" t="s">
        <v>5</v>
      </c>
      <c r="B30" s="44">
        <v>2012</v>
      </c>
      <c r="C30" s="44">
        <v>2013</v>
      </c>
      <c r="D30" s="44">
        <v>2014</v>
      </c>
      <c r="E30" s="44">
        <v>2015</v>
      </c>
      <c r="F30" s="44">
        <v>2016</v>
      </c>
      <c r="G30" s="44">
        <v>2017</v>
      </c>
      <c r="H30" s="44">
        <v>2018</v>
      </c>
      <c r="I30" s="44">
        <v>2019</v>
      </c>
      <c r="J30" s="44" t="s">
        <v>321</v>
      </c>
      <c r="K30" s="44" t="s">
        <v>334</v>
      </c>
    </row>
    <row r="31" spans="1:11" ht="15">
      <c r="A31" s="36" t="s">
        <v>6</v>
      </c>
      <c r="B31" s="37">
        <v>19.24</v>
      </c>
      <c r="C31" s="38">
        <v>19.38</v>
      </c>
      <c r="D31" s="38">
        <v>19.74</v>
      </c>
      <c r="E31" s="38">
        <v>19.830000000000002</v>
      </c>
      <c r="F31" s="38">
        <v>19.853860016544285</v>
      </c>
      <c r="G31" s="38">
        <v>19.885947732529598</v>
      </c>
      <c r="H31" s="38">
        <v>19.8444073148044</v>
      </c>
      <c r="I31" s="38">
        <v>19.8796448877881</v>
      </c>
      <c r="J31" s="38">
        <v>19.9654798119076</v>
      </c>
      <c r="K31" s="38">
        <v>20.02</v>
      </c>
    </row>
    <row r="32" spans="1:11" ht="16.5" thickBot="1">
      <c r="A32" s="39" t="s">
        <v>7</v>
      </c>
      <c r="B32" s="40">
        <v>14.494131220262258</v>
      </c>
      <c r="C32" s="41">
        <v>14.709511102190456</v>
      </c>
      <c r="D32" s="41">
        <v>14.934479634248307</v>
      </c>
      <c r="E32" s="41">
        <v>14.944409128800759</v>
      </c>
      <c r="F32" s="41">
        <v>14.79942049472751</v>
      </c>
      <c r="G32" s="41">
        <v>14.346449029399263</v>
      </c>
      <c r="H32" s="42">
        <v>14.278566984371563</v>
      </c>
      <c r="I32" s="104">
        <v>14.33</v>
      </c>
      <c r="J32" s="104">
        <v>14.44</v>
      </c>
      <c r="K32" s="104">
        <v>14.43</v>
      </c>
    </row>
    <row r="33" spans="1:11" ht="15.75" thickTop="1">
      <c r="A33" s="27" t="s">
        <v>4</v>
      </c>
      <c r="B33" s="43">
        <f aca="true" t="shared" si="1" ref="B33:H33">B31-B32</f>
        <v>4.745868779737741</v>
      </c>
      <c r="C33" s="34">
        <f t="shared" si="1"/>
        <v>4.670488897809543</v>
      </c>
      <c r="D33" s="34">
        <f t="shared" si="1"/>
        <v>4.805520365751692</v>
      </c>
      <c r="E33" s="34">
        <f t="shared" si="1"/>
        <v>4.885590871199243</v>
      </c>
      <c r="F33" s="34">
        <f t="shared" si="1"/>
        <v>5.054439521816775</v>
      </c>
      <c r="G33" s="34">
        <f t="shared" si="1"/>
        <v>5.539498703130334</v>
      </c>
      <c r="H33" s="34">
        <f t="shared" si="1"/>
        <v>5.565840330432836</v>
      </c>
      <c r="I33" s="34">
        <f>I31-I32</f>
        <v>5.5496448877881</v>
      </c>
      <c r="J33" s="34">
        <f>J31-J32</f>
        <v>5.5254798119076</v>
      </c>
      <c r="K33" s="34">
        <f>K31-K32</f>
        <v>5.59</v>
      </c>
    </row>
    <row r="35" spans="2:4" ht="15">
      <c r="B35" s="19"/>
      <c r="C35" s="19"/>
      <c r="D35" s="19"/>
    </row>
    <row r="39" ht="15">
      <c r="B39" s="13" t="s">
        <v>317</v>
      </c>
    </row>
  </sheetData>
  <sheetProtection/>
  <dataValidations count="1">
    <dataValidation type="list" showInputMessage="1" showErrorMessage="1" sqref="A2">
      <formula1>Kunnat_nimet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L41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31.28125" style="13" bestFit="1" customWidth="1"/>
    <col min="2" max="2" width="15.421875" style="13" hidden="1" customWidth="1"/>
    <col min="3" max="11" width="15.421875" style="13" customWidth="1"/>
    <col min="12" max="16384" width="8.7109375" style="13" customWidth="1"/>
  </cols>
  <sheetData>
    <row r="1" spans="1:4" ht="15">
      <c r="A1" s="25" t="s">
        <v>333</v>
      </c>
      <c r="B1" s="26"/>
      <c r="C1" s="26"/>
      <c r="D1" s="26"/>
    </row>
    <row r="2" spans="1:4" ht="15">
      <c r="A2" s="26" t="str">
        <f>'Veroasteet kunnat-koko maa'!A2</f>
        <v>Akaa</v>
      </c>
      <c r="B2" s="26"/>
      <c r="C2" s="26"/>
      <c r="D2" s="26"/>
    </row>
    <row r="3" spans="1:11" ht="15">
      <c r="A3" s="27"/>
      <c r="B3" s="44">
        <v>2012</v>
      </c>
      <c r="C3" s="44">
        <v>2013</v>
      </c>
      <c r="D3" s="44">
        <v>2014</v>
      </c>
      <c r="E3" s="44">
        <v>2015</v>
      </c>
      <c r="F3" s="44">
        <v>2016</v>
      </c>
      <c r="G3" s="44">
        <v>2017</v>
      </c>
      <c r="H3" s="44">
        <v>2018</v>
      </c>
      <c r="I3" s="44">
        <v>2019</v>
      </c>
      <c r="J3" s="44" t="s">
        <v>321</v>
      </c>
      <c r="K3" s="44" t="s">
        <v>334</v>
      </c>
    </row>
    <row r="4" spans="1:11" ht="15">
      <c r="A4" s="45" t="s">
        <v>2</v>
      </c>
      <c r="B4" s="30">
        <f>VLOOKUP($A$2,Tuloveroprosentti!$B$2:$C$310,2,FALSE)</f>
        <v>19.75</v>
      </c>
      <c r="C4" s="30">
        <f>VLOOKUP($A$2,Tuloveroprosentti!$B$2:$D$310,3,FALSE)</f>
        <v>20.5</v>
      </c>
      <c r="D4" s="30">
        <f>VLOOKUP($A$2,Tuloveroprosentti!$B$2:$E$310,4,FALSE)</f>
        <v>21</v>
      </c>
      <c r="E4" s="30">
        <f>VLOOKUP($A$2,Tuloveroprosentti!$B$2:$F$310,5,FALSE)</f>
        <v>21.25</v>
      </c>
      <c r="F4" s="30">
        <f>VLOOKUP($A$2,Tuloveroprosentti!$B$2:$G$310,6,FALSE)</f>
        <v>21.25</v>
      </c>
      <c r="G4" s="30">
        <f>VLOOKUP($A$2,Tuloveroprosentti!$B$2:$H$310,7,FALSE)</f>
        <v>21.25</v>
      </c>
      <c r="H4" s="30">
        <f>VLOOKUP($A$2,Tuloveroprosentti!$B$2:$I$310,8,FALSE)</f>
        <v>21.75</v>
      </c>
      <c r="I4" s="30">
        <f>VLOOKUP($A$2,Tuloveroprosentti!$B$2:$J$310,9,FALSE)</f>
        <v>22.25</v>
      </c>
      <c r="J4" s="30">
        <f>VLOOKUP($A$2,Tuloveroprosentti!$B$2:$K$310,10,FALSE)</f>
        <v>22.25</v>
      </c>
      <c r="K4" s="30">
        <f>VLOOKUP($A$2,Tuloveroprosentti!$B$2:$L$310,11,FALSE)</f>
        <v>22.25</v>
      </c>
    </row>
    <row r="5" spans="1:11" ht="15.75">
      <c r="A5" s="46" t="s">
        <v>329</v>
      </c>
      <c r="B5" s="47">
        <f>VLOOKUP($A$2,'Efektiivinen veroaste'!$B$2:$C$324,2,FALSE)</f>
        <v>14.16287568282865</v>
      </c>
      <c r="C5" s="47">
        <f>VLOOKUP($A$2,'Efektiivinen veroaste'!$B$2:$D$324,3,FALSE)</f>
        <v>14.813644212317193</v>
      </c>
      <c r="D5" s="47">
        <f>VLOOKUP($A$2,'Efektiivinen veroaste'!$B$2:$E$324,4,FALSE)</f>
        <v>15.190667860693033</v>
      </c>
      <c r="E5" s="47">
        <f>VLOOKUP($A$2,'Efektiivinen veroaste'!$B$2:$F$324,5,FALSE)</f>
        <v>15.339544042818632</v>
      </c>
      <c r="F5" s="47">
        <f>VLOOKUP($A$2,'Efektiivinen veroaste'!$B$2:$G$324,6,FALSE)</f>
        <v>15.166451070515857</v>
      </c>
      <c r="G5" s="47">
        <f>VLOOKUP($A$2,'Efektiivinen veroaste'!$B$2:$H$324,7,FALSE)</f>
        <v>14.63586263442793</v>
      </c>
      <c r="H5" s="48">
        <f>VLOOKUP($A$2,'Efektiivinen veroaste'!$B$2:$I$324,8,FALSE)</f>
        <v>14.968605376728526</v>
      </c>
      <c r="I5" s="48">
        <f>VLOOKUP($A$2,'Efektiivinen veroaste'!$B$2:$J$324,9,FALSE)</f>
        <v>15.339567243627256</v>
      </c>
      <c r="J5" s="48">
        <f>VLOOKUP($A$2,'Efektiivinen veroaste'!$B$2:$K$324,10,FALSE)</f>
        <v>15.404462019793657</v>
      </c>
      <c r="K5" s="48">
        <f>VLOOKUP($A$2,'Efektiivinen veroaste'!$B$2:$L$324,11,FALSE)</f>
        <v>15.303491148311949</v>
      </c>
    </row>
    <row r="6" spans="1:11" ht="15.75">
      <c r="A6" s="49" t="s">
        <v>332</v>
      </c>
      <c r="B6" s="50">
        <f>VLOOKUP($A$2,Verokompensaatio!$B$2:$C$310,2,FALSE)</f>
        <v>14.934718003447776</v>
      </c>
      <c r="C6" s="50">
        <f>VLOOKUP($A$2,Verokompensaatio!$B$2:$D$310,3,FALSE)</f>
        <v>15.578283303558369</v>
      </c>
      <c r="D6" s="50">
        <f>VLOOKUP($A$2,Verokompensaatio!$B$2:$E$310,4,FALSE)</f>
        <v>15.982546879156152</v>
      </c>
      <c r="E6" s="50">
        <f>VLOOKUP($A$2,Verokompensaatio!$B$2:$F$310,5,FALSE)</f>
        <v>16.24189018131591</v>
      </c>
      <c r="F6" s="50">
        <f>VLOOKUP($A$2,Verokompensaatio!$B$2:$G$310,6,FALSE)</f>
        <v>16.291828658608132</v>
      </c>
      <c r="G6" s="50">
        <f>VLOOKUP($A$2,Verokompensaatio!$B$2:$H$310,7,FALSE)</f>
        <v>16.118846324044235</v>
      </c>
      <c r="H6" s="50">
        <f>VLOOKUP($A$2,Verokompensaatio!$B$2:$I$310,8,FALSE)</f>
        <v>16.50568961253433</v>
      </c>
      <c r="I6" s="50">
        <f>VLOOKUP($A$2,Verokompensaatio!$B$2:$J$310,9,FALSE)</f>
        <v>17.034540319419225</v>
      </c>
      <c r="J6" s="50">
        <f>VLOOKUP($A$2,Verokompensaatio!$B$2:$K$310,10,FALSE)</f>
        <v>17.337445509744743</v>
      </c>
      <c r="K6" s="50">
        <f>VLOOKUP($A$2,Verokompensaatio!$B$2:$L$310,11,FALSE)</f>
        <v>17.361170858024252</v>
      </c>
    </row>
    <row r="7" spans="1:10" ht="15">
      <c r="A7" s="27"/>
      <c r="B7" s="34"/>
      <c r="C7" s="34"/>
      <c r="D7" s="34"/>
      <c r="E7" s="34"/>
      <c r="F7" s="34"/>
      <c r="G7" s="34"/>
      <c r="H7" s="34"/>
      <c r="I7" s="34"/>
      <c r="J7" s="34"/>
    </row>
    <row r="8" spans="2:10" ht="15">
      <c r="B8" s="51"/>
      <c r="C8" s="51"/>
      <c r="D8" s="51"/>
      <c r="E8" s="51"/>
      <c r="F8" s="51"/>
      <c r="G8" s="51"/>
      <c r="H8" s="51"/>
      <c r="I8" s="51"/>
      <c r="J8" s="51"/>
    </row>
    <row r="31" spans="11:12" ht="15">
      <c r="K31" s="35"/>
      <c r="L31" s="35"/>
    </row>
    <row r="32" spans="1:12" ht="15">
      <c r="A32" s="27"/>
      <c r="B32" s="52"/>
      <c r="C32" s="52"/>
      <c r="D32" s="52"/>
      <c r="E32" s="52"/>
      <c r="F32" s="52"/>
      <c r="G32" s="52"/>
      <c r="H32" s="52"/>
      <c r="I32" s="52"/>
      <c r="J32" s="52"/>
      <c r="K32" s="35"/>
      <c r="L32" s="35"/>
    </row>
    <row r="33" spans="1:12" ht="15">
      <c r="A33" s="27"/>
      <c r="B33" s="43"/>
      <c r="C33" s="43"/>
      <c r="D33" s="43"/>
      <c r="E33" s="43"/>
      <c r="F33" s="43"/>
      <c r="G33" s="43"/>
      <c r="H33" s="43"/>
      <c r="I33" s="43"/>
      <c r="J33" s="43"/>
      <c r="K33" s="35"/>
      <c r="L33" s="35"/>
    </row>
    <row r="34" spans="1:12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1" ht="15">
      <c r="A36" s="26" t="s">
        <v>330</v>
      </c>
      <c r="B36" s="34">
        <f>VLOOKUP($A$2,'komp. %'!$B$2:$C$311,2,FALSE)</f>
        <v>0.7718423206191254</v>
      </c>
      <c r="C36" s="34">
        <f>VLOOKUP($A$2,'komp. %'!$B$2:$D$311,3,FALSE)</f>
        <v>0.7646390912411754</v>
      </c>
      <c r="D36" s="34">
        <f>VLOOKUP($A$2,'komp. %'!$B$2:$E$311,4,FALSE)</f>
        <v>0.7918790184631188</v>
      </c>
      <c r="E36" s="34">
        <f>VLOOKUP($A$2,'komp. %'!$B$2:$F$311,5,FALSE)</f>
        <v>0.9023461384972773</v>
      </c>
      <c r="F36" s="34">
        <f>VLOOKUP($A$2,'komp. %'!$B$2:$G$311,6,FALSE)</f>
        <v>1.1253775880922756</v>
      </c>
      <c r="G36" s="34">
        <f>VLOOKUP($A$2,'komp. %'!$B$2:$H$311,7,FALSE)</f>
        <v>1.4829836896163044</v>
      </c>
      <c r="H36" s="34">
        <f>VLOOKUP($A$2,'komp. %'!$B$2:$I$311,8,FALSE)</f>
        <v>1.5370842358058034</v>
      </c>
      <c r="I36" s="34">
        <f>VLOOKUP($A$2,'komp. %'!$B$2:$J$311,9,FALSE)</f>
        <v>1.6949730757919692</v>
      </c>
      <c r="J36" s="34">
        <f>VLOOKUP($A$2,'komp. %'!$B$2:$K$311,10,FALSE)</f>
        <v>1.932983489951086</v>
      </c>
      <c r="K36" s="34">
        <f>VLOOKUP($A$2,'komp. %'!$B$2:$L$311,11,FALSE)</f>
        <v>2.0576797097123034</v>
      </c>
    </row>
    <row r="37" spans="1:11" ht="15">
      <c r="A37" s="26" t="s">
        <v>331</v>
      </c>
      <c r="B37" s="53">
        <f>VLOOKUP($A$2,'komp. € as.'!$B$2:$C$311,2,FALSE)</f>
        <v>154.82774047849622</v>
      </c>
      <c r="C37" s="53">
        <f>VLOOKUP($A$2,'komp. € as.'!$B$2:$D$311,3,FALSE)</f>
        <v>156.4310072481352</v>
      </c>
      <c r="D37" s="53">
        <f>VLOOKUP($A$2,'komp. € as.'!$B$2:$E$311,4,FALSE)</f>
        <v>163.81714024114717</v>
      </c>
      <c r="E37" s="53">
        <f>VLOOKUP($A$2,'komp. € as.'!$B$2:$F$311,5,FALSE)</f>
        <v>188.08083931895848</v>
      </c>
      <c r="F37" s="53">
        <f>VLOOKUP($A$2,'komp. € as.'!$B$2:$G$311,6,FALSE)</f>
        <v>237.3497050997056</v>
      </c>
      <c r="G37" s="53">
        <f>VLOOKUP($A$2,'komp. € as.'!$B$2:$H$311,7,FALSE)</f>
        <v>317.6573891069088</v>
      </c>
      <c r="H37" s="53">
        <f>VLOOKUP($A$2,'komp. € as.'!$B$2:$I$311,8,FALSE)</f>
        <v>339.08248375729875</v>
      </c>
      <c r="I37" s="53">
        <f>VLOOKUP($A$2,'komp. € as.'!$B$2:$J$311,9,FALSE)</f>
        <v>381.38625590656875</v>
      </c>
      <c r="J37" s="53">
        <f>VLOOKUP($A$2,'komp. € as.'!$B$2:$K$311,10,FALSE)</f>
        <v>435.27630666178186</v>
      </c>
      <c r="K37" s="53">
        <f>VLOOKUP($A$2,'komp. € as.'!$B$2:$L$311,11,FALSE)</f>
        <v>391.29730091211275</v>
      </c>
    </row>
    <row r="40" ht="15">
      <c r="B40" s="13" t="s">
        <v>317</v>
      </c>
    </row>
    <row r="41" ht="15">
      <c r="F41" s="19"/>
    </row>
  </sheetData>
  <sheetProtection/>
  <dataValidations count="1">
    <dataValidation type="list" showDropDown="1" showInputMessage="1" showErrorMessage="1" sqref="A2">
      <formula1>Kunnat_nimet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O312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8.7109375" defaultRowHeight="15"/>
  <cols>
    <col min="1" max="1" width="8.7109375" style="81" customWidth="1"/>
    <col min="2" max="2" width="15.7109375" style="81" bestFit="1" customWidth="1"/>
    <col min="3" max="16384" width="8.7109375" style="81" customWidth="1"/>
  </cols>
  <sheetData>
    <row r="1" spans="1:12" ht="11.25">
      <c r="A1" s="82" t="s">
        <v>8</v>
      </c>
      <c r="B1" s="83" t="s">
        <v>9</v>
      </c>
      <c r="C1" s="83">
        <v>2012</v>
      </c>
      <c r="D1" s="83">
        <v>2013</v>
      </c>
      <c r="E1" s="83">
        <v>2014</v>
      </c>
      <c r="F1" s="83">
        <v>2015</v>
      </c>
      <c r="G1" s="83">
        <v>2016</v>
      </c>
      <c r="H1" s="83">
        <v>2017</v>
      </c>
      <c r="I1" s="83">
        <v>2018</v>
      </c>
      <c r="J1" s="83">
        <v>2019</v>
      </c>
      <c r="K1" s="83">
        <v>2020</v>
      </c>
      <c r="L1" s="84">
        <v>2021</v>
      </c>
    </row>
    <row r="2" spans="1:15" ht="11.25">
      <c r="A2" s="85">
        <v>20</v>
      </c>
      <c r="B2" s="55" t="s">
        <v>10</v>
      </c>
      <c r="C2" s="20">
        <v>19.75</v>
      </c>
      <c r="D2" s="18">
        <v>20.5</v>
      </c>
      <c r="E2" s="18">
        <v>21</v>
      </c>
      <c r="F2" s="18">
        <v>21.25</v>
      </c>
      <c r="G2" s="18">
        <v>21.25</v>
      </c>
      <c r="H2" s="18">
        <v>21.25</v>
      </c>
      <c r="I2" s="18">
        <v>21.75</v>
      </c>
      <c r="J2" s="18">
        <v>22.25</v>
      </c>
      <c r="K2" s="96">
        <v>22.25</v>
      </c>
      <c r="L2" s="79">
        <v>22.25</v>
      </c>
      <c r="M2" s="78"/>
      <c r="N2" s="95"/>
      <c r="O2" s="78"/>
    </row>
    <row r="3" spans="1:15" ht="11.25">
      <c r="A3" s="85">
        <v>5</v>
      </c>
      <c r="B3" s="55" t="s">
        <v>11</v>
      </c>
      <c r="C3" s="20">
        <v>20.5</v>
      </c>
      <c r="D3" s="18">
        <v>21</v>
      </c>
      <c r="E3" s="18">
        <v>21</v>
      </c>
      <c r="F3" s="18">
        <v>21.5</v>
      </c>
      <c r="G3" s="18">
        <v>22</v>
      </c>
      <c r="H3" s="18">
        <v>21.75</v>
      </c>
      <c r="I3" s="18">
        <v>21.75</v>
      </c>
      <c r="J3" s="18">
        <v>21.75</v>
      </c>
      <c r="K3" s="96">
        <v>21.75</v>
      </c>
      <c r="L3" s="79">
        <v>21.75</v>
      </c>
      <c r="M3" s="78"/>
      <c r="N3" s="95"/>
      <c r="O3" s="78"/>
    </row>
    <row r="4" spans="1:15" ht="11.25">
      <c r="A4" s="85">
        <v>9</v>
      </c>
      <c r="B4" s="55" t="s">
        <v>1</v>
      </c>
      <c r="C4" s="20">
        <v>21.5</v>
      </c>
      <c r="D4" s="18">
        <v>21.5</v>
      </c>
      <c r="E4" s="18">
        <v>21.5</v>
      </c>
      <c r="F4" s="18">
        <v>21.5</v>
      </c>
      <c r="G4" s="18">
        <v>21.5</v>
      </c>
      <c r="H4" s="18">
        <v>21.5</v>
      </c>
      <c r="I4" s="18">
        <v>21.5</v>
      </c>
      <c r="J4" s="18">
        <v>22</v>
      </c>
      <c r="K4" s="96">
        <v>22</v>
      </c>
      <c r="L4" s="79">
        <v>22</v>
      </c>
      <c r="M4" s="78"/>
      <c r="N4" s="95"/>
      <c r="O4" s="78"/>
    </row>
    <row r="5" spans="1:15" ht="11.25">
      <c r="A5" s="85">
        <v>10</v>
      </c>
      <c r="B5" s="55" t="s">
        <v>12</v>
      </c>
      <c r="C5" s="20">
        <v>19.864235548436724</v>
      </c>
      <c r="D5" s="18">
        <v>19.75</v>
      </c>
      <c r="E5" s="18">
        <v>20.75</v>
      </c>
      <c r="F5" s="18">
        <v>20.75</v>
      </c>
      <c r="G5" s="18">
        <v>21.25</v>
      </c>
      <c r="H5" s="18">
        <v>21.25</v>
      </c>
      <c r="I5" s="18">
        <v>21.25</v>
      </c>
      <c r="J5" s="18">
        <v>21.25</v>
      </c>
      <c r="K5" s="96">
        <v>21.25</v>
      </c>
      <c r="L5" s="79">
        <v>21.25</v>
      </c>
      <c r="M5" s="78"/>
      <c r="N5" s="95"/>
      <c r="O5" s="78"/>
    </row>
    <row r="6" spans="1:15" ht="11.25">
      <c r="A6" s="85">
        <v>16</v>
      </c>
      <c r="B6" s="55" t="s">
        <v>13</v>
      </c>
      <c r="C6" s="20">
        <v>20</v>
      </c>
      <c r="D6" s="18">
        <v>20.75</v>
      </c>
      <c r="E6" s="18">
        <v>20.75</v>
      </c>
      <c r="F6" s="18">
        <v>20.75</v>
      </c>
      <c r="G6" s="18">
        <v>20.75</v>
      </c>
      <c r="H6" s="18">
        <v>20.75</v>
      </c>
      <c r="I6" s="18">
        <v>20.75</v>
      </c>
      <c r="J6" s="18">
        <v>20.75</v>
      </c>
      <c r="K6" s="96">
        <v>20.75</v>
      </c>
      <c r="L6" s="79">
        <v>20.75</v>
      </c>
      <c r="M6" s="78"/>
      <c r="N6" s="95"/>
      <c r="O6" s="78"/>
    </row>
    <row r="7" spans="1:15" ht="11.25">
      <c r="A7" s="85">
        <v>18</v>
      </c>
      <c r="B7" s="55" t="s">
        <v>14</v>
      </c>
      <c r="C7" s="20">
        <v>20</v>
      </c>
      <c r="D7" s="18">
        <v>20.25</v>
      </c>
      <c r="E7" s="18">
        <v>20.25</v>
      </c>
      <c r="F7" s="18">
        <v>20.25</v>
      </c>
      <c r="G7" s="18">
        <v>20.25</v>
      </c>
      <c r="H7" s="18">
        <v>20.75</v>
      </c>
      <c r="I7" s="18">
        <v>20.75</v>
      </c>
      <c r="J7" s="18">
        <v>21.5</v>
      </c>
      <c r="K7" s="96">
        <v>21.5</v>
      </c>
      <c r="L7" s="79">
        <v>21.5</v>
      </c>
      <c r="M7" s="78"/>
      <c r="N7" s="95"/>
      <c r="O7" s="78"/>
    </row>
    <row r="8" spans="1:15" ht="11.25">
      <c r="A8" s="85">
        <v>19</v>
      </c>
      <c r="B8" s="55" t="s">
        <v>15</v>
      </c>
      <c r="C8" s="20">
        <v>20.25</v>
      </c>
      <c r="D8" s="18">
        <v>21</v>
      </c>
      <c r="E8" s="18">
        <v>21</v>
      </c>
      <c r="F8" s="18">
        <v>21</v>
      </c>
      <c r="G8" s="18">
        <v>21.75</v>
      </c>
      <c r="H8" s="18">
        <v>21.75</v>
      </c>
      <c r="I8" s="18">
        <v>21.75</v>
      </c>
      <c r="J8" s="18">
        <v>21.75</v>
      </c>
      <c r="K8" s="96">
        <v>21.5</v>
      </c>
      <c r="L8" s="79">
        <v>21.5</v>
      </c>
      <c r="M8" s="78"/>
      <c r="N8" s="95"/>
      <c r="O8" s="78"/>
    </row>
    <row r="9" spans="1:15" ht="11.25">
      <c r="A9" s="85">
        <v>35</v>
      </c>
      <c r="B9" s="55" t="s">
        <v>16</v>
      </c>
      <c r="C9" s="20">
        <v>17</v>
      </c>
      <c r="D9" s="18">
        <v>16.75</v>
      </c>
      <c r="E9" s="18">
        <v>16.75</v>
      </c>
      <c r="F9" s="18">
        <v>16.75</v>
      </c>
      <c r="G9" s="18">
        <v>16.75</v>
      </c>
      <c r="H9" s="18">
        <v>16.75</v>
      </c>
      <c r="I9" s="18">
        <v>16.75</v>
      </c>
      <c r="J9" s="18">
        <v>16.75</v>
      </c>
      <c r="K9" s="96">
        <v>16.75</v>
      </c>
      <c r="L9" s="79">
        <v>17.75</v>
      </c>
      <c r="M9" s="78"/>
      <c r="N9" s="95"/>
      <c r="O9" s="78"/>
    </row>
    <row r="10" spans="1:15" ht="11.25">
      <c r="A10" s="85">
        <v>43</v>
      </c>
      <c r="B10" s="55" t="s">
        <v>17</v>
      </c>
      <c r="C10" s="20">
        <v>18</v>
      </c>
      <c r="D10" s="18">
        <v>18</v>
      </c>
      <c r="E10" s="18">
        <v>18.5</v>
      </c>
      <c r="F10" s="18">
        <v>18.5</v>
      </c>
      <c r="G10" s="18">
        <v>18.5</v>
      </c>
      <c r="H10" s="18">
        <v>18.5</v>
      </c>
      <c r="I10" s="18">
        <v>18.5</v>
      </c>
      <c r="J10" s="18">
        <v>18.5</v>
      </c>
      <c r="K10" s="96">
        <v>18.5</v>
      </c>
      <c r="L10" s="79">
        <v>19</v>
      </c>
      <c r="M10" s="78"/>
      <c r="N10" s="95"/>
      <c r="O10" s="78"/>
    </row>
    <row r="11" spans="1:15" ht="11.25">
      <c r="A11" s="85">
        <v>46</v>
      </c>
      <c r="B11" s="55" t="s">
        <v>18</v>
      </c>
      <c r="C11" s="20">
        <v>19.75</v>
      </c>
      <c r="D11" s="18">
        <v>20.5</v>
      </c>
      <c r="E11" s="18">
        <v>21</v>
      </c>
      <c r="F11" s="18">
        <v>21</v>
      </c>
      <c r="G11" s="18">
        <v>21</v>
      </c>
      <c r="H11" s="18">
        <v>21</v>
      </c>
      <c r="I11" s="18">
        <v>21</v>
      </c>
      <c r="J11" s="18">
        <v>21</v>
      </c>
      <c r="K11" s="96">
        <v>21</v>
      </c>
      <c r="L11" s="79">
        <v>21</v>
      </c>
      <c r="M11" s="78"/>
      <c r="N11" s="95"/>
      <c r="O11" s="78"/>
    </row>
    <row r="12" spans="1:15" ht="11.25">
      <c r="A12" s="85">
        <v>47</v>
      </c>
      <c r="B12" s="55" t="s">
        <v>19</v>
      </c>
      <c r="C12" s="20">
        <v>20.75</v>
      </c>
      <c r="D12" s="18">
        <v>20.75</v>
      </c>
      <c r="E12" s="18">
        <v>20.75</v>
      </c>
      <c r="F12" s="18">
        <v>20.75</v>
      </c>
      <c r="G12" s="18">
        <v>21.25</v>
      </c>
      <c r="H12" s="18">
        <v>21.25</v>
      </c>
      <c r="I12" s="18">
        <v>21.25</v>
      </c>
      <c r="J12" s="18">
        <v>21.25</v>
      </c>
      <c r="K12" s="96">
        <v>21.25</v>
      </c>
      <c r="L12" s="79">
        <v>21.25</v>
      </c>
      <c r="M12" s="78"/>
      <c r="N12" s="95"/>
      <c r="O12" s="78"/>
    </row>
    <row r="13" spans="1:15" ht="11.25">
      <c r="A13" s="85">
        <v>49</v>
      </c>
      <c r="B13" s="55" t="s">
        <v>20</v>
      </c>
      <c r="C13" s="20">
        <v>17.75</v>
      </c>
      <c r="D13" s="18">
        <v>17.75</v>
      </c>
      <c r="E13" s="18">
        <v>18</v>
      </c>
      <c r="F13" s="18">
        <v>18</v>
      </c>
      <c r="G13" s="18">
        <v>18</v>
      </c>
      <c r="H13" s="18">
        <v>18</v>
      </c>
      <c r="I13" s="18">
        <v>18</v>
      </c>
      <c r="J13" s="18">
        <v>18</v>
      </c>
      <c r="K13" s="96">
        <v>18</v>
      </c>
      <c r="L13" s="79">
        <v>18</v>
      </c>
      <c r="M13" s="78"/>
      <c r="N13" s="95"/>
      <c r="O13" s="78"/>
    </row>
    <row r="14" spans="1:15" ht="11.25">
      <c r="A14" s="85">
        <v>50</v>
      </c>
      <c r="B14" s="55" t="s">
        <v>21</v>
      </c>
      <c r="C14" s="20">
        <v>20.5</v>
      </c>
      <c r="D14" s="18">
        <v>20.5</v>
      </c>
      <c r="E14" s="18">
        <v>20.5</v>
      </c>
      <c r="F14" s="18">
        <v>20.5</v>
      </c>
      <c r="G14" s="18">
        <v>20.5</v>
      </c>
      <c r="H14" s="18">
        <v>20.5</v>
      </c>
      <c r="I14" s="18">
        <v>20.5</v>
      </c>
      <c r="J14" s="18">
        <v>20.5</v>
      </c>
      <c r="K14" s="96">
        <v>21</v>
      </c>
      <c r="L14" s="79">
        <v>21</v>
      </c>
      <c r="M14" s="78"/>
      <c r="N14" s="95"/>
      <c r="O14" s="78"/>
    </row>
    <row r="15" spans="1:15" ht="11.25">
      <c r="A15" s="85">
        <v>51</v>
      </c>
      <c r="B15" s="55" t="s">
        <v>22</v>
      </c>
      <c r="C15" s="20">
        <v>18.583581274393442</v>
      </c>
      <c r="D15" s="18">
        <v>18.586463876698375</v>
      </c>
      <c r="E15" s="18">
        <v>18.878407339239363</v>
      </c>
      <c r="F15" s="18">
        <v>18.878407339239363</v>
      </c>
      <c r="G15" s="18">
        <v>18.88</v>
      </c>
      <c r="H15" s="18">
        <v>18</v>
      </c>
      <c r="I15" s="18">
        <v>18</v>
      </c>
      <c r="J15" s="18">
        <v>18</v>
      </c>
      <c r="K15" s="96">
        <v>18</v>
      </c>
      <c r="L15" s="79">
        <v>18</v>
      </c>
      <c r="M15" s="78"/>
      <c r="N15" s="95"/>
      <c r="O15" s="78"/>
    </row>
    <row r="16" spans="1:15" ht="11.25">
      <c r="A16" s="85">
        <v>52</v>
      </c>
      <c r="B16" s="55" t="s">
        <v>23</v>
      </c>
      <c r="C16" s="20">
        <v>21</v>
      </c>
      <c r="D16" s="18">
        <v>21</v>
      </c>
      <c r="E16" s="18">
        <v>21.5</v>
      </c>
      <c r="F16" s="18">
        <v>21.5</v>
      </c>
      <c r="G16" s="18">
        <v>21.5</v>
      </c>
      <c r="H16" s="18">
        <v>21.5</v>
      </c>
      <c r="I16" s="18">
        <v>21.5</v>
      </c>
      <c r="J16" s="18">
        <v>21.5</v>
      </c>
      <c r="K16" s="96">
        <v>21.5</v>
      </c>
      <c r="L16" s="79">
        <v>22.5</v>
      </c>
      <c r="M16" s="78"/>
      <c r="N16" s="95"/>
      <c r="O16" s="78"/>
    </row>
    <row r="17" spans="1:15" ht="11.25">
      <c r="A17" s="85">
        <v>60</v>
      </c>
      <c r="B17" s="55" t="s">
        <v>24</v>
      </c>
      <c r="C17" s="20">
        <v>19.5</v>
      </c>
      <c r="D17" s="18">
        <v>19.5</v>
      </c>
      <c r="E17" s="18">
        <v>19.5</v>
      </c>
      <c r="F17" s="18">
        <v>19.5</v>
      </c>
      <c r="G17" s="18">
        <v>19.5</v>
      </c>
      <c r="H17" s="18">
        <v>19</v>
      </c>
      <c r="I17" s="18">
        <v>19</v>
      </c>
      <c r="J17" s="18">
        <v>18.5</v>
      </c>
      <c r="K17" s="96">
        <v>18.5</v>
      </c>
      <c r="L17" s="79">
        <v>19.5</v>
      </c>
      <c r="M17" s="78"/>
      <c r="N17" s="95"/>
      <c r="O17" s="78"/>
    </row>
    <row r="18" spans="1:15" ht="11.25">
      <c r="A18" s="85">
        <v>61</v>
      </c>
      <c r="B18" s="55" t="s">
        <v>25</v>
      </c>
      <c r="C18" s="20">
        <v>19.5</v>
      </c>
      <c r="D18" s="18">
        <v>20</v>
      </c>
      <c r="E18" s="18">
        <v>20</v>
      </c>
      <c r="F18" s="18">
        <v>20</v>
      </c>
      <c r="G18" s="18">
        <v>20</v>
      </c>
      <c r="H18" s="18">
        <v>20.5</v>
      </c>
      <c r="I18" s="18">
        <v>20.5</v>
      </c>
      <c r="J18" s="18">
        <v>20.5</v>
      </c>
      <c r="K18" s="96">
        <v>20.5</v>
      </c>
      <c r="L18" s="79">
        <v>20.5</v>
      </c>
      <c r="M18" s="78"/>
      <c r="N18" s="95"/>
      <c r="O18" s="78"/>
    </row>
    <row r="19" spans="1:15" ht="11.25">
      <c r="A19" s="85">
        <v>62</v>
      </c>
      <c r="B19" s="57" t="s">
        <v>26</v>
      </c>
      <c r="C19" s="20">
        <v>17.25</v>
      </c>
      <c r="D19" s="18">
        <v>17.25</v>
      </c>
      <c r="E19" s="18">
        <v>17.25</v>
      </c>
      <c r="F19" s="18">
        <v>17.25</v>
      </c>
      <c r="G19" s="18">
        <v>17.25</v>
      </c>
      <c r="H19" s="18">
        <v>17.25</v>
      </c>
      <c r="I19" s="18">
        <v>17.5</v>
      </c>
      <c r="J19" s="18">
        <v>17.5</v>
      </c>
      <c r="K19" s="96">
        <v>17.5</v>
      </c>
      <c r="L19" s="79">
        <v>17.5</v>
      </c>
      <c r="M19" s="78"/>
      <c r="N19" s="95"/>
      <c r="O19" s="78"/>
    </row>
    <row r="20" spans="1:15" ht="11.25">
      <c r="A20" s="85">
        <v>65</v>
      </c>
      <c r="B20" s="55" t="s">
        <v>27</v>
      </c>
      <c r="C20" s="20">
        <v>17.5</v>
      </c>
      <c r="D20" s="18">
        <v>17.5</v>
      </c>
      <c r="E20" s="18">
        <v>17.5</v>
      </c>
      <c r="F20" s="18">
        <v>17.5</v>
      </c>
      <c r="G20" s="18">
        <v>17.5</v>
      </c>
      <c r="H20" s="18">
        <v>17.75</v>
      </c>
      <c r="I20" s="18">
        <v>17.5</v>
      </c>
      <c r="J20" s="18">
        <v>18.5</v>
      </c>
      <c r="K20" s="96">
        <v>18.5</v>
      </c>
      <c r="L20" s="79">
        <v>18.5</v>
      </c>
      <c r="M20" s="78"/>
      <c r="N20" s="95"/>
      <c r="O20" s="78"/>
    </row>
    <row r="21" spans="1:15" ht="11.25">
      <c r="A21" s="85">
        <v>69</v>
      </c>
      <c r="B21" s="55" t="s">
        <v>28</v>
      </c>
      <c r="C21" s="20">
        <v>21</v>
      </c>
      <c r="D21" s="18">
        <v>21</v>
      </c>
      <c r="E21" s="18">
        <v>21</v>
      </c>
      <c r="F21" s="18">
        <v>22</v>
      </c>
      <c r="G21" s="18">
        <v>22</v>
      </c>
      <c r="H21" s="18">
        <v>22</v>
      </c>
      <c r="I21" s="18">
        <v>22</v>
      </c>
      <c r="J21" s="18">
        <v>22.5</v>
      </c>
      <c r="K21" s="96">
        <v>22.5</v>
      </c>
      <c r="L21" s="79">
        <v>22.5</v>
      </c>
      <c r="M21" s="78"/>
      <c r="N21" s="95"/>
      <c r="O21" s="78"/>
    </row>
    <row r="22" spans="1:15" ht="11.25">
      <c r="A22" s="85">
        <v>71</v>
      </c>
      <c r="B22" s="55" t="s">
        <v>29</v>
      </c>
      <c r="C22" s="20">
        <v>20.75</v>
      </c>
      <c r="D22" s="18">
        <v>20.75</v>
      </c>
      <c r="E22" s="18">
        <v>21.25</v>
      </c>
      <c r="F22" s="18">
        <v>21.25</v>
      </c>
      <c r="G22" s="18">
        <v>22</v>
      </c>
      <c r="H22" s="18">
        <v>22</v>
      </c>
      <c r="I22" s="18">
        <v>22</v>
      </c>
      <c r="J22" s="18">
        <v>22</v>
      </c>
      <c r="K22" s="96">
        <v>22</v>
      </c>
      <c r="L22" s="79">
        <v>22</v>
      </c>
      <c r="M22" s="78"/>
      <c r="N22" s="95"/>
      <c r="O22" s="78"/>
    </row>
    <row r="23" spans="1:15" ht="11.25">
      <c r="A23" s="85">
        <v>72</v>
      </c>
      <c r="B23" s="55" t="s">
        <v>30</v>
      </c>
      <c r="C23" s="20">
        <v>19.25</v>
      </c>
      <c r="D23" s="18">
        <v>19.25</v>
      </c>
      <c r="E23" s="18">
        <v>19.25</v>
      </c>
      <c r="F23" s="18">
        <v>20</v>
      </c>
      <c r="G23" s="18">
        <v>20</v>
      </c>
      <c r="H23" s="18">
        <v>20</v>
      </c>
      <c r="I23" s="18">
        <v>20.5</v>
      </c>
      <c r="J23" s="18">
        <v>20.5</v>
      </c>
      <c r="K23" s="96">
        <v>20.5</v>
      </c>
      <c r="L23" s="79">
        <v>20.5</v>
      </c>
      <c r="M23" s="78"/>
      <c r="N23" s="95"/>
      <c r="O23" s="78"/>
    </row>
    <row r="24" spans="1:15" ht="11.25">
      <c r="A24" s="85">
        <v>74</v>
      </c>
      <c r="B24" s="55" t="s">
        <v>31</v>
      </c>
      <c r="C24" s="20">
        <v>21</v>
      </c>
      <c r="D24" s="18">
        <v>21</v>
      </c>
      <c r="E24" s="18">
        <v>21.5</v>
      </c>
      <c r="F24" s="18">
        <v>21.5</v>
      </c>
      <c r="G24" s="18">
        <v>21.5</v>
      </c>
      <c r="H24" s="18">
        <v>22</v>
      </c>
      <c r="I24" s="18">
        <v>22</v>
      </c>
      <c r="J24" s="18">
        <v>22</v>
      </c>
      <c r="K24" s="96">
        <v>23.5</v>
      </c>
      <c r="L24" s="79">
        <v>23.500000000000004</v>
      </c>
      <c r="M24" s="78"/>
      <c r="N24" s="95"/>
      <c r="O24" s="78"/>
    </row>
    <row r="25" spans="1:15" ht="11.25">
      <c r="A25" s="85">
        <v>75</v>
      </c>
      <c r="B25" s="55" t="s">
        <v>32</v>
      </c>
      <c r="C25" s="20">
        <v>20.5</v>
      </c>
      <c r="D25" s="18">
        <v>20.5</v>
      </c>
      <c r="E25" s="18">
        <v>21</v>
      </c>
      <c r="F25" s="18">
        <v>21</v>
      </c>
      <c r="G25" s="18">
        <v>21</v>
      </c>
      <c r="H25" s="18">
        <v>21</v>
      </c>
      <c r="I25" s="18">
        <v>21</v>
      </c>
      <c r="J25" s="18">
        <v>21</v>
      </c>
      <c r="K25" s="96">
        <v>21</v>
      </c>
      <c r="L25" s="79">
        <v>21</v>
      </c>
      <c r="M25" s="78"/>
      <c r="N25" s="95"/>
      <c r="O25" s="78"/>
    </row>
    <row r="26" spans="1:15" ht="11.25">
      <c r="A26" s="85">
        <v>76</v>
      </c>
      <c r="B26" s="55" t="s">
        <v>33</v>
      </c>
      <c r="C26" s="20">
        <v>16.5</v>
      </c>
      <c r="D26" s="18">
        <v>16.5</v>
      </c>
      <c r="E26" s="18">
        <v>17.25</v>
      </c>
      <c r="F26" s="18">
        <v>17.25</v>
      </c>
      <c r="G26" s="18">
        <v>17.25</v>
      </c>
      <c r="H26" s="18">
        <v>17.25</v>
      </c>
      <c r="I26" s="18">
        <v>17.25</v>
      </c>
      <c r="J26" s="18">
        <v>17.25</v>
      </c>
      <c r="K26" s="96">
        <v>17.25</v>
      </c>
      <c r="L26" s="79">
        <v>17.999999999999996</v>
      </c>
      <c r="M26" s="78"/>
      <c r="N26" s="95"/>
      <c r="O26" s="78"/>
    </row>
    <row r="27" spans="1:15" ht="11.25">
      <c r="A27" s="85">
        <v>77</v>
      </c>
      <c r="B27" s="55" t="s">
        <v>34</v>
      </c>
      <c r="C27" s="20">
        <v>20.5</v>
      </c>
      <c r="D27" s="18">
        <v>20.5</v>
      </c>
      <c r="E27" s="18">
        <v>21.5</v>
      </c>
      <c r="F27" s="18">
        <v>22</v>
      </c>
      <c r="G27" s="18">
        <v>22</v>
      </c>
      <c r="H27" s="18">
        <v>22</v>
      </c>
      <c r="I27" s="18">
        <v>22</v>
      </c>
      <c r="J27" s="18">
        <v>22</v>
      </c>
      <c r="K27" s="96">
        <v>22</v>
      </c>
      <c r="L27" s="79">
        <v>22</v>
      </c>
      <c r="M27" s="78"/>
      <c r="N27" s="95"/>
      <c r="O27" s="78"/>
    </row>
    <row r="28" spans="1:15" ht="11.25">
      <c r="A28" s="85">
        <v>78</v>
      </c>
      <c r="B28" s="55" t="s">
        <v>35</v>
      </c>
      <c r="C28" s="20">
        <v>20.75</v>
      </c>
      <c r="D28" s="18">
        <v>21.25</v>
      </c>
      <c r="E28" s="18">
        <v>21.75</v>
      </c>
      <c r="F28" s="18">
        <v>21.75</v>
      </c>
      <c r="G28" s="18">
        <v>21.75</v>
      </c>
      <c r="H28" s="18">
        <v>21.75</v>
      </c>
      <c r="I28" s="18">
        <v>21.75</v>
      </c>
      <c r="J28" s="18">
        <v>21.75</v>
      </c>
      <c r="K28" s="96">
        <v>21.75</v>
      </c>
      <c r="L28" s="79">
        <v>21.75</v>
      </c>
      <c r="M28" s="78"/>
      <c r="N28" s="95"/>
      <c r="O28" s="78"/>
    </row>
    <row r="29" spans="1:15" ht="11.25">
      <c r="A29" s="85">
        <v>79</v>
      </c>
      <c r="B29" s="55" t="s">
        <v>36</v>
      </c>
      <c r="C29" s="20">
        <v>18.75</v>
      </c>
      <c r="D29" s="18">
        <v>18.75</v>
      </c>
      <c r="E29" s="18">
        <v>19.75</v>
      </c>
      <c r="F29" s="18">
        <v>19.75</v>
      </c>
      <c r="G29" s="18">
        <v>19.75</v>
      </c>
      <c r="H29" s="18">
        <v>20.75</v>
      </c>
      <c r="I29" s="18">
        <v>20.75</v>
      </c>
      <c r="J29" s="18">
        <v>21.5</v>
      </c>
      <c r="K29" s="96">
        <v>21.5</v>
      </c>
      <c r="L29" s="79">
        <v>21.5</v>
      </c>
      <c r="M29" s="78"/>
      <c r="N29" s="95"/>
      <c r="O29" s="78"/>
    </row>
    <row r="30" spans="1:15" ht="11.25">
      <c r="A30" s="85">
        <v>81</v>
      </c>
      <c r="B30" s="55" t="s">
        <v>37</v>
      </c>
      <c r="C30" s="20">
        <v>20.5</v>
      </c>
      <c r="D30" s="18">
        <v>21</v>
      </c>
      <c r="E30" s="18">
        <v>21.5</v>
      </c>
      <c r="F30" s="18">
        <v>21.5</v>
      </c>
      <c r="G30" s="18">
        <v>21.5</v>
      </c>
      <c r="H30" s="18">
        <v>21.5</v>
      </c>
      <c r="I30" s="18">
        <v>21.5</v>
      </c>
      <c r="J30" s="18">
        <v>21.5</v>
      </c>
      <c r="K30" s="96">
        <v>21.5</v>
      </c>
      <c r="L30" s="79">
        <v>21.5</v>
      </c>
      <c r="M30" s="78"/>
      <c r="N30" s="95"/>
      <c r="O30" s="78"/>
    </row>
    <row r="31" spans="1:15" ht="11.25">
      <c r="A31" s="85">
        <v>82</v>
      </c>
      <c r="B31" s="55" t="s">
        <v>38</v>
      </c>
      <c r="C31" s="20">
        <v>19.25</v>
      </c>
      <c r="D31" s="18">
        <v>20</v>
      </c>
      <c r="E31" s="18">
        <v>20</v>
      </c>
      <c r="F31" s="18">
        <v>20</v>
      </c>
      <c r="G31" s="18">
        <v>20</v>
      </c>
      <c r="H31" s="18">
        <v>20.5</v>
      </c>
      <c r="I31" s="18">
        <v>20.5</v>
      </c>
      <c r="J31" s="18">
        <v>20.5</v>
      </c>
      <c r="K31" s="96">
        <v>20.75</v>
      </c>
      <c r="L31" s="79">
        <v>20.75</v>
      </c>
      <c r="M31" s="78"/>
      <c r="N31" s="95"/>
      <c r="O31" s="78"/>
    </row>
    <row r="32" spans="1:15" ht="11.25">
      <c r="A32" s="85">
        <v>86</v>
      </c>
      <c r="B32" s="55" t="s">
        <v>39</v>
      </c>
      <c r="C32" s="20">
        <v>20</v>
      </c>
      <c r="D32" s="18">
        <v>20.5</v>
      </c>
      <c r="E32" s="18">
        <v>21</v>
      </c>
      <c r="F32" s="18">
        <v>21</v>
      </c>
      <c r="G32" s="18">
        <v>21.5</v>
      </c>
      <c r="H32" s="18">
        <v>21.5</v>
      </c>
      <c r="I32" s="18">
        <v>21.5</v>
      </c>
      <c r="J32" s="18">
        <v>21.5</v>
      </c>
      <c r="K32" s="96">
        <v>21.5</v>
      </c>
      <c r="L32" s="79">
        <v>21.5</v>
      </c>
      <c r="M32" s="78"/>
      <c r="N32" s="95"/>
      <c r="O32" s="78"/>
    </row>
    <row r="33" spans="1:15" ht="11.25">
      <c r="A33" s="85">
        <v>111</v>
      </c>
      <c r="B33" s="55" t="s">
        <v>40</v>
      </c>
      <c r="C33" s="20">
        <v>20.5</v>
      </c>
      <c r="D33" s="18">
        <v>20.5</v>
      </c>
      <c r="E33" s="18">
        <v>20.5</v>
      </c>
      <c r="F33" s="18">
        <v>20.5</v>
      </c>
      <c r="G33" s="18">
        <v>20.5</v>
      </c>
      <c r="H33" s="18">
        <v>20.5</v>
      </c>
      <c r="I33" s="18">
        <v>20.5</v>
      </c>
      <c r="J33" s="18">
        <v>20.5</v>
      </c>
      <c r="K33" s="96">
        <v>20.5</v>
      </c>
      <c r="L33" s="79">
        <v>20.5</v>
      </c>
      <c r="M33" s="78"/>
      <c r="N33" s="95"/>
      <c r="O33" s="78"/>
    </row>
    <row r="34" spans="1:15" ht="11.25">
      <c r="A34" s="85">
        <v>90</v>
      </c>
      <c r="B34" s="55" t="s">
        <v>41</v>
      </c>
      <c r="C34" s="20">
        <v>20.5</v>
      </c>
      <c r="D34" s="18">
        <v>20.75</v>
      </c>
      <c r="E34" s="18">
        <v>20.75</v>
      </c>
      <c r="F34" s="18">
        <v>20.75</v>
      </c>
      <c r="G34" s="18">
        <v>20.75</v>
      </c>
      <c r="H34" s="18">
        <v>20.75</v>
      </c>
      <c r="I34" s="18">
        <v>21</v>
      </c>
      <c r="J34" s="18">
        <v>21</v>
      </c>
      <c r="K34" s="96">
        <v>21</v>
      </c>
      <c r="L34" s="79">
        <v>20.999999999999996</v>
      </c>
      <c r="M34" s="78"/>
      <c r="N34" s="95"/>
      <c r="O34" s="78"/>
    </row>
    <row r="35" spans="1:15" ht="11.25">
      <c r="A35" s="85">
        <v>91</v>
      </c>
      <c r="B35" s="55" t="s">
        <v>42</v>
      </c>
      <c r="C35" s="20">
        <v>18.5</v>
      </c>
      <c r="D35" s="18">
        <v>18.5</v>
      </c>
      <c r="E35" s="18">
        <v>18.5</v>
      </c>
      <c r="F35" s="18">
        <v>18.5</v>
      </c>
      <c r="G35" s="18">
        <v>18.5</v>
      </c>
      <c r="H35" s="18">
        <v>18.5</v>
      </c>
      <c r="I35" s="18">
        <v>18</v>
      </c>
      <c r="J35" s="18">
        <v>18</v>
      </c>
      <c r="K35" s="96">
        <v>18</v>
      </c>
      <c r="L35" s="79">
        <v>18</v>
      </c>
      <c r="M35" s="78"/>
      <c r="N35" s="95"/>
      <c r="O35" s="78"/>
    </row>
    <row r="36" spans="1:15" ht="11.25">
      <c r="A36" s="85">
        <v>97</v>
      </c>
      <c r="B36" s="57" t="s">
        <v>43</v>
      </c>
      <c r="C36" s="20">
        <v>19.5</v>
      </c>
      <c r="D36" s="18">
        <v>19.5</v>
      </c>
      <c r="E36" s="18">
        <v>19.5</v>
      </c>
      <c r="F36" s="18">
        <v>19.5</v>
      </c>
      <c r="G36" s="18">
        <v>19.5</v>
      </c>
      <c r="H36" s="18">
        <v>20</v>
      </c>
      <c r="I36" s="18">
        <v>20</v>
      </c>
      <c r="J36" s="18">
        <v>20</v>
      </c>
      <c r="K36" s="96">
        <v>20</v>
      </c>
      <c r="L36" s="79">
        <v>20</v>
      </c>
      <c r="M36" s="78"/>
      <c r="N36" s="95"/>
      <c r="O36" s="78"/>
    </row>
    <row r="37" spans="1:15" ht="11.25">
      <c r="A37" s="85">
        <v>98</v>
      </c>
      <c r="B37" s="55" t="s">
        <v>44</v>
      </c>
      <c r="C37" s="20">
        <v>19.874849157148663</v>
      </c>
      <c r="D37" s="18">
        <v>20.80257558300148</v>
      </c>
      <c r="E37" s="18">
        <v>20.802963707901828</v>
      </c>
      <c r="F37" s="18">
        <v>21.03530913860122</v>
      </c>
      <c r="G37" s="18">
        <v>21</v>
      </c>
      <c r="H37" s="18">
        <v>21</v>
      </c>
      <c r="I37" s="18">
        <v>21</v>
      </c>
      <c r="J37" s="18">
        <v>21</v>
      </c>
      <c r="K37" s="96">
        <v>21</v>
      </c>
      <c r="L37" s="79">
        <v>21</v>
      </c>
      <c r="M37" s="78"/>
      <c r="N37" s="95"/>
      <c r="O37" s="78"/>
    </row>
    <row r="38" spans="1:15" ht="11.25">
      <c r="A38" s="85">
        <v>102</v>
      </c>
      <c r="B38" s="55" t="s">
        <v>46</v>
      </c>
      <c r="C38" s="20">
        <v>19.75</v>
      </c>
      <c r="D38" s="18">
        <v>19.75</v>
      </c>
      <c r="E38" s="18">
        <v>20.25</v>
      </c>
      <c r="F38" s="18">
        <v>20.25</v>
      </c>
      <c r="G38" s="18">
        <v>20.5</v>
      </c>
      <c r="H38" s="18">
        <v>20.75</v>
      </c>
      <c r="I38" s="18">
        <v>20.75</v>
      </c>
      <c r="J38" s="18">
        <v>21</v>
      </c>
      <c r="K38" s="96">
        <v>21</v>
      </c>
      <c r="L38" s="79">
        <v>21</v>
      </c>
      <c r="M38" s="78"/>
      <c r="N38" s="95"/>
      <c r="O38" s="78"/>
    </row>
    <row r="39" spans="1:15" ht="11.25">
      <c r="A39" s="85">
        <v>103</v>
      </c>
      <c r="B39" s="55" t="s">
        <v>47</v>
      </c>
      <c r="C39" s="20">
        <v>21</v>
      </c>
      <c r="D39" s="18">
        <v>21</v>
      </c>
      <c r="E39" s="18">
        <v>21</v>
      </c>
      <c r="F39" s="18">
        <v>21.5</v>
      </c>
      <c r="G39" s="18">
        <v>21.5</v>
      </c>
      <c r="H39" s="18">
        <v>22</v>
      </c>
      <c r="I39" s="18">
        <v>22</v>
      </c>
      <c r="J39" s="18">
        <v>22</v>
      </c>
      <c r="K39" s="96">
        <v>22</v>
      </c>
      <c r="L39" s="79">
        <v>22</v>
      </c>
      <c r="M39" s="78"/>
      <c r="N39" s="95"/>
      <c r="O39" s="78"/>
    </row>
    <row r="40" spans="1:15" ht="11.25">
      <c r="A40" s="85">
        <v>105</v>
      </c>
      <c r="B40" s="55" t="s">
        <v>48</v>
      </c>
      <c r="C40" s="20">
        <v>20.25</v>
      </c>
      <c r="D40" s="18">
        <v>21</v>
      </c>
      <c r="E40" s="18">
        <v>21.75</v>
      </c>
      <c r="F40" s="18">
        <v>21.75</v>
      </c>
      <c r="G40" s="18">
        <v>21.75</v>
      </c>
      <c r="H40" s="18">
        <v>21.75</v>
      </c>
      <c r="I40" s="18">
        <v>21.75</v>
      </c>
      <c r="J40" s="18">
        <v>21.75</v>
      </c>
      <c r="K40" s="96">
        <v>21.75</v>
      </c>
      <c r="L40" s="79">
        <v>21.75</v>
      </c>
      <c r="M40" s="78"/>
      <c r="N40" s="95"/>
      <c r="O40" s="78"/>
    </row>
    <row r="41" spans="1:15" ht="11.25">
      <c r="A41" s="85">
        <v>106</v>
      </c>
      <c r="B41" s="55" t="s">
        <v>49</v>
      </c>
      <c r="C41" s="20">
        <v>19.25</v>
      </c>
      <c r="D41" s="18">
        <v>19.25</v>
      </c>
      <c r="E41" s="18">
        <v>19.75</v>
      </c>
      <c r="F41" s="18">
        <v>19.75</v>
      </c>
      <c r="G41" s="18">
        <v>19.75</v>
      </c>
      <c r="H41" s="18">
        <v>19.75</v>
      </c>
      <c r="I41" s="18">
        <v>19.75</v>
      </c>
      <c r="J41" s="18">
        <v>19.75</v>
      </c>
      <c r="K41" s="96">
        <v>19.75</v>
      </c>
      <c r="L41" s="79">
        <v>20.250000000000004</v>
      </c>
      <c r="M41" s="78"/>
      <c r="N41" s="95"/>
      <c r="O41" s="78"/>
    </row>
    <row r="42" spans="1:15" ht="11.25">
      <c r="A42" s="85">
        <v>108</v>
      </c>
      <c r="B42" s="60" t="s">
        <v>50</v>
      </c>
      <c r="C42" s="20">
        <v>20</v>
      </c>
      <c r="D42" s="18">
        <v>20</v>
      </c>
      <c r="E42" s="18">
        <v>21</v>
      </c>
      <c r="F42" s="18">
        <v>21</v>
      </c>
      <c r="G42" s="18">
        <v>21</v>
      </c>
      <c r="H42" s="18">
        <v>22</v>
      </c>
      <c r="I42" s="18">
        <v>22</v>
      </c>
      <c r="J42" s="18">
        <v>22</v>
      </c>
      <c r="K42" s="96">
        <v>22</v>
      </c>
      <c r="L42" s="79">
        <v>22.000000000000004</v>
      </c>
      <c r="M42" s="78"/>
      <c r="N42" s="95"/>
      <c r="O42" s="78"/>
    </row>
    <row r="43" spans="1:15" ht="11.25">
      <c r="A43" s="85">
        <v>109</v>
      </c>
      <c r="B43" s="55" t="s">
        <v>51</v>
      </c>
      <c r="C43" s="20">
        <v>19.5</v>
      </c>
      <c r="D43" s="18">
        <v>19.5</v>
      </c>
      <c r="E43" s="18">
        <v>20.25</v>
      </c>
      <c r="F43" s="18">
        <v>20.5</v>
      </c>
      <c r="G43" s="18">
        <v>20.5</v>
      </c>
      <c r="H43" s="18">
        <v>20.75</v>
      </c>
      <c r="I43" s="18">
        <v>20.75</v>
      </c>
      <c r="J43" s="18">
        <v>20.75</v>
      </c>
      <c r="K43" s="96">
        <v>21</v>
      </c>
      <c r="L43" s="79">
        <v>21</v>
      </c>
      <c r="M43" s="78"/>
      <c r="N43" s="95"/>
      <c r="O43" s="78"/>
    </row>
    <row r="44" spans="1:15" ht="11.25">
      <c r="A44" s="85">
        <v>139</v>
      </c>
      <c r="B44" s="55" t="s">
        <v>52</v>
      </c>
      <c r="C44" s="20">
        <v>20.5</v>
      </c>
      <c r="D44" s="18">
        <v>20.5</v>
      </c>
      <c r="E44" s="18">
        <v>21.25</v>
      </c>
      <c r="F44" s="18">
        <v>21.25</v>
      </c>
      <c r="G44" s="18">
        <v>21.25</v>
      </c>
      <c r="H44" s="18">
        <v>21.25</v>
      </c>
      <c r="I44" s="18">
        <v>21.25</v>
      </c>
      <c r="J44" s="18">
        <v>21.25</v>
      </c>
      <c r="K44" s="96">
        <v>21.25</v>
      </c>
      <c r="L44" s="79">
        <v>21.5</v>
      </c>
      <c r="M44" s="78"/>
      <c r="N44" s="95"/>
      <c r="O44" s="78"/>
    </row>
    <row r="45" spans="1:15" ht="11.25">
      <c r="A45" s="85">
        <v>140</v>
      </c>
      <c r="B45" s="55" t="s">
        <v>53</v>
      </c>
      <c r="C45" s="20">
        <v>19.75</v>
      </c>
      <c r="D45" s="18">
        <v>19.75</v>
      </c>
      <c r="E45" s="18">
        <v>20.5</v>
      </c>
      <c r="F45" s="18">
        <v>20.5</v>
      </c>
      <c r="G45" s="18">
        <v>20.5</v>
      </c>
      <c r="H45" s="18">
        <v>20.5</v>
      </c>
      <c r="I45" s="18">
        <v>20.5</v>
      </c>
      <c r="J45" s="18">
        <v>20.5</v>
      </c>
      <c r="K45" s="96">
        <v>20.5</v>
      </c>
      <c r="L45" s="79">
        <v>20.5</v>
      </c>
      <c r="M45" s="78"/>
      <c r="N45" s="95"/>
      <c r="O45" s="78"/>
    </row>
    <row r="46" spans="1:15" ht="11.25">
      <c r="A46" s="85">
        <v>142</v>
      </c>
      <c r="B46" s="55" t="s">
        <v>54</v>
      </c>
      <c r="C46" s="20">
        <v>19</v>
      </c>
      <c r="D46" s="18">
        <v>19.75</v>
      </c>
      <c r="E46" s="18">
        <v>19.75</v>
      </c>
      <c r="F46" s="18">
        <v>20.25</v>
      </c>
      <c r="G46" s="18">
        <v>20.25</v>
      </c>
      <c r="H46" s="18">
        <v>20.25</v>
      </c>
      <c r="I46" s="18">
        <v>20.75</v>
      </c>
      <c r="J46" s="18">
        <v>20.75</v>
      </c>
      <c r="K46" s="96">
        <v>21.25</v>
      </c>
      <c r="L46" s="79">
        <v>21.25</v>
      </c>
      <c r="M46" s="78"/>
      <c r="N46" s="95"/>
      <c r="O46" s="78"/>
    </row>
    <row r="47" spans="1:15" ht="11.25">
      <c r="A47" s="85">
        <v>143</v>
      </c>
      <c r="B47" s="55" t="s">
        <v>55</v>
      </c>
      <c r="C47" s="20">
        <v>20.25</v>
      </c>
      <c r="D47" s="18">
        <v>20.75</v>
      </c>
      <c r="E47" s="18">
        <v>20.75</v>
      </c>
      <c r="F47" s="18">
        <v>21.25</v>
      </c>
      <c r="G47" s="18">
        <v>21.25</v>
      </c>
      <c r="H47" s="18">
        <v>21.25</v>
      </c>
      <c r="I47" s="18">
        <v>21.25</v>
      </c>
      <c r="J47" s="18">
        <v>21.75</v>
      </c>
      <c r="K47" s="96">
        <v>22</v>
      </c>
      <c r="L47" s="79">
        <v>22</v>
      </c>
      <c r="M47" s="78"/>
      <c r="N47" s="95"/>
      <c r="O47" s="78"/>
    </row>
    <row r="48" spans="1:15" ht="11.25">
      <c r="A48" s="85">
        <v>145</v>
      </c>
      <c r="B48" s="55" t="s">
        <v>56</v>
      </c>
      <c r="C48" s="20">
        <v>19.75</v>
      </c>
      <c r="D48" s="18">
        <v>19.75</v>
      </c>
      <c r="E48" s="18">
        <v>19.75</v>
      </c>
      <c r="F48" s="18">
        <v>20.25</v>
      </c>
      <c r="G48" s="18">
        <v>20.25</v>
      </c>
      <c r="H48" s="18">
        <v>20.25</v>
      </c>
      <c r="I48" s="18">
        <v>20.75</v>
      </c>
      <c r="J48" s="18">
        <v>20.75</v>
      </c>
      <c r="K48" s="96">
        <v>21</v>
      </c>
      <c r="L48" s="79">
        <v>21</v>
      </c>
      <c r="M48" s="78"/>
      <c r="N48" s="95"/>
      <c r="O48" s="78"/>
    </row>
    <row r="49" spans="1:15" ht="11.25">
      <c r="A49" s="85">
        <v>146</v>
      </c>
      <c r="B49" s="55" t="s">
        <v>57</v>
      </c>
      <c r="C49" s="20">
        <v>20.25</v>
      </c>
      <c r="D49" s="18">
        <v>20.25</v>
      </c>
      <c r="E49" s="18">
        <v>20.25</v>
      </c>
      <c r="F49" s="18">
        <v>20.75</v>
      </c>
      <c r="G49" s="18">
        <v>20.75</v>
      </c>
      <c r="H49" s="18">
        <v>20.75</v>
      </c>
      <c r="I49" s="18">
        <v>20.75</v>
      </c>
      <c r="J49" s="18">
        <v>21</v>
      </c>
      <c r="K49" s="96">
        <v>21</v>
      </c>
      <c r="L49" s="79">
        <v>21</v>
      </c>
      <c r="M49" s="78"/>
      <c r="N49" s="95"/>
      <c r="O49" s="78"/>
    </row>
    <row r="50" spans="1:15" ht="11.25">
      <c r="A50" s="85">
        <v>153</v>
      </c>
      <c r="B50" s="55" t="s">
        <v>58</v>
      </c>
      <c r="C50" s="20">
        <v>19.5</v>
      </c>
      <c r="D50" s="18">
        <v>19.5</v>
      </c>
      <c r="E50" s="18">
        <v>19.5</v>
      </c>
      <c r="F50" s="18">
        <v>20</v>
      </c>
      <c r="G50" s="18">
        <v>20</v>
      </c>
      <c r="H50" s="18">
        <v>20</v>
      </c>
      <c r="I50" s="18">
        <v>20</v>
      </c>
      <c r="J50" s="18">
        <v>20</v>
      </c>
      <c r="K50" s="96">
        <v>20</v>
      </c>
      <c r="L50" s="79">
        <v>20</v>
      </c>
      <c r="M50" s="78"/>
      <c r="N50" s="95"/>
      <c r="O50" s="78"/>
    </row>
    <row r="51" spans="1:15" ht="11.25">
      <c r="A51" s="85">
        <v>148</v>
      </c>
      <c r="B51" s="55" t="s">
        <v>59</v>
      </c>
      <c r="C51" s="20">
        <v>19</v>
      </c>
      <c r="D51" s="18">
        <v>19</v>
      </c>
      <c r="E51" s="18">
        <v>19</v>
      </c>
      <c r="F51" s="18">
        <v>19</v>
      </c>
      <c r="G51" s="18">
        <v>19</v>
      </c>
      <c r="H51" s="18">
        <v>19</v>
      </c>
      <c r="I51" s="18">
        <v>19</v>
      </c>
      <c r="J51" s="18">
        <v>19</v>
      </c>
      <c r="K51" s="96">
        <v>19</v>
      </c>
      <c r="L51" s="79">
        <v>19</v>
      </c>
      <c r="M51" s="78"/>
      <c r="N51" s="95"/>
      <c r="O51" s="78"/>
    </row>
    <row r="52" spans="1:15" ht="11.25">
      <c r="A52" s="85">
        <v>149</v>
      </c>
      <c r="B52" s="55" t="s">
        <v>60</v>
      </c>
      <c r="C52" s="20">
        <v>20.75</v>
      </c>
      <c r="D52" s="18">
        <v>20.75</v>
      </c>
      <c r="E52" s="18">
        <v>20.75</v>
      </c>
      <c r="F52" s="18">
        <v>20.75</v>
      </c>
      <c r="G52" s="18">
        <v>20.75</v>
      </c>
      <c r="H52" s="18">
        <v>20.75</v>
      </c>
      <c r="I52" s="18">
        <v>20.75</v>
      </c>
      <c r="J52" s="18">
        <v>20.75</v>
      </c>
      <c r="K52" s="96">
        <v>20.75</v>
      </c>
      <c r="L52" s="79">
        <v>20.75</v>
      </c>
      <c r="M52" s="78"/>
      <c r="N52" s="95"/>
      <c r="O52" s="78"/>
    </row>
    <row r="53" spans="1:15" ht="11.25">
      <c r="A53" s="85">
        <v>151</v>
      </c>
      <c r="B53" s="55" t="s">
        <v>61</v>
      </c>
      <c r="C53" s="20">
        <v>21</v>
      </c>
      <c r="D53" s="18">
        <v>21.75</v>
      </c>
      <c r="E53" s="18">
        <v>22</v>
      </c>
      <c r="F53" s="18">
        <v>22</v>
      </c>
      <c r="G53" s="18">
        <v>22</v>
      </c>
      <c r="H53" s="18">
        <v>22</v>
      </c>
      <c r="I53" s="18">
        <v>22</v>
      </c>
      <c r="J53" s="18">
        <v>22</v>
      </c>
      <c r="K53" s="96">
        <v>22</v>
      </c>
      <c r="L53" s="79">
        <v>22.5</v>
      </c>
      <c r="M53" s="78"/>
      <c r="N53" s="95"/>
      <c r="O53" s="78"/>
    </row>
    <row r="54" spans="1:15" ht="11.25">
      <c r="A54" s="85">
        <v>152</v>
      </c>
      <c r="B54" s="55" t="s">
        <v>62</v>
      </c>
      <c r="C54" s="20">
        <v>20.5</v>
      </c>
      <c r="D54" s="18">
        <v>20.5</v>
      </c>
      <c r="E54" s="18">
        <v>21</v>
      </c>
      <c r="F54" s="18">
        <v>21.5</v>
      </c>
      <c r="G54" s="18">
        <v>21.5</v>
      </c>
      <c r="H54" s="18">
        <v>21.5</v>
      </c>
      <c r="I54" s="18">
        <v>21.5</v>
      </c>
      <c r="J54" s="18">
        <v>21.5</v>
      </c>
      <c r="K54" s="96">
        <v>21.5</v>
      </c>
      <c r="L54" s="79">
        <v>21.5</v>
      </c>
      <c r="M54" s="78"/>
      <c r="N54" s="95"/>
      <c r="O54" s="78"/>
    </row>
    <row r="55" spans="1:15" ht="11.25">
      <c r="A55" s="85">
        <v>165</v>
      </c>
      <c r="B55" s="86" t="s">
        <v>63</v>
      </c>
      <c r="C55" s="20">
        <v>19.75</v>
      </c>
      <c r="D55" s="18">
        <v>19.75</v>
      </c>
      <c r="E55" s="18">
        <v>20.5</v>
      </c>
      <c r="F55" s="18">
        <v>20.5</v>
      </c>
      <c r="G55" s="18">
        <v>20.5</v>
      </c>
      <c r="H55" s="18">
        <v>21</v>
      </c>
      <c r="I55" s="18">
        <v>21</v>
      </c>
      <c r="J55" s="18">
        <v>21</v>
      </c>
      <c r="K55" s="96">
        <v>21</v>
      </c>
      <c r="L55" s="79">
        <v>21</v>
      </c>
      <c r="M55" s="78"/>
      <c r="N55" s="95"/>
      <c r="O55" s="78"/>
    </row>
    <row r="56" spans="1:15" ht="11.25">
      <c r="A56" s="85">
        <v>167</v>
      </c>
      <c r="B56" s="55" t="s">
        <v>64</v>
      </c>
      <c r="C56" s="20">
        <v>19.5</v>
      </c>
      <c r="D56" s="18">
        <v>19.5</v>
      </c>
      <c r="E56" s="18">
        <v>20.5</v>
      </c>
      <c r="F56" s="18">
        <v>20.5</v>
      </c>
      <c r="G56" s="18">
        <v>20.5</v>
      </c>
      <c r="H56" s="18">
        <v>20.5</v>
      </c>
      <c r="I56" s="18">
        <v>20.5</v>
      </c>
      <c r="J56" s="18">
        <v>20.5</v>
      </c>
      <c r="K56" s="96">
        <v>20.5</v>
      </c>
      <c r="L56" s="79">
        <v>20.5</v>
      </c>
      <c r="M56" s="78"/>
      <c r="N56" s="95"/>
      <c r="O56" s="78"/>
    </row>
    <row r="57" spans="1:15" ht="11.25">
      <c r="A57" s="85">
        <v>169</v>
      </c>
      <c r="B57" s="55" t="s">
        <v>65</v>
      </c>
      <c r="C57" s="20">
        <v>20.5</v>
      </c>
      <c r="D57" s="18">
        <v>20.5</v>
      </c>
      <c r="E57" s="18">
        <v>20.5</v>
      </c>
      <c r="F57" s="18">
        <v>20.5</v>
      </c>
      <c r="G57" s="18">
        <v>20.5</v>
      </c>
      <c r="H57" s="18">
        <v>20.5</v>
      </c>
      <c r="I57" s="18">
        <v>21.25</v>
      </c>
      <c r="J57" s="18">
        <v>21.25</v>
      </c>
      <c r="K57" s="96">
        <v>21.25</v>
      </c>
      <c r="L57" s="79">
        <v>21.249999999999996</v>
      </c>
      <c r="M57" s="78"/>
      <c r="N57" s="95"/>
      <c r="O57" s="78"/>
    </row>
    <row r="58" spans="1:15" ht="11.25">
      <c r="A58" s="85">
        <v>170</v>
      </c>
      <c r="B58" s="55" t="s">
        <v>66</v>
      </c>
      <c r="C58" s="20">
        <v>17</v>
      </c>
      <c r="D58" s="18">
        <v>17</v>
      </c>
      <c r="E58" s="18">
        <v>17</v>
      </c>
      <c r="F58" s="18">
        <v>17</v>
      </c>
      <c r="G58" s="18">
        <v>17</v>
      </c>
      <c r="H58" s="18">
        <v>16.5</v>
      </c>
      <c r="I58" s="18">
        <v>16.5</v>
      </c>
      <c r="J58" s="18">
        <v>16.5</v>
      </c>
      <c r="K58" s="96">
        <v>16.5</v>
      </c>
      <c r="L58" s="79">
        <v>16.5</v>
      </c>
      <c r="M58" s="78"/>
      <c r="N58" s="95"/>
      <c r="O58" s="78"/>
    </row>
    <row r="59" spans="1:15" ht="11.25">
      <c r="A59" s="85">
        <v>171</v>
      </c>
      <c r="B59" s="55" t="s">
        <v>67</v>
      </c>
      <c r="C59" s="20">
        <v>19.5</v>
      </c>
      <c r="D59" s="18">
        <v>20</v>
      </c>
      <c r="E59" s="18">
        <v>20.25</v>
      </c>
      <c r="F59" s="18">
        <v>20.25</v>
      </c>
      <c r="G59" s="18">
        <v>20.25</v>
      </c>
      <c r="H59" s="18">
        <v>20.75</v>
      </c>
      <c r="I59" s="18">
        <v>20.75</v>
      </c>
      <c r="J59" s="18">
        <v>21.25</v>
      </c>
      <c r="K59" s="96">
        <v>21.25</v>
      </c>
      <c r="L59" s="79">
        <v>21.25</v>
      </c>
      <c r="M59" s="78"/>
      <c r="N59" s="95"/>
      <c r="O59" s="78"/>
    </row>
    <row r="60" spans="1:15" ht="11.25">
      <c r="A60" s="85">
        <v>172</v>
      </c>
      <c r="B60" s="55" t="s">
        <v>68</v>
      </c>
      <c r="C60" s="20">
        <v>19.5</v>
      </c>
      <c r="D60" s="18">
        <v>20.5</v>
      </c>
      <c r="E60" s="18">
        <v>21</v>
      </c>
      <c r="F60" s="18">
        <v>21</v>
      </c>
      <c r="G60" s="18">
        <v>21</v>
      </c>
      <c r="H60" s="18">
        <v>21</v>
      </c>
      <c r="I60" s="18">
        <v>21</v>
      </c>
      <c r="J60" s="18">
        <v>21</v>
      </c>
      <c r="K60" s="96">
        <v>21</v>
      </c>
      <c r="L60" s="79">
        <v>21</v>
      </c>
      <c r="M60" s="78"/>
      <c r="N60" s="95"/>
      <c r="O60" s="78"/>
    </row>
    <row r="61" spans="1:15" ht="11.25">
      <c r="A61" s="85">
        <v>176</v>
      </c>
      <c r="B61" s="55" t="s">
        <v>69</v>
      </c>
      <c r="C61" s="20">
        <v>20.25</v>
      </c>
      <c r="D61" s="18">
        <v>20.25</v>
      </c>
      <c r="E61" s="18">
        <v>20.75</v>
      </c>
      <c r="F61" s="18">
        <v>20.75</v>
      </c>
      <c r="G61" s="18">
        <v>20.75</v>
      </c>
      <c r="H61" s="18">
        <v>20.75</v>
      </c>
      <c r="I61" s="18">
        <v>20.75</v>
      </c>
      <c r="J61" s="18">
        <v>20.75</v>
      </c>
      <c r="K61" s="96">
        <v>20.75</v>
      </c>
      <c r="L61" s="79">
        <v>20.75</v>
      </c>
      <c r="M61" s="78"/>
      <c r="N61" s="95"/>
      <c r="O61" s="78"/>
    </row>
    <row r="62" spans="1:15" ht="11.25">
      <c r="A62" s="85">
        <v>177</v>
      </c>
      <c r="B62" s="57" t="s">
        <v>70</v>
      </c>
      <c r="C62" s="20">
        <v>19</v>
      </c>
      <c r="D62" s="18">
        <v>20</v>
      </c>
      <c r="E62" s="18">
        <v>20</v>
      </c>
      <c r="F62" s="18">
        <v>21</v>
      </c>
      <c r="G62" s="18">
        <v>21</v>
      </c>
      <c r="H62" s="18">
        <v>21</v>
      </c>
      <c r="I62" s="18">
        <v>21</v>
      </c>
      <c r="J62" s="18">
        <v>21</v>
      </c>
      <c r="K62" s="96">
        <v>21</v>
      </c>
      <c r="L62" s="79">
        <v>21</v>
      </c>
      <c r="M62" s="78"/>
      <c r="N62" s="95"/>
      <c r="O62" s="78"/>
    </row>
    <row r="63" spans="1:15" ht="11.25">
      <c r="A63" s="85">
        <v>178</v>
      </c>
      <c r="B63" s="55" t="s">
        <v>71</v>
      </c>
      <c r="C63" s="20">
        <v>19.75</v>
      </c>
      <c r="D63" s="18">
        <v>19.75</v>
      </c>
      <c r="E63" s="18">
        <v>19.75</v>
      </c>
      <c r="F63" s="18">
        <v>19.75</v>
      </c>
      <c r="G63" s="18">
        <v>19.75</v>
      </c>
      <c r="H63" s="18">
        <v>19.75</v>
      </c>
      <c r="I63" s="18">
        <v>20.75</v>
      </c>
      <c r="J63" s="18">
        <v>20.75</v>
      </c>
      <c r="K63" s="96">
        <v>20.75</v>
      </c>
      <c r="L63" s="79">
        <v>20.75</v>
      </c>
      <c r="M63" s="78"/>
      <c r="N63" s="95"/>
      <c r="O63" s="78"/>
    </row>
    <row r="64" spans="1:15" ht="11.25">
      <c r="A64" s="85">
        <v>179</v>
      </c>
      <c r="B64" s="55" t="s">
        <v>72</v>
      </c>
      <c r="C64" s="20">
        <v>19.5</v>
      </c>
      <c r="D64" s="18">
        <v>20</v>
      </c>
      <c r="E64" s="18">
        <v>20</v>
      </c>
      <c r="F64" s="18">
        <v>20</v>
      </c>
      <c r="G64" s="18">
        <v>20</v>
      </c>
      <c r="H64" s="18">
        <v>20</v>
      </c>
      <c r="I64" s="18">
        <v>20</v>
      </c>
      <c r="J64" s="18">
        <v>20</v>
      </c>
      <c r="K64" s="96">
        <v>20</v>
      </c>
      <c r="L64" s="79">
        <v>20</v>
      </c>
      <c r="M64" s="78"/>
      <c r="N64" s="95"/>
      <c r="O64" s="78"/>
    </row>
    <row r="65" spans="1:15" ht="11.25">
      <c r="A65" s="85">
        <v>181</v>
      </c>
      <c r="B65" s="55" t="s">
        <v>73</v>
      </c>
      <c r="C65" s="20">
        <v>20.5</v>
      </c>
      <c r="D65" s="18">
        <v>20.5</v>
      </c>
      <c r="E65" s="18">
        <v>21.5</v>
      </c>
      <c r="F65" s="18">
        <v>21.5</v>
      </c>
      <c r="G65" s="18">
        <v>21.5</v>
      </c>
      <c r="H65" s="18">
        <v>22.5</v>
      </c>
      <c r="I65" s="18">
        <v>22.5</v>
      </c>
      <c r="J65" s="18">
        <v>22.5</v>
      </c>
      <c r="K65" s="96">
        <v>22.5</v>
      </c>
      <c r="L65" s="79">
        <v>22.5</v>
      </c>
      <c r="M65" s="78"/>
      <c r="N65" s="95"/>
      <c r="O65" s="78"/>
    </row>
    <row r="66" spans="1:15" ht="11.25">
      <c r="A66" s="85">
        <v>182</v>
      </c>
      <c r="B66" s="55" t="s">
        <v>74</v>
      </c>
      <c r="C66" s="20">
        <v>21</v>
      </c>
      <c r="D66" s="18">
        <v>21</v>
      </c>
      <c r="E66" s="18">
        <v>21</v>
      </c>
      <c r="F66" s="18">
        <v>21</v>
      </c>
      <c r="G66" s="18">
        <v>21</v>
      </c>
      <c r="H66" s="18">
        <v>21</v>
      </c>
      <c r="I66" s="18">
        <v>21</v>
      </c>
      <c r="J66" s="18">
        <v>21</v>
      </c>
      <c r="K66" s="96">
        <v>21</v>
      </c>
      <c r="L66" s="79">
        <v>21</v>
      </c>
      <c r="M66" s="78"/>
      <c r="N66" s="95"/>
      <c r="O66" s="78"/>
    </row>
    <row r="67" spans="1:15" ht="11.25">
      <c r="A67" s="85">
        <v>186</v>
      </c>
      <c r="B67" s="55" t="s">
        <v>75</v>
      </c>
      <c r="C67" s="20">
        <v>19</v>
      </c>
      <c r="D67" s="18">
        <v>19</v>
      </c>
      <c r="E67" s="18">
        <v>19.75</v>
      </c>
      <c r="F67" s="18">
        <v>19.75</v>
      </c>
      <c r="G67" s="18">
        <v>19.75</v>
      </c>
      <c r="H67" s="18">
        <v>19.75</v>
      </c>
      <c r="I67" s="18">
        <v>19.75</v>
      </c>
      <c r="J67" s="18">
        <v>19.75</v>
      </c>
      <c r="K67" s="96">
        <v>19.75</v>
      </c>
      <c r="L67" s="79">
        <v>20.25</v>
      </c>
      <c r="M67" s="78"/>
      <c r="N67" s="95"/>
      <c r="O67" s="78"/>
    </row>
    <row r="68" spans="1:15" ht="11.25">
      <c r="A68" s="85">
        <v>202</v>
      </c>
      <c r="B68" s="55" t="s">
        <v>76</v>
      </c>
      <c r="C68" s="20">
        <v>18.5</v>
      </c>
      <c r="D68" s="18">
        <v>19</v>
      </c>
      <c r="E68" s="18">
        <v>19</v>
      </c>
      <c r="F68" s="18">
        <v>19.25</v>
      </c>
      <c r="G68" s="18">
        <v>19.25</v>
      </c>
      <c r="H68" s="18">
        <v>19.75</v>
      </c>
      <c r="I68" s="18">
        <v>19.75</v>
      </c>
      <c r="J68" s="18">
        <v>19.75</v>
      </c>
      <c r="K68" s="96">
        <v>19.75</v>
      </c>
      <c r="L68" s="79">
        <v>20.25</v>
      </c>
      <c r="M68" s="78"/>
      <c r="N68" s="95"/>
      <c r="O68" s="78"/>
    </row>
    <row r="69" spans="1:15" ht="11.25">
      <c r="A69" s="85">
        <v>204</v>
      </c>
      <c r="B69" s="55" t="s">
        <v>77</v>
      </c>
      <c r="C69" s="20">
        <v>20.25</v>
      </c>
      <c r="D69" s="18">
        <v>20.5</v>
      </c>
      <c r="E69" s="18">
        <v>20.5</v>
      </c>
      <c r="F69" s="18">
        <v>21.25</v>
      </c>
      <c r="G69" s="18">
        <v>21.25</v>
      </c>
      <c r="H69" s="18">
        <v>21.25</v>
      </c>
      <c r="I69" s="18">
        <v>21.75</v>
      </c>
      <c r="J69" s="18">
        <v>22</v>
      </c>
      <c r="K69" s="96">
        <v>22</v>
      </c>
      <c r="L69" s="79">
        <v>22</v>
      </c>
      <c r="M69" s="78"/>
      <c r="N69" s="95"/>
      <c r="O69" s="78"/>
    </row>
    <row r="70" spans="1:15" ht="11.25">
      <c r="A70" s="85">
        <v>205</v>
      </c>
      <c r="B70" s="55" t="s">
        <v>78</v>
      </c>
      <c r="C70" s="20">
        <v>20</v>
      </c>
      <c r="D70" s="18">
        <v>21</v>
      </c>
      <c r="E70" s="18">
        <v>21</v>
      </c>
      <c r="F70" s="18">
        <v>21</v>
      </c>
      <c r="G70" s="18">
        <v>21</v>
      </c>
      <c r="H70" s="18">
        <v>21</v>
      </c>
      <c r="I70" s="18">
        <v>21</v>
      </c>
      <c r="J70" s="18">
        <v>21</v>
      </c>
      <c r="K70" s="96">
        <v>21</v>
      </c>
      <c r="L70" s="79">
        <v>21</v>
      </c>
      <c r="M70" s="78"/>
      <c r="N70" s="95"/>
      <c r="O70" s="78"/>
    </row>
    <row r="71" spans="1:15" ht="11.25">
      <c r="A71" s="85">
        <v>208</v>
      </c>
      <c r="B71" s="55" t="s">
        <v>79</v>
      </c>
      <c r="C71" s="20">
        <v>19.5</v>
      </c>
      <c r="D71" s="18">
        <v>19.5</v>
      </c>
      <c r="E71" s="18">
        <v>19.5</v>
      </c>
      <c r="F71" s="18">
        <v>20</v>
      </c>
      <c r="G71" s="18">
        <v>20</v>
      </c>
      <c r="H71" s="18">
        <v>20</v>
      </c>
      <c r="I71" s="18">
        <v>20</v>
      </c>
      <c r="J71" s="18">
        <v>21</v>
      </c>
      <c r="K71" s="96">
        <v>21</v>
      </c>
      <c r="L71" s="79">
        <v>21</v>
      </c>
      <c r="M71" s="78"/>
      <c r="N71" s="95"/>
      <c r="O71" s="78"/>
    </row>
    <row r="72" spans="1:15" ht="11.25">
      <c r="A72" s="85">
        <v>211</v>
      </c>
      <c r="B72" s="55" t="s">
        <v>80</v>
      </c>
      <c r="C72" s="20">
        <v>20</v>
      </c>
      <c r="D72" s="18">
        <v>20</v>
      </c>
      <c r="E72" s="18">
        <v>20.5</v>
      </c>
      <c r="F72" s="18">
        <v>21</v>
      </c>
      <c r="G72" s="18">
        <v>21</v>
      </c>
      <c r="H72" s="18">
        <v>21</v>
      </c>
      <c r="I72" s="18">
        <v>21</v>
      </c>
      <c r="J72" s="18">
        <v>21</v>
      </c>
      <c r="K72" s="96">
        <v>21</v>
      </c>
      <c r="L72" s="79">
        <v>21</v>
      </c>
      <c r="M72" s="78"/>
      <c r="N72" s="95"/>
      <c r="O72" s="78"/>
    </row>
    <row r="73" spans="1:15" ht="11.25">
      <c r="A73" s="85">
        <v>213</v>
      </c>
      <c r="B73" s="55" t="s">
        <v>81</v>
      </c>
      <c r="C73" s="20">
        <v>19.5</v>
      </c>
      <c r="D73" s="18">
        <v>20</v>
      </c>
      <c r="E73" s="18">
        <v>20</v>
      </c>
      <c r="F73" s="18">
        <v>20</v>
      </c>
      <c r="G73" s="18">
        <v>20</v>
      </c>
      <c r="H73" s="18">
        <v>20.75</v>
      </c>
      <c r="I73" s="18">
        <v>20.75</v>
      </c>
      <c r="J73" s="18">
        <v>20.75</v>
      </c>
      <c r="K73" s="96">
        <v>21.5</v>
      </c>
      <c r="L73" s="79">
        <v>21.5</v>
      </c>
      <c r="M73" s="78"/>
      <c r="N73" s="95"/>
      <c r="O73" s="78"/>
    </row>
    <row r="74" spans="1:15" ht="11.25">
      <c r="A74" s="85">
        <v>214</v>
      </c>
      <c r="B74" s="55" t="s">
        <v>82</v>
      </c>
      <c r="C74" s="20">
        <v>20.5</v>
      </c>
      <c r="D74" s="18">
        <v>21</v>
      </c>
      <c r="E74" s="18">
        <v>21.5</v>
      </c>
      <c r="F74" s="18">
        <v>21.5</v>
      </c>
      <c r="G74" s="18">
        <v>21.5</v>
      </c>
      <c r="H74" s="18">
        <v>21.5</v>
      </c>
      <c r="I74" s="18">
        <v>21.5</v>
      </c>
      <c r="J74" s="18">
        <v>21.5</v>
      </c>
      <c r="K74" s="96">
        <v>21.75</v>
      </c>
      <c r="L74" s="79">
        <v>21.75</v>
      </c>
      <c r="M74" s="78"/>
      <c r="N74" s="95"/>
      <c r="O74" s="78"/>
    </row>
    <row r="75" spans="1:15" ht="11.25">
      <c r="A75" s="85">
        <v>216</v>
      </c>
      <c r="B75" s="55" t="s">
        <v>83</v>
      </c>
      <c r="C75" s="20">
        <v>19.5</v>
      </c>
      <c r="D75" s="18">
        <v>20</v>
      </c>
      <c r="E75" s="18">
        <v>21</v>
      </c>
      <c r="F75" s="18">
        <v>21</v>
      </c>
      <c r="G75" s="18">
        <v>21</v>
      </c>
      <c r="H75" s="18">
        <v>21</v>
      </c>
      <c r="I75" s="18">
        <v>21</v>
      </c>
      <c r="J75" s="18">
        <v>21</v>
      </c>
      <c r="K75" s="96">
        <v>21</v>
      </c>
      <c r="L75" s="79">
        <v>21.5</v>
      </c>
      <c r="M75" s="78"/>
      <c r="N75" s="95"/>
      <c r="O75" s="78"/>
    </row>
    <row r="76" spans="1:15" ht="11.25">
      <c r="A76" s="85">
        <v>217</v>
      </c>
      <c r="B76" s="55" t="s">
        <v>84</v>
      </c>
      <c r="C76" s="20">
        <v>19.5</v>
      </c>
      <c r="D76" s="18">
        <v>20.5</v>
      </c>
      <c r="E76" s="18">
        <v>20.5</v>
      </c>
      <c r="F76" s="18">
        <v>20.5</v>
      </c>
      <c r="G76" s="18">
        <v>20.5</v>
      </c>
      <c r="H76" s="18">
        <v>20.5</v>
      </c>
      <c r="I76" s="18">
        <v>21.5</v>
      </c>
      <c r="J76" s="18">
        <v>21.5</v>
      </c>
      <c r="K76" s="96">
        <v>21.5</v>
      </c>
      <c r="L76" s="79">
        <v>21.5</v>
      </c>
      <c r="M76" s="78"/>
      <c r="N76" s="95"/>
      <c r="O76" s="78"/>
    </row>
    <row r="77" spans="1:15" ht="11.25">
      <c r="A77" s="85">
        <v>218</v>
      </c>
      <c r="B77" s="55" t="s">
        <v>85</v>
      </c>
      <c r="C77" s="20">
        <v>20.5</v>
      </c>
      <c r="D77" s="18">
        <v>21</v>
      </c>
      <c r="E77" s="18">
        <v>21.5</v>
      </c>
      <c r="F77" s="18">
        <v>22</v>
      </c>
      <c r="G77" s="18">
        <v>22</v>
      </c>
      <c r="H77" s="18">
        <v>22</v>
      </c>
      <c r="I77" s="18">
        <v>22</v>
      </c>
      <c r="J77" s="18">
        <v>22</v>
      </c>
      <c r="K77" s="96">
        <v>22</v>
      </c>
      <c r="L77" s="79">
        <v>22.5</v>
      </c>
      <c r="M77" s="78"/>
      <c r="N77" s="95"/>
      <c r="O77" s="78"/>
    </row>
    <row r="78" spans="1:15" ht="11.25">
      <c r="A78" s="85">
        <v>224</v>
      </c>
      <c r="B78" s="55" t="s">
        <v>86</v>
      </c>
      <c r="C78" s="20">
        <v>20.25</v>
      </c>
      <c r="D78" s="18">
        <v>20.75</v>
      </c>
      <c r="E78" s="18">
        <v>20.75</v>
      </c>
      <c r="F78" s="18">
        <v>20.75</v>
      </c>
      <c r="G78" s="18">
        <v>20.75</v>
      </c>
      <c r="H78" s="18">
        <v>20.75</v>
      </c>
      <c r="I78" s="18">
        <v>20.75</v>
      </c>
      <c r="J78" s="18">
        <v>20.75</v>
      </c>
      <c r="K78" s="96">
        <v>20.75</v>
      </c>
      <c r="L78" s="79">
        <v>21.25</v>
      </c>
      <c r="M78" s="78"/>
      <c r="N78" s="95"/>
      <c r="O78" s="78"/>
    </row>
    <row r="79" spans="1:15" ht="11.25">
      <c r="A79" s="85">
        <v>226</v>
      </c>
      <c r="B79" s="55" t="s">
        <v>87</v>
      </c>
      <c r="C79" s="20">
        <v>18.5</v>
      </c>
      <c r="D79" s="18">
        <v>18.5</v>
      </c>
      <c r="E79" s="18">
        <v>19.5</v>
      </c>
      <c r="F79" s="18">
        <v>20</v>
      </c>
      <c r="G79" s="18">
        <v>20</v>
      </c>
      <c r="H79" s="18">
        <v>20</v>
      </c>
      <c r="I79" s="18">
        <v>21</v>
      </c>
      <c r="J79" s="18">
        <v>21.5</v>
      </c>
      <c r="K79" s="96">
        <v>21.5</v>
      </c>
      <c r="L79" s="79">
        <v>21.5</v>
      </c>
      <c r="M79" s="78"/>
      <c r="N79" s="95"/>
      <c r="O79" s="78"/>
    </row>
    <row r="80" spans="1:15" ht="11.25">
      <c r="A80" s="85">
        <v>230</v>
      </c>
      <c r="B80" s="55" t="s">
        <v>88</v>
      </c>
      <c r="C80" s="20">
        <v>19.75</v>
      </c>
      <c r="D80" s="18">
        <v>19.75</v>
      </c>
      <c r="E80" s="18">
        <v>19.75</v>
      </c>
      <c r="F80" s="18">
        <v>19.75</v>
      </c>
      <c r="G80" s="18">
        <v>19.75</v>
      </c>
      <c r="H80" s="18">
        <v>19.75</v>
      </c>
      <c r="I80" s="18">
        <v>20.5</v>
      </c>
      <c r="J80" s="18">
        <v>20.5</v>
      </c>
      <c r="K80" s="96">
        <v>20.5</v>
      </c>
      <c r="L80" s="79">
        <v>20.5</v>
      </c>
      <c r="M80" s="78"/>
      <c r="N80" s="95"/>
      <c r="O80" s="78"/>
    </row>
    <row r="81" spans="1:15" ht="11.25">
      <c r="A81" s="85">
        <v>231</v>
      </c>
      <c r="B81" s="55" t="s">
        <v>89</v>
      </c>
      <c r="C81" s="20">
        <v>20</v>
      </c>
      <c r="D81" s="18">
        <v>21</v>
      </c>
      <c r="E81" s="18">
        <v>21</v>
      </c>
      <c r="F81" s="18">
        <v>21</v>
      </c>
      <c r="G81" s="18">
        <v>21.5</v>
      </c>
      <c r="H81" s="18">
        <v>22</v>
      </c>
      <c r="I81" s="18">
        <v>22</v>
      </c>
      <c r="J81" s="18">
        <v>22</v>
      </c>
      <c r="K81" s="96">
        <v>22</v>
      </c>
      <c r="L81" s="79">
        <v>22.000000000000004</v>
      </c>
      <c r="M81" s="78"/>
      <c r="N81" s="95"/>
      <c r="O81" s="78"/>
    </row>
    <row r="82" spans="1:15" ht="11.25">
      <c r="A82" s="85">
        <v>232</v>
      </c>
      <c r="B82" s="55" t="s">
        <v>90</v>
      </c>
      <c r="C82" s="20">
        <v>21</v>
      </c>
      <c r="D82" s="18">
        <v>21.5</v>
      </c>
      <c r="E82" s="18">
        <v>22</v>
      </c>
      <c r="F82" s="18">
        <v>22</v>
      </c>
      <c r="G82" s="18">
        <v>22</v>
      </c>
      <c r="H82" s="18">
        <v>22</v>
      </c>
      <c r="I82" s="18">
        <v>22</v>
      </c>
      <c r="J82" s="18">
        <v>22</v>
      </c>
      <c r="K82" s="96">
        <v>22</v>
      </c>
      <c r="L82" s="79">
        <v>22</v>
      </c>
      <c r="M82" s="78"/>
      <c r="N82" s="95"/>
      <c r="O82" s="78"/>
    </row>
    <row r="83" spans="1:15" ht="11.25">
      <c r="A83" s="85">
        <v>233</v>
      </c>
      <c r="B83" s="55" t="s">
        <v>91</v>
      </c>
      <c r="C83" s="20">
        <v>20.25</v>
      </c>
      <c r="D83" s="18">
        <v>20.75</v>
      </c>
      <c r="E83" s="18">
        <v>21.75</v>
      </c>
      <c r="F83" s="18">
        <v>21.75</v>
      </c>
      <c r="G83" s="18">
        <v>21.75</v>
      </c>
      <c r="H83" s="18">
        <v>21.75</v>
      </c>
      <c r="I83" s="18">
        <v>21.75</v>
      </c>
      <c r="J83" s="18">
        <v>21.75</v>
      </c>
      <c r="K83" s="96">
        <v>21.75</v>
      </c>
      <c r="L83" s="79">
        <v>21.75</v>
      </c>
      <c r="M83" s="78"/>
      <c r="N83" s="95"/>
      <c r="O83" s="78"/>
    </row>
    <row r="84" spans="1:15" ht="11.25">
      <c r="A84" s="85">
        <v>235</v>
      </c>
      <c r="B84" s="55" t="s">
        <v>92</v>
      </c>
      <c r="C84" s="20">
        <v>16.5</v>
      </c>
      <c r="D84" s="18">
        <v>16.5</v>
      </c>
      <c r="E84" s="18">
        <v>16.5</v>
      </c>
      <c r="F84" s="18">
        <v>16.5</v>
      </c>
      <c r="G84" s="18">
        <v>16.5</v>
      </c>
      <c r="H84" s="18">
        <v>17</v>
      </c>
      <c r="I84" s="18">
        <v>17</v>
      </c>
      <c r="J84" s="18">
        <v>17</v>
      </c>
      <c r="K84" s="96">
        <v>17</v>
      </c>
      <c r="L84" s="79">
        <v>17</v>
      </c>
      <c r="M84" s="78"/>
      <c r="N84" s="95"/>
      <c r="O84" s="78"/>
    </row>
    <row r="85" spans="1:15" ht="11.25">
      <c r="A85" s="85">
        <v>236</v>
      </c>
      <c r="B85" s="55" t="s">
        <v>93</v>
      </c>
      <c r="C85" s="20">
        <v>20.5</v>
      </c>
      <c r="D85" s="18">
        <v>21</v>
      </c>
      <c r="E85" s="18">
        <v>21</v>
      </c>
      <c r="F85" s="18">
        <v>21.5</v>
      </c>
      <c r="G85" s="18">
        <v>21.5</v>
      </c>
      <c r="H85" s="18">
        <v>21.5</v>
      </c>
      <c r="I85" s="18">
        <v>21.5</v>
      </c>
      <c r="J85" s="18">
        <v>21.5</v>
      </c>
      <c r="K85" s="96">
        <v>22</v>
      </c>
      <c r="L85" s="79">
        <v>22</v>
      </c>
      <c r="M85" s="78"/>
      <c r="N85" s="95"/>
      <c r="O85" s="78"/>
    </row>
    <row r="86" spans="1:15" ht="11.25">
      <c r="A86" s="85">
        <v>239</v>
      </c>
      <c r="B86" s="55" t="s">
        <v>94</v>
      </c>
      <c r="C86" s="20">
        <v>19.5</v>
      </c>
      <c r="D86" s="18">
        <v>19.5</v>
      </c>
      <c r="E86" s="18">
        <v>19.5</v>
      </c>
      <c r="F86" s="18">
        <v>19.5</v>
      </c>
      <c r="G86" s="18">
        <v>19.5</v>
      </c>
      <c r="H86" s="18">
        <v>20.5</v>
      </c>
      <c r="I86" s="18">
        <v>20.5</v>
      </c>
      <c r="J86" s="18">
        <v>20.5</v>
      </c>
      <c r="K86" s="96">
        <v>20.5</v>
      </c>
      <c r="L86" s="79">
        <v>20.5</v>
      </c>
      <c r="M86" s="78"/>
      <c r="N86" s="95"/>
      <c r="O86" s="78"/>
    </row>
    <row r="87" spans="1:15" ht="11.25">
      <c r="A87" s="85">
        <v>240</v>
      </c>
      <c r="B87" s="55" t="s">
        <v>95</v>
      </c>
      <c r="C87" s="20">
        <v>20.75</v>
      </c>
      <c r="D87" s="18">
        <v>20.75</v>
      </c>
      <c r="E87" s="18">
        <v>20.75</v>
      </c>
      <c r="F87" s="18">
        <v>21.25</v>
      </c>
      <c r="G87" s="18">
        <v>21.25</v>
      </c>
      <c r="H87" s="18">
        <v>21.25</v>
      </c>
      <c r="I87" s="18">
        <v>21.75</v>
      </c>
      <c r="J87" s="18">
        <v>21.75</v>
      </c>
      <c r="K87" s="96">
        <v>21.75</v>
      </c>
      <c r="L87" s="79">
        <v>21.75</v>
      </c>
      <c r="M87" s="78"/>
      <c r="N87" s="95"/>
      <c r="O87" s="78"/>
    </row>
    <row r="88" spans="1:15" ht="11.25">
      <c r="A88" s="85">
        <v>320</v>
      </c>
      <c r="B88" s="55" t="s">
        <v>96</v>
      </c>
      <c r="C88" s="20">
        <v>20</v>
      </c>
      <c r="D88" s="18">
        <v>20</v>
      </c>
      <c r="E88" s="18">
        <v>20.5</v>
      </c>
      <c r="F88" s="18">
        <v>20.5</v>
      </c>
      <c r="G88" s="18">
        <v>21</v>
      </c>
      <c r="H88" s="18">
        <v>21</v>
      </c>
      <c r="I88" s="18">
        <v>21.5</v>
      </c>
      <c r="J88" s="18">
        <v>21.5</v>
      </c>
      <c r="K88" s="96">
        <v>21.5</v>
      </c>
      <c r="L88" s="79">
        <v>21.5</v>
      </c>
      <c r="M88" s="78"/>
      <c r="N88" s="95"/>
      <c r="O88" s="78"/>
    </row>
    <row r="89" spans="1:15" ht="11.25">
      <c r="A89" s="85">
        <v>241</v>
      </c>
      <c r="B89" s="55" t="s">
        <v>97</v>
      </c>
      <c r="C89" s="20">
        <v>20.5</v>
      </c>
      <c r="D89" s="18">
        <v>20.75</v>
      </c>
      <c r="E89" s="18">
        <v>21</v>
      </c>
      <c r="F89" s="18">
        <v>21.25</v>
      </c>
      <c r="G89" s="18">
        <v>21.25</v>
      </c>
      <c r="H89" s="18">
        <v>21.25</v>
      </c>
      <c r="I89" s="18">
        <v>21.25</v>
      </c>
      <c r="J89" s="18">
        <v>21.25</v>
      </c>
      <c r="K89" s="96">
        <v>21.25</v>
      </c>
      <c r="L89" s="79">
        <v>21.25</v>
      </c>
      <c r="M89" s="78"/>
      <c r="N89" s="95"/>
      <c r="O89" s="78"/>
    </row>
    <row r="90" spans="1:15" ht="11.25">
      <c r="A90" s="85">
        <v>322</v>
      </c>
      <c r="B90" s="55" t="s">
        <v>98</v>
      </c>
      <c r="C90" s="20">
        <v>19.75</v>
      </c>
      <c r="D90" s="18">
        <v>19.75</v>
      </c>
      <c r="E90" s="18">
        <v>19.75</v>
      </c>
      <c r="F90" s="18">
        <v>19.75</v>
      </c>
      <c r="G90" s="18">
        <v>19.75</v>
      </c>
      <c r="H90" s="18">
        <v>19.75</v>
      </c>
      <c r="I90" s="18">
        <v>19.75</v>
      </c>
      <c r="J90" s="18">
        <v>19.75</v>
      </c>
      <c r="K90" s="96">
        <v>19.75</v>
      </c>
      <c r="L90" s="79">
        <v>19.749999999999996</v>
      </c>
      <c r="M90" s="78"/>
      <c r="N90" s="95"/>
      <c r="O90" s="78"/>
    </row>
    <row r="91" spans="1:15" ht="11.25">
      <c r="A91" s="85">
        <v>244</v>
      </c>
      <c r="B91" s="55" t="s">
        <v>99</v>
      </c>
      <c r="C91" s="20">
        <v>19.5</v>
      </c>
      <c r="D91" s="18">
        <v>19.5</v>
      </c>
      <c r="E91" s="18">
        <v>20.5</v>
      </c>
      <c r="F91" s="18">
        <v>20.5</v>
      </c>
      <c r="G91" s="18">
        <v>20.5</v>
      </c>
      <c r="H91" s="18">
        <v>20.5</v>
      </c>
      <c r="I91" s="18">
        <v>20.5</v>
      </c>
      <c r="J91" s="18">
        <v>20.5</v>
      </c>
      <c r="K91" s="96">
        <v>20.5</v>
      </c>
      <c r="L91" s="79">
        <v>20.5</v>
      </c>
      <c r="M91" s="78"/>
      <c r="N91" s="95"/>
      <c r="O91" s="78"/>
    </row>
    <row r="92" spans="1:15" ht="11.25">
      <c r="A92" s="85">
        <v>245</v>
      </c>
      <c r="B92" s="55" t="s">
        <v>100</v>
      </c>
      <c r="C92" s="20">
        <v>18.75</v>
      </c>
      <c r="D92" s="18">
        <v>18.75</v>
      </c>
      <c r="E92" s="18">
        <v>19</v>
      </c>
      <c r="F92" s="18">
        <v>19</v>
      </c>
      <c r="G92" s="18">
        <v>19.25</v>
      </c>
      <c r="H92" s="18">
        <v>19.25</v>
      </c>
      <c r="I92" s="18">
        <v>19.25</v>
      </c>
      <c r="J92" s="18">
        <v>19.25</v>
      </c>
      <c r="K92" s="96">
        <v>19.25</v>
      </c>
      <c r="L92" s="79">
        <v>19.25</v>
      </c>
      <c r="M92" s="78"/>
      <c r="N92" s="95"/>
      <c r="O92" s="78"/>
    </row>
    <row r="93" spans="1:15" ht="11.25">
      <c r="A93" s="85">
        <v>249</v>
      </c>
      <c r="B93" s="59" t="s">
        <v>101</v>
      </c>
      <c r="C93" s="20">
        <v>19.75</v>
      </c>
      <c r="D93" s="18">
        <v>20.5</v>
      </c>
      <c r="E93" s="18">
        <v>20.5</v>
      </c>
      <c r="F93" s="18">
        <v>20.5</v>
      </c>
      <c r="G93" s="18">
        <v>20.5</v>
      </c>
      <c r="H93" s="18">
        <v>20.5</v>
      </c>
      <c r="I93" s="18">
        <v>21.5</v>
      </c>
      <c r="J93" s="18">
        <v>21.5</v>
      </c>
      <c r="K93" s="96">
        <v>21.5</v>
      </c>
      <c r="L93" s="79">
        <v>21.5</v>
      </c>
      <c r="M93" s="78"/>
      <c r="N93" s="95"/>
      <c r="O93" s="78"/>
    </row>
    <row r="94" spans="1:15" ht="11.25">
      <c r="A94" s="85">
        <v>250</v>
      </c>
      <c r="B94" s="55" t="s">
        <v>102</v>
      </c>
      <c r="C94" s="20">
        <v>20.5</v>
      </c>
      <c r="D94" s="18">
        <v>20.5</v>
      </c>
      <c r="E94" s="18">
        <v>20.5</v>
      </c>
      <c r="F94" s="18">
        <v>21.5</v>
      </c>
      <c r="G94" s="18">
        <v>21.5</v>
      </c>
      <c r="H94" s="18">
        <v>21.5</v>
      </c>
      <c r="I94" s="18">
        <v>21.5</v>
      </c>
      <c r="J94" s="18">
        <v>21.5</v>
      </c>
      <c r="K94" s="96">
        <v>21.5</v>
      </c>
      <c r="L94" s="79">
        <v>21.5</v>
      </c>
      <c r="M94" s="78"/>
      <c r="N94" s="95"/>
      <c r="O94" s="78"/>
    </row>
    <row r="95" spans="1:15" ht="11.25">
      <c r="A95" s="85">
        <v>256</v>
      </c>
      <c r="B95" s="55" t="s">
        <v>103</v>
      </c>
      <c r="C95" s="20">
        <v>20</v>
      </c>
      <c r="D95" s="18">
        <v>20</v>
      </c>
      <c r="E95" s="18">
        <v>20.5</v>
      </c>
      <c r="F95" s="18">
        <v>20.5</v>
      </c>
      <c r="G95" s="18">
        <v>20.5</v>
      </c>
      <c r="H95" s="18">
        <v>20.5</v>
      </c>
      <c r="I95" s="18">
        <v>20.5</v>
      </c>
      <c r="J95" s="18">
        <v>21</v>
      </c>
      <c r="K95" s="96">
        <v>21</v>
      </c>
      <c r="L95" s="79">
        <v>21.5</v>
      </c>
      <c r="M95" s="78"/>
      <c r="N95" s="95"/>
      <c r="O95" s="78"/>
    </row>
    <row r="96" spans="1:15" ht="11.25">
      <c r="A96" s="85">
        <v>257</v>
      </c>
      <c r="B96" s="55" t="s">
        <v>104</v>
      </c>
      <c r="C96" s="20">
        <v>19</v>
      </c>
      <c r="D96" s="18">
        <v>19</v>
      </c>
      <c r="E96" s="18">
        <v>19.5</v>
      </c>
      <c r="F96" s="18">
        <v>19.5</v>
      </c>
      <c r="G96" s="18">
        <v>19.5</v>
      </c>
      <c r="H96" s="18">
        <v>19.5</v>
      </c>
      <c r="I96" s="18">
        <v>19.5</v>
      </c>
      <c r="J96" s="18">
        <v>19.75</v>
      </c>
      <c r="K96" s="96">
        <v>19.75</v>
      </c>
      <c r="L96" s="79">
        <v>19.75</v>
      </c>
      <c r="M96" s="78"/>
      <c r="N96" s="95"/>
      <c r="O96" s="78"/>
    </row>
    <row r="97" spans="1:15" ht="11.25">
      <c r="A97" s="85">
        <v>260</v>
      </c>
      <c r="B97" s="55" t="s">
        <v>105</v>
      </c>
      <c r="C97" s="20">
        <v>21.701155464858015</v>
      </c>
      <c r="D97" s="18">
        <v>21.5</v>
      </c>
      <c r="E97" s="18">
        <v>22.5</v>
      </c>
      <c r="F97" s="18">
        <v>22.5</v>
      </c>
      <c r="G97" s="18">
        <v>22</v>
      </c>
      <c r="H97" s="18">
        <v>21.5</v>
      </c>
      <c r="I97" s="18">
        <v>21.5</v>
      </c>
      <c r="J97" s="18">
        <v>21</v>
      </c>
      <c r="K97" s="96">
        <v>21</v>
      </c>
      <c r="L97" s="79">
        <v>20.75</v>
      </c>
      <c r="M97" s="78"/>
      <c r="N97" s="95"/>
      <c r="O97" s="78"/>
    </row>
    <row r="98" spans="1:15" ht="11.25">
      <c r="A98" s="85">
        <v>261</v>
      </c>
      <c r="B98" s="55" t="s">
        <v>106</v>
      </c>
      <c r="C98" s="20">
        <v>19</v>
      </c>
      <c r="D98" s="18">
        <v>19</v>
      </c>
      <c r="E98" s="18">
        <v>19.5</v>
      </c>
      <c r="F98" s="18">
        <v>19.5</v>
      </c>
      <c r="G98" s="18">
        <v>20.25</v>
      </c>
      <c r="H98" s="18">
        <v>20.25</v>
      </c>
      <c r="I98" s="18">
        <v>20.25</v>
      </c>
      <c r="J98" s="18">
        <v>20.25</v>
      </c>
      <c r="K98" s="96">
        <v>20.25</v>
      </c>
      <c r="L98" s="79">
        <v>20.25</v>
      </c>
      <c r="M98" s="78"/>
      <c r="N98" s="95"/>
      <c r="O98" s="78"/>
    </row>
    <row r="99" spans="1:15" ht="11.25">
      <c r="A99" s="85">
        <v>263</v>
      </c>
      <c r="B99" s="59" t="s">
        <v>107</v>
      </c>
      <c r="C99" s="20">
        <v>19.75</v>
      </c>
      <c r="D99" s="18">
        <v>19.75</v>
      </c>
      <c r="E99" s="18">
        <v>20.75</v>
      </c>
      <c r="F99" s="18">
        <v>20.75</v>
      </c>
      <c r="G99" s="18">
        <v>20.75</v>
      </c>
      <c r="H99" s="18">
        <v>20.75</v>
      </c>
      <c r="I99" s="18">
        <v>20.75</v>
      </c>
      <c r="J99" s="18">
        <v>20.75</v>
      </c>
      <c r="K99" s="96">
        <v>21.75</v>
      </c>
      <c r="L99" s="79">
        <v>21.75</v>
      </c>
      <c r="M99" s="78"/>
      <c r="N99" s="95"/>
      <c r="O99" s="78"/>
    </row>
    <row r="100" spans="1:15" ht="11.25">
      <c r="A100" s="85">
        <v>265</v>
      </c>
      <c r="B100" s="55" t="s">
        <v>108</v>
      </c>
      <c r="C100" s="20">
        <v>20</v>
      </c>
      <c r="D100" s="18">
        <v>20</v>
      </c>
      <c r="E100" s="18">
        <v>20</v>
      </c>
      <c r="F100" s="18">
        <v>21</v>
      </c>
      <c r="G100" s="18">
        <v>21</v>
      </c>
      <c r="H100" s="18">
        <v>21</v>
      </c>
      <c r="I100" s="18">
        <v>21.5</v>
      </c>
      <c r="J100" s="18">
        <v>21.5</v>
      </c>
      <c r="K100" s="96">
        <v>21.75</v>
      </c>
      <c r="L100" s="79">
        <v>21.75</v>
      </c>
      <c r="M100" s="78"/>
      <c r="N100" s="95"/>
      <c r="O100" s="78"/>
    </row>
    <row r="101" spans="1:15" ht="11.25">
      <c r="A101" s="85">
        <v>271</v>
      </c>
      <c r="B101" s="55" t="s">
        <v>109</v>
      </c>
      <c r="C101" s="20">
        <v>19.75</v>
      </c>
      <c r="D101" s="18">
        <v>20.25</v>
      </c>
      <c r="E101" s="18">
        <v>20.75</v>
      </c>
      <c r="F101" s="18">
        <v>21.25</v>
      </c>
      <c r="G101" s="18">
        <v>21.25</v>
      </c>
      <c r="H101" s="18">
        <v>21.75</v>
      </c>
      <c r="I101" s="18">
        <v>21.75</v>
      </c>
      <c r="J101" s="18">
        <v>21.75</v>
      </c>
      <c r="K101" s="96">
        <v>21.75</v>
      </c>
      <c r="L101" s="79">
        <v>21.75</v>
      </c>
      <c r="M101" s="78"/>
      <c r="N101" s="95"/>
      <c r="O101" s="78"/>
    </row>
    <row r="102" spans="1:15" ht="11.25">
      <c r="A102" s="85">
        <v>272</v>
      </c>
      <c r="B102" s="55" t="s">
        <v>110</v>
      </c>
      <c r="C102" s="20">
        <v>19.75</v>
      </c>
      <c r="D102" s="18">
        <v>20.5</v>
      </c>
      <c r="E102" s="18">
        <v>20.5</v>
      </c>
      <c r="F102" s="18">
        <v>21</v>
      </c>
      <c r="G102" s="18">
        <v>21.5</v>
      </c>
      <c r="H102" s="18">
        <v>21.75</v>
      </c>
      <c r="I102" s="18">
        <v>21.75</v>
      </c>
      <c r="J102" s="18">
        <v>21.75</v>
      </c>
      <c r="K102" s="96">
        <v>21.5</v>
      </c>
      <c r="L102" s="79">
        <v>21.499999999999996</v>
      </c>
      <c r="M102" s="78"/>
      <c r="N102" s="95"/>
      <c r="O102" s="78"/>
    </row>
    <row r="103" spans="1:15" ht="11.25">
      <c r="A103" s="85">
        <v>273</v>
      </c>
      <c r="B103" s="55" t="s">
        <v>111</v>
      </c>
      <c r="C103" s="20">
        <v>20</v>
      </c>
      <c r="D103" s="18">
        <v>20</v>
      </c>
      <c r="E103" s="18">
        <v>20</v>
      </c>
      <c r="F103" s="18">
        <v>20</v>
      </c>
      <c r="G103" s="18">
        <v>20</v>
      </c>
      <c r="H103" s="18">
        <v>20</v>
      </c>
      <c r="I103" s="18">
        <v>20</v>
      </c>
      <c r="J103" s="18">
        <v>20</v>
      </c>
      <c r="K103" s="96">
        <v>20</v>
      </c>
      <c r="L103" s="79">
        <v>20</v>
      </c>
      <c r="M103" s="78"/>
      <c r="N103" s="95"/>
      <c r="O103" s="78"/>
    </row>
    <row r="104" spans="1:15" ht="11.25">
      <c r="A104" s="85">
        <v>275</v>
      </c>
      <c r="B104" s="55" t="s">
        <v>112</v>
      </c>
      <c r="C104" s="20">
        <v>20</v>
      </c>
      <c r="D104" s="18">
        <v>21</v>
      </c>
      <c r="E104" s="18">
        <v>21</v>
      </c>
      <c r="F104" s="18">
        <v>21.5</v>
      </c>
      <c r="G104" s="18">
        <v>21.5</v>
      </c>
      <c r="H104" s="18">
        <v>21.5</v>
      </c>
      <c r="I104" s="18">
        <v>22</v>
      </c>
      <c r="J104" s="18">
        <v>22</v>
      </c>
      <c r="K104" s="96">
        <v>22</v>
      </c>
      <c r="L104" s="79">
        <v>22</v>
      </c>
      <c r="M104" s="78"/>
      <c r="N104" s="95"/>
      <c r="O104" s="78"/>
    </row>
    <row r="105" spans="1:15" ht="11.25">
      <c r="A105" s="85">
        <v>276</v>
      </c>
      <c r="B105" s="60" t="s">
        <v>113</v>
      </c>
      <c r="C105" s="20">
        <v>19.25</v>
      </c>
      <c r="D105" s="18">
        <v>19.75</v>
      </c>
      <c r="E105" s="18">
        <v>19.75</v>
      </c>
      <c r="F105" s="18">
        <v>20.5</v>
      </c>
      <c r="G105" s="18">
        <v>20.5</v>
      </c>
      <c r="H105" s="18">
        <v>20.5</v>
      </c>
      <c r="I105" s="18">
        <v>20.5</v>
      </c>
      <c r="J105" s="18">
        <v>20.5</v>
      </c>
      <c r="K105" s="96">
        <v>20.5</v>
      </c>
      <c r="L105" s="79">
        <v>20.5</v>
      </c>
      <c r="M105" s="78"/>
      <c r="N105" s="95"/>
      <c r="O105" s="78"/>
    </row>
    <row r="106" spans="1:15" ht="11.25">
      <c r="A106" s="85">
        <v>280</v>
      </c>
      <c r="B106" s="55" t="s">
        <v>114</v>
      </c>
      <c r="C106" s="20">
        <v>19.75</v>
      </c>
      <c r="D106" s="18">
        <v>20</v>
      </c>
      <c r="E106" s="18">
        <v>21</v>
      </c>
      <c r="F106" s="18">
        <v>21</v>
      </c>
      <c r="G106" s="18">
        <v>21</v>
      </c>
      <c r="H106" s="18">
        <v>21</v>
      </c>
      <c r="I106" s="18">
        <v>21</v>
      </c>
      <c r="J106" s="18">
        <v>21.5</v>
      </c>
      <c r="K106" s="96">
        <v>21.5</v>
      </c>
      <c r="L106" s="79">
        <v>21.499999999999996</v>
      </c>
      <c r="M106" s="78"/>
      <c r="N106" s="95"/>
      <c r="O106" s="78"/>
    </row>
    <row r="107" spans="1:15" ht="11.25">
      <c r="A107" s="85">
        <v>284</v>
      </c>
      <c r="B107" s="55" t="s">
        <v>115</v>
      </c>
      <c r="C107" s="20">
        <v>19</v>
      </c>
      <c r="D107" s="18">
        <v>19.5</v>
      </c>
      <c r="E107" s="18">
        <v>19.5</v>
      </c>
      <c r="F107" s="18">
        <v>19.5</v>
      </c>
      <c r="G107" s="18">
        <v>19.5</v>
      </c>
      <c r="H107" s="18">
        <v>19.5</v>
      </c>
      <c r="I107" s="18">
        <v>19.5</v>
      </c>
      <c r="J107" s="18">
        <v>19.5</v>
      </c>
      <c r="K107" s="96">
        <v>20</v>
      </c>
      <c r="L107" s="79">
        <v>20</v>
      </c>
      <c r="M107" s="78"/>
      <c r="N107" s="95"/>
      <c r="O107" s="78"/>
    </row>
    <row r="108" spans="1:15" ht="11.25">
      <c r="A108" s="85">
        <v>285</v>
      </c>
      <c r="B108" s="55" t="s">
        <v>116</v>
      </c>
      <c r="C108" s="20">
        <v>19.5</v>
      </c>
      <c r="D108" s="18">
        <v>20.5</v>
      </c>
      <c r="E108" s="18">
        <v>20.5</v>
      </c>
      <c r="F108" s="18">
        <v>20.5</v>
      </c>
      <c r="G108" s="18">
        <v>20.5</v>
      </c>
      <c r="H108" s="18">
        <v>21.5</v>
      </c>
      <c r="I108" s="18">
        <v>21.5</v>
      </c>
      <c r="J108" s="18">
        <v>21.5</v>
      </c>
      <c r="K108" s="96">
        <v>21.5</v>
      </c>
      <c r="L108" s="79">
        <v>21.5</v>
      </c>
      <c r="M108" s="78"/>
      <c r="N108" s="95"/>
      <c r="O108" s="78"/>
    </row>
    <row r="109" spans="1:15" ht="11.25">
      <c r="A109" s="85">
        <v>286</v>
      </c>
      <c r="B109" s="55" t="s">
        <v>117</v>
      </c>
      <c r="C109" s="20">
        <v>20</v>
      </c>
      <c r="D109" s="18">
        <v>20</v>
      </c>
      <c r="E109" s="18">
        <v>20</v>
      </c>
      <c r="F109" s="18">
        <v>20.5</v>
      </c>
      <c r="G109" s="18">
        <v>20.75</v>
      </c>
      <c r="H109" s="18">
        <v>20.75</v>
      </c>
      <c r="I109" s="18">
        <v>20.75</v>
      </c>
      <c r="J109" s="18">
        <v>20.75</v>
      </c>
      <c r="K109" s="96">
        <v>21.25</v>
      </c>
      <c r="L109" s="79">
        <v>21.25</v>
      </c>
      <c r="M109" s="78"/>
      <c r="N109" s="95"/>
      <c r="O109" s="78"/>
    </row>
    <row r="110" spans="1:15" ht="11.25">
      <c r="A110" s="85">
        <v>287</v>
      </c>
      <c r="B110" s="55" t="s">
        <v>118</v>
      </c>
      <c r="C110" s="20">
        <v>20</v>
      </c>
      <c r="D110" s="18">
        <v>20.5</v>
      </c>
      <c r="E110" s="18">
        <v>21</v>
      </c>
      <c r="F110" s="18">
        <v>21.5</v>
      </c>
      <c r="G110" s="18">
        <v>21.5</v>
      </c>
      <c r="H110" s="18">
        <v>21.5</v>
      </c>
      <c r="I110" s="18">
        <v>21.5</v>
      </c>
      <c r="J110" s="18">
        <v>21.5</v>
      </c>
      <c r="K110" s="96">
        <v>21.5</v>
      </c>
      <c r="L110" s="79">
        <v>21.5</v>
      </c>
      <c r="M110" s="78"/>
      <c r="N110" s="95"/>
      <c r="O110" s="78"/>
    </row>
    <row r="111" spans="1:15" ht="11.25">
      <c r="A111" s="85">
        <v>288</v>
      </c>
      <c r="B111" s="55" t="s">
        <v>119</v>
      </c>
      <c r="C111" s="20">
        <v>19.5</v>
      </c>
      <c r="D111" s="18">
        <v>19.5</v>
      </c>
      <c r="E111" s="18">
        <v>20</v>
      </c>
      <c r="F111" s="18">
        <v>20.75</v>
      </c>
      <c r="G111" s="18">
        <v>20.75</v>
      </c>
      <c r="H111" s="18">
        <v>21.25</v>
      </c>
      <c r="I111" s="18">
        <v>22</v>
      </c>
      <c r="J111" s="18">
        <v>22</v>
      </c>
      <c r="K111" s="96">
        <v>22</v>
      </c>
      <c r="L111" s="79">
        <v>21.999999999999996</v>
      </c>
      <c r="M111" s="78"/>
      <c r="N111" s="95"/>
      <c r="O111" s="78"/>
    </row>
    <row r="112" spans="1:15" ht="11.25">
      <c r="A112" s="85">
        <v>290</v>
      </c>
      <c r="B112" s="55" t="s">
        <v>120</v>
      </c>
      <c r="C112" s="20">
        <v>20.25</v>
      </c>
      <c r="D112" s="18">
        <v>21</v>
      </c>
      <c r="E112" s="18">
        <v>21.5</v>
      </c>
      <c r="F112" s="18">
        <v>21.5</v>
      </c>
      <c r="G112" s="18">
        <v>21.5</v>
      </c>
      <c r="H112" s="18">
        <v>21.5</v>
      </c>
      <c r="I112" s="18">
        <v>21.5</v>
      </c>
      <c r="J112" s="18">
        <v>21.5</v>
      </c>
      <c r="K112" s="96">
        <v>22</v>
      </c>
      <c r="L112" s="79">
        <v>22</v>
      </c>
      <c r="M112" s="78"/>
      <c r="N112" s="95"/>
      <c r="O112" s="78"/>
    </row>
    <row r="113" spans="1:15" ht="11.25">
      <c r="A113" s="85">
        <v>291</v>
      </c>
      <c r="B113" s="60" t="s">
        <v>121</v>
      </c>
      <c r="C113" s="20">
        <v>19.75</v>
      </c>
      <c r="D113" s="18">
        <v>19.75</v>
      </c>
      <c r="E113" s="18">
        <v>19.75</v>
      </c>
      <c r="F113" s="18">
        <v>20.75</v>
      </c>
      <c r="G113" s="18">
        <v>20.75</v>
      </c>
      <c r="H113" s="18">
        <v>20.75</v>
      </c>
      <c r="I113" s="18">
        <v>20.75</v>
      </c>
      <c r="J113" s="18">
        <v>20.75</v>
      </c>
      <c r="K113" s="96">
        <v>21.75</v>
      </c>
      <c r="L113" s="79">
        <v>21.75</v>
      </c>
      <c r="M113" s="78"/>
      <c r="N113" s="95"/>
      <c r="O113" s="78"/>
    </row>
    <row r="114" spans="1:15" ht="11.25">
      <c r="A114" s="85">
        <v>295</v>
      </c>
      <c r="B114" s="55" t="s">
        <v>122</v>
      </c>
      <c r="C114" s="20">
        <v>18.5</v>
      </c>
      <c r="D114" s="18">
        <v>18.5</v>
      </c>
      <c r="E114" s="18">
        <v>18.5</v>
      </c>
      <c r="F114" s="18">
        <v>18.5</v>
      </c>
      <c r="G114" s="18">
        <v>19</v>
      </c>
      <c r="H114" s="18">
        <v>19</v>
      </c>
      <c r="I114" s="18">
        <v>19</v>
      </c>
      <c r="J114" s="18">
        <v>18.5</v>
      </c>
      <c r="K114" s="96">
        <v>18.5</v>
      </c>
      <c r="L114" s="79">
        <v>18.5</v>
      </c>
      <c r="M114" s="78"/>
      <c r="N114" s="95"/>
      <c r="O114" s="78"/>
    </row>
    <row r="115" spans="1:15" ht="11.25">
      <c r="A115" s="85">
        <v>297</v>
      </c>
      <c r="B115" s="55" t="s">
        <v>123</v>
      </c>
      <c r="C115" s="20">
        <v>19.645569022430248</v>
      </c>
      <c r="D115" s="18">
        <v>19.597732809458257</v>
      </c>
      <c r="E115" s="18">
        <v>20.534890031371777</v>
      </c>
      <c r="F115" s="18">
        <v>20.534890031371773</v>
      </c>
      <c r="G115" s="18">
        <v>20.53</v>
      </c>
      <c r="H115" s="18">
        <v>20.5</v>
      </c>
      <c r="I115" s="18">
        <v>20.5</v>
      </c>
      <c r="J115" s="18">
        <v>20.5</v>
      </c>
      <c r="K115" s="96">
        <v>20.75</v>
      </c>
      <c r="L115" s="79">
        <v>20.75</v>
      </c>
      <c r="M115" s="78"/>
      <c r="N115" s="95"/>
      <c r="O115" s="78"/>
    </row>
    <row r="116" spans="1:15" ht="11.25">
      <c r="A116" s="85">
        <v>300</v>
      </c>
      <c r="B116" s="55" t="s">
        <v>124</v>
      </c>
      <c r="C116" s="20">
        <v>20</v>
      </c>
      <c r="D116" s="18">
        <v>20</v>
      </c>
      <c r="E116" s="18">
        <v>21</v>
      </c>
      <c r="F116" s="18">
        <v>21</v>
      </c>
      <c r="G116" s="18">
        <v>21</v>
      </c>
      <c r="H116" s="18">
        <v>21</v>
      </c>
      <c r="I116" s="18">
        <v>21</v>
      </c>
      <c r="J116" s="18">
        <v>21</v>
      </c>
      <c r="K116" s="96">
        <v>21</v>
      </c>
      <c r="L116" s="79">
        <v>20.999999999999996</v>
      </c>
      <c r="M116" s="78"/>
      <c r="N116" s="95"/>
      <c r="O116" s="78"/>
    </row>
    <row r="117" spans="1:15" ht="11.25">
      <c r="A117" s="85">
        <v>301</v>
      </c>
      <c r="B117" s="55" t="s">
        <v>125</v>
      </c>
      <c r="C117" s="20">
        <v>18.87891611661816</v>
      </c>
      <c r="D117" s="18">
        <v>19.529885658682023</v>
      </c>
      <c r="E117" s="18">
        <v>20.057698564149078</v>
      </c>
      <c r="F117" s="18">
        <v>20.057698564149078</v>
      </c>
      <c r="G117" s="18">
        <v>20</v>
      </c>
      <c r="H117" s="18">
        <v>21</v>
      </c>
      <c r="I117" s="18">
        <v>21</v>
      </c>
      <c r="J117" s="18">
        <v>21</v>
      </c>
      <c r="K117" s="96">
        <v>21</v>
      </c>
      <c r="L117" s="79">
        <v>21</v>
      </c>
      <c r="M117" s="78"/>
      <c r="N117" s="95"/>
      <c r="O117" s="78"/>
    </row>
    <row r="118" spans="1:15" ht="11.25">
      <c r="A118" s="87">
        <v>304</v>
      </c>
      <c r="B118" s="55" t="s">
        <v>126</v>
      </c>
      <c r="C118" s="20">
        <v>19.25</v>
      </c>
      <c r="D118" s="18">
        <v>19.25</v>
      </c>
      <c r="E118" s="18">
        <v>19.25</v>
      </c>
      <c r="F118" s="18">
        <v>19.25</v>
      </c>
      <c r="G118" s="18">
        <v>19.25</v>
      </c>
      <c r="H118" s="18">
        <v>19</v>
      </c>
      <c r="I118" s="18">
        <v>18.75</v>
      </c>
      <c r="J118" s="18">
        <v>18.5</v>
      </c>
      <c r="K118" s="96">
        <v>18.25</v>
      </c>
      <c r="L118" s="79">
        <v>18.25</v>
      </c>
      <c r="M118" s="78"/>
      <c r="N118" s="95"/>
      <c r="O118" s="78"/>
    </row>
    <row r="119" spans="1:15" ht="11.25">
      <c r="A119" s="85">
        <v>305</v>
      </c>
      <c r="B119" s="55" t="s">
        <v>127</v>
      </c>
      <c r="C119" s="20">
        <v>19.5</v>
      </c>
      <c r="D119" s="18">
        <v>19.5</v>
      </c>
      <c r="E119" s="18">
        <v>20</v>
      </c>
      <c r="F119" s="18">
        <v>20</v>
      </c>
      <c r="G119" s="18">
        <v>20</v>
      </c>
      <c r="H119" s="18">
        <v>20</v>
      </c>
      <c r="I119" s="18">
        <v>20</v>
      </c>
      <c r="J119" s="18">
        <v>20</v>
      </c>
      <c r="K119" s="96">
        <v>20</v>
      </c>
      <c r="L119" s="79">
        <v>20</v>
      </c>
      <c r="M119" s="78"/>
      <c r="N119" s="95"/>
      <c r="O119" s="78"/>
    </row>
    <row r="120" spans="1:15" ht="11.25">
      <c r="A120" s="85">
        <v>312</v>
      </c>
      <c r="B120" s="55" t="s">
        <v>128</v>
      </c>
      <c r="C120" s="20">
        <v>19.5</v>
      </c>
      <c r="D120" s="18">
        <v>19.5</v>
      </c>
      <c r="E120" s="18">
        <v>20.5</v>
      </c>
      <c r="F120" s="18">
        <v>20.5</v>
      </c>
      <c r="G120" s="18">
        <v>20.5</v>
      </c>
      <c r="H120" s="18">
        <v>21</v>
      </c>
      <c r="I120" s="18">
        <v>21.75</v>
      </c>
      <c r="J120" s="18">
        <v>21.75</v>
      </c>
      <c r="K120" s="96">
        <v>22.5</v>
      </c>
      <c r="L120" s="79">
        <v>22.5</v>
      </c>
      <c r="M120" s="78"/>
      <c r="N120" s="95"/>
      <c r="O120" s="78"/>
    </row>
    <row r="121" spans="1:15" ht="11.25">
      <c r="A121" s="85">
        <v>316</v>
      </c>
      <c r="B121" s="55" t="s">
        <v>129</v>
      </c>
      <c r="C121" s="20">
        <v>20.75</v>
      </c>
      <c r="D121" s="18">
        <v>20.75</v>
      </c>
      <c r="E121" s="18">
        <v>21</v>
      </c>
      <c r="F121" s="18">
        <v>21.75</v>
      </c>
      <c r="G121" s="18">
        <v>21.75</v>
      </c>
      <c r="H121" s="18">
        <v>21.75</v>
      </c>
      <c r="I121" s="18">
        <v>21.75</v>
      </c>
      <c r="J121" s="18">
        <v>22</v>
      </c>
      <c r="K121" s="96">
        <v>22</v>
      </c>
      <c r="L121" s="79">
        <v>22</v>
      </c>
      <c r="M121" s="78"/>
      <c r="N121" s="95"/>
      <c r="O121" s="78"/>
    </row>
    <row r="122" spans="1:15" ht="11.25">
      <c r="A122" s="85">
        <v>317</v>
      </c>
      <c r="B122" s="55" t="s">
        <v>130</v>
      </c>
      <c r="C122" s="20">
        <v>20.75</v>
      </c>
      <c r="D122" s="18">
        <v>20.75</v>
      </c>
      <c r="E122" s="18">
        <v>21.5</v>
      </c>
      <c r="F122" s="18">
        <v>21.5</v>
      </c>
      <c r="G122" s="18">
        <v>21.5</v>
      </c>
      <c r="H122" s="18">
        <v>21.5</v>
      </c>
      <c r="I122" s="18">
        <v>21.5</v>
      </c>
      <c r="J122" s="18">
        <v>21.5</v>
      </c>
      <c r="K122" s="96">
        <v>21.5</v>
      </c>
      <c r="L122" s="79">
        <v>21.5</v>
      </c>
      <c r="M122" s="78"/>
      <c r="N122" s="95"/>
      <c r="O122" s="78"/>
    </row>
    <row r="123" spans="1:15" ht="11.25">
      <c r="A123" s="85">
        <v>318</v>
      </c>
      <c r="B123" s="55" t="s">
        <v>131</v>
      </c>
      <c r="C123" s="20">
        <v>19.5</v>
      </c>
      <c r="D123" s="18">
        <v>19.5</v>
      </c>
      <c r="E123" s="18">
        <v>19.75</v>
      </c>
      <c r="F123" s="18">
        <v>19.75</v>
      </c>
      <c r="G123" s="18">
        <v>19.75</v>
      </c>
      <c r="H123" s="18">
        <v>19.75</v>
      </c>
      <c r="I123" s="18">
        <v>19.75</v>
      </c>
      <c r="J123" s="18">
        <v>19.75</v>
      </c>
      <c r="K123" s="96">
        <v>19.75</v>
      </c>
      <c r="L123" s="79">
        <v>19.75</v>
      </c>
      <c r="M123" s="78"/>
      <c r="N123" s="95"/>
      <c r="O123" s="78"/>
    </row>
    <row r="124" spans="1:15" ht="11.25">
      <c r="A124" s="85">
        <v>398</v>
      </c>
      <c r="B124" s="55" t="s">
        <v>132</v>
      </c>
      <c r="C124" s="20">
        <v>19.623607804283864</v>
      </c>
      <c r="D124" s="18">
        <v>19.6225198827126</v>
      </c>
      <c r="E124" s="18">
        <v>20.28068885920798</v>
      </c>
      <c r="F124" s="18">
        <v>20.311377718415965</v>
      </c>
      <c r="G124" s="18">
        <v>20.25</v>
      </c>
      <c r="H124" s="18">
        <v>20.25</v>
      </c>
      <c r="I124" s="18">
        <v>20.75</v>
      </c>
      <c r="J124" s="18">
        <v>20.75</v>
      </c>
      <c r="K124" s="96">
        <v>20.75</v>
      </c>
      <c r="L124" s="79">
        <v>20.75</v>
      </c>
      <c r="M124" s="78"/>
      <c r="N124" s="95"/>
      <c r="O124" s="78"/>
    </row>
    <row r="125" spans="1:15" ht="11.25">
      <c r="A125" s="85">
        <v>399</v>
      </c>
      <c r="B125" s="55" t="s">
        <v>133</v>
      </c>
      <c r="C125" s="20">
        <v>19.75</v>
      </c>
      <c r="D125" s="18">
        <v>20</v>
      </c>
      <c r="E125" s="18">
        <v>20.75</v>
      </c>
      <c r="F125" s="18">
        <v>21.5</v>
      </c>
      <c r="G125" s="18">
        <v>21.5</v>
      </c>
      <c r="H125" s="18">
        <v>21.75</v>
      </c>
      <c r="I125" s="18">
        <v>21.75</v>
      </c>
      <c r="J125" s="18">
        <v>21.75</v>
      </c>
      <c r="K125" s="96">
        <v>21.75</v>
      </c>
      <c r="L125" s="79">
        <v>21.75</v>
      </c>
      <c r="M125" s="78"/>
      <c r="N125" s="95"/>
      <c r="O125" s="78"/>
    </row>
    <row r="126" spans="1:15" ht="11.25">
      <c r="A126" s="85">
        <v>400</v>
      </c>
      <c r="B126" s="55" t="s">
        <v>134</v>
      </c>
      <c r="C126" s="20">
        <v>20.25</v>
      </c>
      <c r="D126" s="18">
        <v>20.25</v>
      </c>
      <c r="E126" s="18">
        <v>20.25</v>
      </c>
      <c r="F126" s="18">
        <v>20.75</v>
      </c>
      <c r="G126" s="18">
        <v>20.75</v>
      </c>
      <c r="H126" s="18">
        <v>20.75</v>
      </c>
      <c r="I126" s="18">
        <v>20.5</v>
      </c>
      <c r="J126" s="18">
        <v>20.75</v>
      </c>
      <c r="K126" s="96">
        <v>20.75</v>
      </c>
      <c r="L126" s="79">
        <v>20.75</v>
      </c>
      <c r="M126" s="78"/>
      <c r="N126" s="95"/>
      <c r="O126" s="78"/>
    </row>
    <row r="127" spans="1:15" ht="11.25">
      <c r="A127" s="85">
        <v>407</v>
      </c>
      <c r="B127" s="55" t="s">
        <v>135</v>
      </c>
      <c r="C127" s="20">
        <v>20.5</v>
      </c>
      <c r="D127" s="18">
        <v>20.5</v>
      </c>
      <c r="E127" s="18">
        <v>20.5</v>
      </c>
      <c r="F127" s="18">
        <v>20.5</v>
      </c>
      <c r="G127" s="18">
        <v>20.5</v>
      </c>
      <c r="H127" s="18">
        <v>20.5</v>
      </c>
      <c r="I127" s="18">
        <v>20.5</v>
      </c>
      <c r="J127" s="18">
        <v>20.5</v>
      </c>
      <c r="K127" s="96">
        <v>21</v>
      </c>
      <c r="L127" s="79">
        <v>21.5</v>
      </c>
      <c r="M127" s="78"/>
      <c r="N127" s="95"/>
      <c r="O127" s="78"/>
    </row>
    <row r="128" spans="1:15" ht="11.25">
      <c r="A128" s="85">
        <v>402</v>
      </c>
      <c r="B128" s="55" t="s">
        <v>136</v>
      </c>
      <c r="C128" s="20">
        <v>18.5</v>
      </c>
      <c r="D128" s="18">
        <v>19.5</v>
      </c>
      <c r="E128" s="18">
        <v>19.5</v>
      </c>
      <c r="F128" s="18">
        <v>20.25</v>
      </c>
      <c r="G128" s="18">
        <v>20.25</v>
      </c>
      <c r="H128" s="18">
        <v>20.25</v>
      </c>
      <c r="I128" s="18">
        <v>21.25</v>
      </c>
      <c r="J128" s="18">
        <v>21.25</v>
      </c>
      <c r="K128" s="96">
        <v>21.25</v>
      </c>
      <c r="L128" s="79">
        <v>21.25</v>
      </c>
      <c r="M128" s="78"/>
      <c r="N128" s="95"/>
      <c r="O128" s="78"/>
    </row>
    <row r="129" spans="1:15" ht="11.25">
      <c r="A129" s="85">
        <v>403</v>
      </c>
      <c r="B129" s="60" t="s">
        <v>137</v>
      </c>
      <c r="C129" s="20">
        <v>21</v>
      </c>
      <c r="D129" s="18">
        <v>21</v>
      </c>
      <c r="E129" s="18">
        <v>21</v>
      </c>
      <c r="F129" s="18">
        <v>21</v>
      </c>
      <c r="G129" s="18">
        <v>21</v>
      </c>
      <c r="H129" s="18">
        <v>21</v>
      </c>
      <c r="I129" s="18">
        <v>21</v>
      </c>
      <c r="J129" s="18">
        <v>21.5</v>
      </c>
      <c r="K129" s="96">
        <v>21.5</v>
      </c>
      <c r="L129" s="79">
        <v>22</v>
      </c>
      <c r="M129" s="78"/>
      <c r="N129" s="95"/>
      <c r="O129" s="78"/>
    </row>
    <row r="130" spans="1:15" ht="11.25">
      <c r="A130" s="85">
        <v>405</v>
      </c>
      <c r="B130" s="55" t="s">
        <v>138</v>
      </c>
      <c r="C130" s="20">
        <v>19.5</v>
      </c>
      <c r="D130" s="18">
        <v>19.5</v>
      </c>
      <c r="E130" s="18">
        <v>21</v>
      </c>
      <c r="F130" s="18">
        <v>21</v>
      </c>
      <c r="G130" s="18">
        <v>21</v>
      </c>
      <c r="H130" s="18">
        <v>21</v>
      </c>
      <c r="I130" s="18">
        <v>21</v>
      </c>
      <c r="J130" s="18">
        <v>21</v>
      </c>
      <c r="K130" s="96">
        <v>21</v>
      </c>
      <c r="L130" s="79">
        <v>21</v>
      </c>
      <c r="M130" s="78"/>
      <c r="N130" s="95"/>
      <c r="O130" s="78"/>
    </row>
    <row r="131" spans="1:15" ht="11.25">
      <c r="A131" s="85">
        <v>408</v>
      </c>
      <c r="B131" s="55" t="s">
        <v>139</v>
      </c>
      <c r="C131" s="20">
        <v>20</v>
      </c>
      <c r="D131" s="18">
        <v>20</v>
      </c>
      <c r="E131" s="18">
        <v>21</v>
      </c>
      <c r="F131" s="18">
        <v>21</v>
      </c>
      <c r="G131" s="18">
        <v>21</v>
      </c>
      <c r="H131" s="18">
        <v>21</v>
      </c>
      <c r="I131" s="18">
        <v>21.5</v>
      </c>
      <c r="J131" s="18">
        <v>21.5</v>
      </c>
      <c r="K131" s="96">
        <v>21.5</v>
      </c>
      <c r="L131" s="79">
        <v>21.5</v>
      </c>
      <c r="M131" s="78"/>
      <c r="N131" s="95"/>
      <c r="O131" s="78"/>
    </row>
    <row r="132" spans="1:15" ht="11.25">
      <c r="A132" s="85">
        <v>410</v>
      </c>
      <c r="B132" s="55" t="s">
        <v>140</v>
      </c>
      <c r="C132" s="20">
        <v>20.25</v>
      </c>
      <c r="D132" s="18">
        <v>20.5</v>
      </c>
      <c r="E132" s="18">
        <v>20.5</v>
      </c>
      <c r="F132" s="18">
        <v>21.5</v>
      </c>
      <c r="G132" s="18">
        <v>21.5</v>
      </c>
      <c r="H132" s="18">
        <v>21.5</v>
      </c>
      <c r="I132" s="18">
        <v>21.5</v>
      </c>
      <c r="J132" s="18">
        <v>21.5</v>
      </c>
      <c r="K132" s="96">
        <v>21.5</v>
      </c>
      <c r="L132" s="79">
        <v>21.5</v>
      </c>
      <c r="M132" s="78"/>
      <c r="N132" s="95"/>
      <c r="O132" s="78"/>
    </row>
    <row r="133" spans="1:15" ht="11.25">
      <c r="A133" s="85">
        <v>416</v>
      </c>
      <c r="B133" s="55" t="s">
        <v>141</v>
      </c>
      <c r="C133" s="20">
        <v>19.5</v>
      </c>
      <c r="D133" s="18">
        <v>20</v>
      </c>
      <c r="E133" s="18">
        <v>21</v>
      </c>
      <c r="F133" s="18">
        <v>21</v>
      </c>
      <c r="G133" s="18">
        <v>21</v>
      </c>
      <c r="H133" s="18">
        <v>21</v>
      </c>
      <c r="I133" s="18">
        <v>21</v>
      </c>
      <c r="J133" s="18">
        <v>21</v>
      </c>
      <c r="K133" s="96">
        <v>22</v>
      </c>
      <c r="L133" s="79">
        <v>21.999999999999996</v>
      </c>
      <c r="M133" s="78"/>
      <c r="N133" s="95"/>
      <c r="O133" s="78"/>
    </row>
    <row r="134" spans="1:15" ht="11.25">
      <c r="A134" s="85">
        <v>417</v>
      </c>
      <c r="B134" s="55" t="s">
        <v>142</v>
      </c>
      <c r="C134" s="20">
        <v>16.25</v>
      </c>
      <c r="D134" s="18">
        <v>16.25</v>
      </c>
      <c r="E134" s="18">
        <v>16.75</v>
      </c>
      <c r="F134" s="18">
        <v>16.75</v>
      </c>
      <c r="G134" s="18">
        <v>16.75</v>
      </c>
      <c r="H134" s="18">
        <v>16.75</v>
      </c>
      <c r="I134" s="18">
        <v>16.75</v>
      </c>
      <c r="J134" s="18">
        <v>16.75</v>
      </c>
      <c r="K134" s="96">
        <v>17</v>
      </c>
      <c r="L134" s="79">
        <v>17</v>
      </c>
      <c r="M134" s="78"/>
      <c r="N134" s="95"/>
      <c r="O134" s="78"/>
    </row>
    <row r="135" spans="1:15" ht="11.25">
      <c r="A135" s="85">
        <v>418</v>
      </c>
      <c r="B135" s="55" t="s">
        <v>143</v>
      </c>
      <c r="C135" s="20">
        <v>20</v>
      </c>
      <c r="D135" s="18">
        <v>20.5</v>
      </c>
      <c r="E135" s="18">
        <v>20.5</v>
      </c>
      <c r="F135" s="18">
        <v>20.5</v>
      </c>
      <c r="G135" s="18">
        <v>20.5</v>
      </c>
      <c r="H135" s="18">
        <v>20.5</v>
      </c>
      <c r="I135" s="18">
        <v>20.5</v>
      </c>
      <c r="J135" s="18">
        <v>20.5</v>
      </c>
      <c r="K135" s="96">
        <v>20.5</v>
      </c>
      <c r="L135" s="79">
        <v>20.5</v>
      </c>
      <c r="M135" s="78"/>
      <c r="N135" s="95"/>
      <c r="O135" s="78"/>
    </row>
    <row r="136" spans="1:15" ht="11.25">
      <c r="A136" s="85">
        <v>420</v>
      </c>
      <c r="B136" s="55" t="s">
        <v>144</v>
      </c>
      <c r="C136" s="20">
        <v>19</v>
      </c>
      <c r="D136" s="18">
        <v>20</v>
      </c>
      <c r="E136" s="18">
        <v>20</v>
      </c>
      <c r="F136" s="18">
        <v>20</v>
      </c>
      <c r="G136" s="18">
        <v>20</v>
      </c>
      <c r="H136" s="18">
        <v>20</v>
      </c>
      <c r="I136" s="18">
        <v>21</v>
      </c>
      <c r="J136" s="18">
        <v>21</v>
      </c>
      <c r="K136" s="96">
        <v>21</v>
      </c>
      <c r="L136" s="79">
        <v>21</v>
      </c>
      <c r="M136" s="78"/>
      <c r="N136" s="95"/>
      <c r="O136" s="78"/>
    </row>
    <row r="137" spans="1:15" ht="11.25">
      <c r="A137" s="85">
        <v>421</v>
      </c>
      <c r="B137" s="55" t="s">
        <v>145</v>
      </c>
      <c r="C137" s="20">
        <v>20</v>
      </c>
      <c r="D137" s="18">
        <v>20</v>
      </c>
      <c r="E137" s="18">
        <v>20</v>
      </c>
      <c r="F137" s="18">
        <v>20</v>
      </c>
      <c r="G137" s="18">
        <v>21</v>
      </c>
      <c r="H137" s="18">
        <v>21</v>
      </c>
      <c r="I137" s="18">
        <v>21</v>
      </c>
      <c r="J137" s="18">
        <v>21</v>
      </c>
      <c r="K137" s="96">
        <v>21</v>
      </c>
      <c r="L137" s="79">
        <v>21</v>
      </c>
      <c r="M137" s="78"/>
      <c r="N137" s="95"/>
      <c r="O137" s="78"/>
    </row>
    <row r="138" spans="1:15" ht="11.25">
      <c r="A138" s="85">
        <v>422</v>
      </c>
      <c r="B138" s="55" t="s">
        <v>146</v>
      </c>
      <c r="C138" s="20">
        <v>20</v>
      </c>
      <c r="D138" s="18">
        <v>20</v>
      </c>
      <c r="E138" s="18">
        <v>21</v>
      </c>
      <c r="F138" s="18">
        <v>21</v>
      </c>
      <c r="G138" s="18">
        <v>21</v>
      </c>
      <c r="H138" s="18">
        <v>21</v>
      </c>
      <c r="I138" s="18">
        <v>21</v>
      </c>
      <c r="J138" s="18">
        <v>21</v>
      </c>
      <c r="K138" s="96">
        <v>21</v>
      </c>
      <c r="L138" s="79">
        <v>21</v>
      </c>
      <c r="M138" s="78"/>
      <c r="N138" s="95"/>
      <c r="O138" s="78"/>
    </row>
    <row r="139" spans="1:15" ht="11.25">
      <c r="A139" s="85">
        <v>423</v>
      </c>
      <c r="B139" s="55" t="s">
        <v>318</v>
      </c>
      <c r="C139" s="20">
        <v>18.71410772222639</v>
      </c>
      <c r="D139" s="18">
        <v>18.713717914426386</v>
      </c>
      <c r="E139" s="18">
        <v>19.170974331541107</v>
      </c>
      <c r="F139" s="18">
        <v>19.5</v>
      </c>
      <c r="G139" s="18">
        <v>19.5</v>
      </c>
      <c r="H139" s="18">
        <v>19.5</v>
      </c>
      <c r="I139" s="18">
        <v>19.5</v>
      </c>
      <c r="J139" s="18">
        <v>19.5</v>
      </c>
      <c r="K139" s="96">
        <v>19.5</v>
      </c>
      <c r="L139" s="79">
        <v>19.75</v>
      </c>
      <c r="M139" s="78"/>
      <c r="N139" s="95"/>
      <c r="O139" s="78"/>
    </row>
    <row r="140" spans="1:15" ht="11.25">
      <c r="A140" s="85">
        <v>425</v>
      </c>
      <c r="B140" s="55" t="s">
        <v>147</v>
      </c>
      <c r="C140" s="20">
        <v>19.5</v>
      </c>
      <c r="D140" s="18">
        <v>20.5</v>
      </c>
      <c r="E140" s="18">
        <v>20.5</v>
      </c>
      <c r="F140" s="18">
        <v>20.5</v>
      </c>
      <c r="G140" s="18">
        <v>20.5</v>
      </c>
      <c r="H140" s="18">
        <v>21</v>
      </c>
      <c r="I140" s="18">
        <v>21.5</v>
      </c>
      <c r="J140" s="18">
        <v>21.5</v>
      </c>
      <c r="K140" s="96">
        <v>21.5</v>
      </c>
      <c r="L140" s="79">
        <v>21.5</v>
      </c>
      <c r="M140" s="78"/>
      <c r="N140" s="95"/>
      <c r="O140" s="78"/>
    </row>
    <row r="141" spans="1:15" ht="11.25">
      <c r="A141" s="85">
        <v>426</v>
      </c>
      <c r="B141" s="55" t="s">
        <v>148</v>
      </c>
      <c r="C141" s="20">
        <v>20</v>
      </c>
      <c r="D141" s="18">
        <v>20.5</v>
      </c>
      <c r="E141" s="18">
        <v>21.5</v>
      </c>
      <c r="F141" s="18">
        <v>21.5</v>
      </c>
      <c r="G141" s="18">
        <v>21.5</v>
      </c>
      <c r="H141" s="18">
        <v>21.5</v>
      </c>
      <c r="I141" s="18">
        <v>21.5</v>
      </c>
      <c r="J141" s="18">
        <v>21.5</v>
      </c>
      <c r="K141" s="96">
        <v>21.5</v>
      </c>
      <c r="L141" s="79">
        <v>21.500000000000004</v>
      </c>
      <c r="M141" s="78"/>
      <c r="N141" s="95"/>
      <c r="O141" s="78"/>
    </row>
    <row r="142" spans="1:15" ht="11.25">
      <c r="A142" s="85">
        <v>444</v>
      </c>
      <c r="B142" s="55" t="s">
        <v>149</v>
      </c>
      <c r="C142" s="20">
        <v>19.612280338338067</v>
      </c>
      <c r="D142" s="18">
        <v>19.5</v>
      </c>
      <c r="E142" s="18">
        <v>20</v>
      </c>
      <c r="F142" s="18">
        <v>20.5</v>
      </c>
      <c r="G142" s="18">
        <v>20.5</v>
      </c>
      <c r="H142" s="18">
        <v>20.5</v>
      </c>
      <c r="I142" s="18">
        <v>20.5</v>
      </c>
      <c r="J142" s="18">
        <v>20.5</v>
      </c>
      <c r="K142" s="96">
        <v>20.5</v>
      </c>
      <c r="L142" s="79">
        <v>20.5</v>
      </c>
      <c r="M142" s="78"/>
      <c r="N142" s="95"/>
      <c r="O142" s="78"/>
    </row>
    <row r="143" spans="1:15" ht="11.25">
      <c r="A143" s="87">
        <v>430</v>
      </c>
      <c r="B143" s="55" t="s">
        <v>150</v>
      </c>
      <c r="C143" s="20">
        <v>20.5</v>
      </c>
      <c r="D143" s="18">
        <v>20.5</v>
      </c>
      <c r="E143" s="18">
        <v>20.5</v>
      </c>
      <c r="F143" s="18">
        <v>20.5</v>
      </c>
      <c r="G143" s="18">
        <v>20.5</v>
      </c>
      <c r="H143" s="18">
        <v>20.5</v>
      </c>
      <c r="I143" s="18">
        <v>20.5</v>
      </c>
      <c r="J143" s="18">
        <v>21</v>
      </c>
      <c r="K143" s="96">
        <v>21</v>
      </c>
      <c r="L143" s="79">
        <v>21</v>
      </c>
      <c r="M143" s="78"/>
      <c r="N143" s="95"/>
      <c r="O143" s="78"/>
    </row>
    <row r="144" spans="1:15" ht="11.25">
      <c r="A144" s="85">
        <v>433</v>
      </c>
      <c r="B144" s="55" t="s">
        <v>151</v>
      </c>
      <c r="C144" s="20">
        <v>20</v>
      </c>
      <c r="D144" s="18">
        <v>20</v>
      </c>
      <c r="E144" s="18">
        <v>20</v>
      </c>
      <c r="F144" s="18">
        <v>20.5</v>
      </c>
      <c r="G144" s="18">
        <v>21.5</v>
      </c>
      <c r="H144" s="18">
        <v>21.5</v>
      </c>
      <c r="I144" s="18">
        <v>21.5</v>
      </c>
      <c r="J144" s="18">
        <v>21.5</v>
      </c>
      <c r="K144" s="96">
        <v>21.5</v>
      </c>
      <c r="L144" s="79">
        <v>21.5</v>
      </c>
      <c r="M144" s="78"/>
      <c r="N144" s="95"/>
      <c r="O144" s="78"/>
    </row>
    <row r="145" spans="1:15" ht="11.25">
      <c r="A145" s="85">
        <v>434</v>
      </c>
      <c r="B145" s="55" t="s">
        <v>152</v>
      </c>
      <c r="C145" s="20">
        <v>19.75</v>
      </c>
      <c r="D145" s="18">
        <v>19.75</v>
      </c>
      <c r="E145" s="18">
        <v>19.75</v>
      </c>
      <c r="F145" s="18">
        <v>19.75</v>
      </c>
      <c r="G145" s="18">
        <v>19.75</v>
      </c>
      <c r="H145" s="18">
        <v>19.75</v>
      </c>
      <c r="I145" s="18">
        <v>19.75</v>
      </c>
      <c r="J145" s="18">
        <v>19.75</v>
      </c>
      <c r="K145" s="96">
        <v>20.25</v>
      </c>
      <c r="L145" s="79">
        <v>20.25</v>
      </c>
      <c r="M145" s="78"/>
      <c r="N145" s="95"/>
      <c r="O145" s="78"/>
    </row>
    <row r="146" spans="1:15" ht="11.25">
      <c r="A146" s="85">
        <v>435</v>
      </c>
      <c r="B146" s="55" t="s">
        <v>153</v>
      </c>
      <c r="C146" s="20">
        <v>19</v>
      </c>
      <c r="D146" s="18">
        <v>19</v>
      </c>
      <c r="E146" s="18">
        <v>19</v>
      </c>
      <c r="F146" s="18">
        <v>19</v>
      </c>
      <c r="G146" s="18">
        <v>18.5</v>
      </c>
      <c r="H146" s="18">
        <v>18.5</v>
      </c>
      <c r="I146" s="18">
        <v>18.5</v>
      </c>
      <c r="J146" s="18">
        <v>18.5</v>
      </c>
      <c r="K146" s="96">
        <v>18.5</v>
      </c>
      <c r="L146" s="79">
        <v>18.5</v>
      </c>
      <c r="M146" s="78"/>
      <c r="N146" s="95"/>
      <c r="O146" s="78"/>
    </row>
    <row r="147" spans="1:15" ht="11.25">
      <c r="A147" s="85">
        <v>436</v>
      </c>
      <c r="B147" s="55" t="s">
        <v>154</v>
      </c>
      <c r="C147" s="20">
        <v>20.5</v>
      </c>
      <c r="D147" s="18">
        <v>20.5</v>
      </c>
      <c r="E147" s="18">
        <v>20.5</v>
      </c>
      <c r="F147" s="18">
        <v>20.5</v>
      </c>
      <c r="G147" s="18">
        <v>20.75</v>
      </c>
      <c r="H147" s="18">
        <v>20.75</v>
      </c>
      <c r="I147" s="18">
        <v>21</v>
      </c>
      <c r="J147" s="18">
        <v>21</v>
      </c>
      <c r="K147" s="96">
        <v>21</v>
      </c>
      <c r="L147" s="79">
        <v>21</v>
      </c>
      <c r="M147" s="78"/>
      <c r="N147" s="95"/>
      <c r="O147" s="78"/>
    </row>
    <row r="148" spans="1:15" ht="11.25">
      <c r="A148" s="85">
        <v>438</v>
      </c>
      <c r="B148" s="55" t="s">
        <v>155</v>
      </c>
      <c r="C148" s="20">
        <v>18.5</v>
      </c>
      <c r="D148" s="18">
        <v>18.5</v>
      </c>
      <c r="E148" s="18">
        <v>19.5</v>
      </c>
      <c r="F148" s="18">
        <v>19.5</v>
      </c>
      <c r="G148" s="18">
        <v>19.5</v>
      </c>
      <c r="H148" s="18">
        <v>19.5</v>
      </c>
      <c r="I148" s="18">
        <v>19.5</v>
      </c>
      <c r="J148" s="18">
        <v>19.5</v>
      </c>
      <c r="K148" s="96">
        <v>19.5</v>
      </c>
      <c r="L148" s="79">
        <v>19.5</v>
      </c>
      <c r="M148" s="78"/>
      <c r="N148" s="95"/>
      <c r="O148" s="78"/>
    </row>
    <row r="149" spans="1:15" ht="11.25">
      <c r="A149" s="85">
        <v>440</v>
      </c>
      <c r="B149" s="55" t="s">
        <v>156</v>
      </c>
      <c r="C149" s="20">
        <v>19.5</v>
      </c>
      <c r="D149" s="18">
        <v>19.5</v>
      </c>
      <c r="E149" s="18">
        <v>19.5</v>
      </c>
      <c r="F149" s="18">
        <v>20</v>
      </c>
      <c r="G149" s="18">
        <v>19.5</v>
      </c>
      <c r="H149" s="18">
        <v>19.5</v>
      </c>
      <c r="I149" s="18">
        <v>19.5</v>
      </c>
      <c r="J149" s="18">
        <v>19.5</v>
      </c>
      <c r="K149" s="96">
        <v>19.5</v>
      </c>
      <c r="L149" s="79">
        <v>20</v>
      </c>
      <c r="M149" s="78"/>
      <c r="N149" s="95"/>
      <c r="O149" s="78"/>
    </row>
    <row r="150" spans="1:15" ht="11.25">
      <c r="A150" s="85">
        <v>441</v>
      </c>
      <c r="B150" s="55" t="s">
        <v>157</v>
      </c>
      <c r="C150" s="20">
        <v>18</v>
      </c>
      <c r="D150" s="18">
        <v>18</v>
      </c>
      <c r="E150" s="18">
        <v>19</v>
      </c>
      <c r="F150" s="18">
        <v>19.75</v>
      </c>
      <c r="G150" s="18">
        <v>19.75</v>
      </c>
      <c r="H150" s="18">
        <v>19.75</v>
      </c>
      <c r="I150" s="18">
        <v>20.5</v>
      </c>
      <c r="J150" s="18">
        <v>20.5</v>
      </c>
      <c r="K150" s="96">
        <v>20.5</v>
      </c>
      <c r="L150" s="79">
        <v>20.5</v>
      </c>
      <c r="M150" s="78"/>
      <c r="N150" s="95"/>
      <c r="O150" s="78"/>
    </row>
    <row r="151" spans="1:15" ht="11.25">
      <c r="A151" s="85">
        <v>475</v>
      </c>
      <c r="B151" s="55" t="s">
        <v>158</v>
      </c>
      <c r="C151" s="20">
        <v>20.25</v>
      </c>
      <c r="D151" s="18">
        <v>20.25</v>
      </c>
      <c r="E151" s="18">
        <v>21</v>
      </c>
      <c r="F151" s="18">
        <v>21.5</v>
      </c>
      <c r="G151" s="18">
        <v>21.5</v>
      </c>
      <c r="H151" s="18">
        <v>21.5</v>
      </c>
      <c r="I151" s="18">
        <v>21.5</v>
      </c>
      <c r="J151" s="18">
        <v>21.5</v>
      </c>
      <c r="K151" s="96">
        <v>21.5</v>
      </c>
      <c r="L151" s="79">
        <v>21.499999999999996</v>
      </c>
      <c r="M151" s="78"/>
      <c r="N151" s="95"/>
      <c r="O151" s="78"/>
    </row>
    <row r="152" spans="1:15" ht="11.25">
      <c r="A152" s="85">
        <v>478</v>
      </c>
      <c r="B152" s="55" t="s">
        <v>159</v>
      </c>
      <c r="C152" s="20">
        <v>16.5</v>
      </c>
      <c r="D152" s="18">
        <v>16.5</v>
      </c>
      <c r="E152" s="18">
        <v>17.25</v>
      </c>
      <c r="F152" s="18">
        <v>17.75</v>
      </c>
      <c r="G152" s="18">
        <v>17.75</v>
      </c>
      <c r="H152" s="18">
        <v>17.75</v>
      </c>
      <c r="I152" s="18">
        <v>17.5</v>
      </c>
      <c r="J152" s="18">
        <v>17.25</v>
      </c>
      <c r="K152" s="96">
        <v>17.25</v>
      </c>
      <c r="L152" s="79">
        <v>17.25</v>
      </c>
      <c r="M152" s="78"/>
      <c r="N152" s="95"/>
      <c r="O152" s="78"/>
    </row>
    <row r="153" spans="1:15" ht="11.25">
      <c r="A153" s="85">
        <v>480</v>
      </c>
      <c r="B153" s="55" t="s">
        <v>160</v>
      </c>
      <c r="C153" s="20">
        <v>19.25</v>
      </c>
      <c r="D153" s="18">
        <v>19.75</v>
      </c>
      <c r="E153" s="18">
        <v>20.25</v>
      </c>
      <c r="F153" s="18">
        <v>20.25</v>
      </c>
      <c r="G153" s="18">
        <v>20.25</v>
      </c>
      <c r="H153" s="18">
        <v>20.25</v>
      </c>
      <c r="I153" s="18">
        <v>20.75</v>
      </c>
      <c r="J153" s="18">
        <v>20.75</v>
      </c>
      <c r="K153" s="96">
        <v>20.75</v>
      </c>
      <c r="L153" s="79">
        <v>20.75</v>
      </c>
      <c r="M153" s="78"/>
      <c r="N153" s="95"/>
      <c r="O153" s="78"/>
    </row>
    <row r="154" spans="1:15" ht="11.25">
      <c r="A154" s="85">
        <v>481</v>
      </c>
      <c r="B154" s="55" t="s">
        <v>161</v>
      </c>
      <c r="C154" s="20">
        <v>18.5</v>
      </c>
      <c r="D154" s="18">
        <v>19</v>
      </c>
      <c r="E154" s="18">
        <v>19.75</v>
      </c>
      <c r="F154" s="18">
        <v>20.75</v>
      </c>
      <c r="G154" s="18">
        <v>20.75</v>
      </c>
      <c r="H154" s="18">
        <v>20.75</v>
      </c>
      <c r="I154" s="18">
        <v>20.75</v>
      </c>
      <c r="J154" s="18">
        <v>20.75</v>
      </c>
      <c r="K154" s="96">
        <v>20.75</v>
      </c>
      <c r="L154" s="79">
        <v>20.75</v>
      </c>
      <c r="M154" s="78"/>
      <c r="N154" s="95"/>
      <c r="O154" s="78"/>
    </row>
    <row r="155" spans="1:15" ht="11.25">
      <c r="A155" s="85">
        <v>483</v>
      </c>
      <c r="B155" s="55" t="s">
        <v>162</v>
      </c>
      <c r="C155" s="20">
        <v>20.5</v>
      </c>
      <c r="D155" s="18">
        <v>21</v>
      </c>
      <c r="E155" s="18">
        <v>21</v>
      </c>
      <c r="F155" s="18">
        <v>21</v>
      </c>
      <c r="G155" s="18">
        <v>21.5</v>
      </c>
      <c r="H155" s="18">
        <v>21.5</v>
      </c>
      <c r="I155" s="18">
        <v>21.5</v>
      </c>
      <c r="J155" s="18">
        <v>22</v>
      </c>
      <c r="K155" s="96">
        <v>22</v>
      </c>
      <c r="L155" s="79">
        <v>22.5</v>
      </c>
      <c r="M155" s="78"/>
      <c r="N155" s="95"/>
      <c r="O155" s="78"/>
    </row>
    <row r="156" spans="1:15" ht="11.25">
      <c r="A156" s="85">
        <v>484</v>
      </c>
      <c r="B156" s="55" t="s">
        <v>163</v>
      </c>
      <c r="C156" s="20">
        <v>19.5</v>
      </c>
      <c r="D156" s="18">
        <v>19.5</v>
      </c>
      <c r="E156" s="18">
        <v>19.5</v>
      </c>
      <c r="F156" s="18">
        <v>19.5</v>
      </c>
      <c r="G156" s="18">
        <v>19.5</v>
      </c>
      <c r="H156" s="18">
        <v>19.5</v>
      </c>
      <c r="I156" s="18">
        <v>19.5</v>
      </c>
      <c r="J156" s="18">
        <v>20.5</v>
      </c>
      <c r="K156" s="96">
        <v>20.5</v>
      </c>
      <c r="L156" s="79">
        <v>20.5</v>
      </c>
      <c r="M156" s="78"/>
      <c r="N156" s="95"/>
      <c r="O156" s="78"/>
    </row>
    <row r="157" spans="1:15" ht="11.25">
      <c r="A157" s="85">
        <v>489</v>
      </c>
      <c r="B157" s="55" t="s">
        <v>164</v>
      </c>
      <c r="C157" s="20">
        <v>19.5</v>
      </c>
      <c r="D157" s="18">
        <v>19.5</v>
      </c>
      <c r="E157" s="18">
        <v>20</v>
      </c>
      <c r="F157" s="18">
        <v>20</v>
      </c>
      <c r="G157" s="18">
        <v>20</v>
      </c>
      <c r="H157" s="18">
        <v>20</v>
      </c>
      <c r="I157" s="18">
        <v>20</v>
      </c>
      <c r="J157" s="18">
        <v>20.5</v>
      </c>
      <c r="K157" s="96">
        <v>20.5</v>
      </c>
      <c r="L157" s="79">
        <v>20.5</v>
      </c>
      <c r="M157" s="78"/>
      <c r="N157" s="95"/>
      <c r="O157" s="78"/>
    </row>
    <row r="158" spans="1:15" ht="11.25">
      <c r="A158" s="85">
        <v>491</v>
      </c>
      <c r="B158" s="55" t="s">
        <v>165</v>
      </c>
      <c r="C158" s="20">
        <v>19.539709032689384</v>
      </c>
      <c r="D158" s="18">
        <v>19.75</v>
      </c>
      <c r="E158" s="18">
        <v>20</v>
      </c>
      <c r="F158" s="18">
        <v>20</v>
      </c>
      <c r="G158" s="18">
        <v>20</v>
      </c>
      <c r="H158" s="18">
        <v>20.5</v>
      </c>
      <c r="I158" s="18">
        <v>20.5</v>
      </c>
      <c r="J158" s="18">
        <v>20.5</v>
      </c>
      <c r="K158" s="96">
        <v>22</v>
      </c>
      <c r="L158" s="79">
        <v>22</v>
      </c>
      <c r="M158" s="78"/>
      <c r="N158" s="95"/>
      <c r="O158" s="78"/>
    </row>
    <row r="159" spans="1:15" ht="11.25">
      <c r="A159" s="85">
        <v>494</v>
      </c>
      <c r="B159" s="55" t="s">
        <v>166</v>
      </c>
      <c r="C159" s="20">
        <v>20</v>
      </c>
      <c r="D159" s="18">
        <v>20</v>
      </c>
      <c r="E159" s="18">
        <v>20</v>
      </c>
      <c r="F159" s="18">
        <v>20.5</v>
      </c>
      <c r="G159" s="18">
        <v>20.5</v>
      </c>
      <c r="H159" s="18">
        <v>20.5</v>
      </c>
      <c r="I159" s="18">
        <v>21</v>
      </c>
      <c r="J159" s="18">
        <v>21.5</v>
      </c>
      <c r="K159" s="96">
        <v>21</v>
      </c>
      <c r="L159" s="79">
        <v>21.5</v>
      </c>
      <c r="M159" s="78"/>
      <c r="N159" s="95"/>
      <c r="O159" s="78"/>
    </row>
    <row r="160" spans="1:15" ht="11.25">
      <c r="A160" s="85">
        <v>495</v>
      </c>
      <c r="B160" s="55" t="s">
        <v>167</v>
      </c>
      <c r="C160" s="20">
        <v>21</v>
      </c>
      <c r="D160" s="18">
        <v>21</v>
      </c>
      <c r="E160" s="18">
        <v>21</v>
      </c>
      <c r="F160" s="18">
        <v>21</v>
      </c>
      <c r="G160" s="18">
        <v>21.75</v>
      </c>
      <c r="H160" s="18">
        <v>21.75</v>
      </c>
      <c r="I160" s="18">
        <v>22</v>
      </c>
      <c r="J160" s="18">
        <v>22</v>
      </c>
      <c r="K160" s="96">
        <v>22</v>
      </c>
      <c r="L160" s="79">
        <v>22</v>
      </c>
      <c r="M160" s="78"/>
      <c r="N160" s="95"/>
      <c r="O160" s="78"/>
    </row>
    <row r="161" spans="1:15" ht="11.25">
      <c r="A161" s="85">
        <v>498</v>
      </c>
      <c r="B161" s="55" t="s">
        <v>168</v>
      </c>
      <c r="C161" s="20">
        <v>20.5</v>
      </c>
      <c r="D161" s="18">
        <v>20.75</v>
      </c>
      <c r="E161" s="18">
        <v>20.75</v>
      </c>
      <c r="F161" s="18">
        <v>21</v>
      </c>
      <c r="G161" s="18">
        <v>21</v>
      </c>
      <c r="H161" s="18">
        <v>21.5</v>
      </c>
      <c r="I161" s="18">
        <v>21.5</v>
      </c>
      <c r="J161" s="18">
        <v>21.5</v>
      </c>
      <c r="K161" s="96">
        <v>21.5</v>
      </c>
      <c r="L161" s="79">
        <v>21.5</v>
      </c>
      <c r="M161" s="78"/>
      <c r="N161" s="95"/>
      <c r="O161" s="78"/>
    </row>
    <row r="162" spans="1:15" ht="11.25">
      <c r="A162" s="85">
        <v>499</v>
      </c>
      <c r="B162" s="55" t="s">
        <v>169</v>
      </c>
      <c r="C162" s="20">
        <v>19.75</v>
      </c>
      <c r="D162" s="18">
        <v>19.75</v>
      </c>
      <c r="E162" s="18">
        <v>20.75</v>
      </c>
      <c r="F162" s="18">
        <v>20.75</v>
      </c>
      <c r="G162" s="18">
        <v>20.75</v>
      </c>
      <c r="H162" s="18">
        <v>20.75</v>
      </c>
      <c r="I162" s="18">
        <v>20.75</v>
      </c>
      <c r="J162" s="18">
        <v>20.75</v>
      </c>
      <c r="K162" s="96">
        <v>20.75</v>
      </c>
      <c r="L162" s="79">
        <v>20.75</v>
      </c>
      <c r="M162" s="78"/>
      <c r="N162" s="95"/>
      <c r="O162" s="78"/>
    </row>
    <row r="163" spans="1:15" ht="11.25">
      <c r="A163" s="85">
        <v>500</v>
      </c>
      <c r="B163" s="55" t="s">
        <v>170</v>
      </c>
      <c r="C163" s="20">
        <v>19.5</v>
      </c>
      <c r="D163" s="18">
        <v>19.5</v>
      </c>
      <c r="E163" s="18">
        <v>19.5</v>
      </c>
      <c r="F163" s="18">
        <v>19.5</v>
      </c>
      <c r="G163" s="18">
        <v>19.5</v>
      </c>
      <c r="H163" s="18">
        <v>19.5</v>
      </c>
      <c r="I163" s="18">
        <v>19.5</v>
      </c>
      <c r="J163" s="18">
        <v>19.5</v>
      </c>
      <c r="K163" s="96">
        <v>19.5</v>
      </c>
      <c r="L163" s="79">
        <v>19.5</v>
      </c>
      <c r="M163" s="78"/>
      <c r="N163" s="95"/>
      <c r="O163" s="78"/>
    </row>
    <row r="164" spans="1:15" ht="11.25">
      <c r="A164" s="85">
        <v>503</v>
      </c>
      <c r="B164" s="55" t="s">
        <v>171</v>
      </c>
      <c r="C164" s="20">
        <v>19</v>
      </c>
      <c r="D164" s="18">
        <v>19.5</v>
      </c>
      <c r="E164" s="18">
        <v>20.5</v>
      </c>
      <c r="F164" s="18">
        <v>20.5</v>
      </c>
      <c r="G164" s="18">
        <v>21</v>
      </c>
      <c r="H164" s="18">
        <v>21</v>
      </c>
      <c r="I164" s="18">
        <v>21</v>
      </c>
      <c r="J164" s="18">
        <v>21</v>
      </c>
      <c r="K164" s="96">
        <v>21.25</v>
      </c>
      <c r="L164" s="79">
        <v>21.25</v>
      </c>
      <c r="M164" s="78"/>
      <c r="N164" s="95"/>
      <c r="O164" s="78"/>
    </row>
    <row r="165" spans="1:15" ht="11.25">
      <c r="A165" s="85">
        <v>504</v>
      </c>
      <c r="B165" s="55" t="s">
        <v>172</v>
      </c>
      <c r="C165" s="20">
        <v>20</v>
      </c>
      <c r="D165" s="18">
        <v>20</v>
      </c>
      <c r="E165" s="18">
        <v>21</v>
      </c>
      <c r="F165" s="18">
        <v>21.5</v>
      </c>
      <c r="G165" s="18">
        <v>21.5</v>
      </c>
      <c r="H165" s="18">
        <v>21.5</v>
      </c>
      <c r="I165" s="18">
        <v>21.5</v>
      </c>
      <c r="J165" s="18">
        <v>21.5</v>
      </c>
      <c r="K165" s="96">
        <v>21.5</v>
      </c>
      <c r="L165" s="79">
        <v>21.5</v>
      </c>
      <c r="M165" s="78"/>
      <c r="N165" s="95"/>
      <c r="O165" s="78"/>
    </row>
    <row r="166" spans="1:15" ht="11.25">
      <c r="A166" s="85">
        <v>505</v>
      </c>
      <c r="B166" s="55" t="s">
        <v>173</v>
      </c>
      <c r="C166" s="20">
        <v>19.75</v>
      </c>
      <c r="D166" s="18">
        <v>19.75</v>
      </c>
      <c r="E166" s="18">
        <v>19.75</v>
      </c>
      <c r="F166" s="18">
        <v>20.5</v>
      </c>
      <c r="G166" s="18">
        <v>20.5</v>
      </c>
      <c r="H166" s="18">
        <v>20.5</v>
      </c>
      <c r="I166" s="18">
        <v>20.5</v>
      </c>
      <c r="J166" s="18">
        <v>20.5</v>
      </c>
      <c r="K166" s="96">
        <v>20.5</v>
      </c>
      <c r="L166" s="79">
        <v>21</v>
      </c>
      <c r="M166" s="78"/>
      <c r="N166" s="95"/>
      <c r="O166" s="78"/>
    </row>
    <row r="167" spans="1:15" ht="11.25">
      <c r="A167" s="85">
        <v>508</v>
      </c>
      <c r="B167" s="55" t="s">
        <v>174</v>
      </c>
      <c r="C167" s="20">
        <v>21</v>
      </c>
      <c r="D167" s="18">
        <v>22</v>
      </c>
      <c r="E167" s="18">
        <v>22</v>
      </c>
      <c r="F167" s="18">
        <v>22</v>
      </c>
      <c r="G167" s="18">
        <v>22</v>
      </c>
      <c r="H167" s="18">
        <v>22</v>
      </c>
      <c r="I167" s="18">
        <v>22</v>
      </c>
      <c r="J167" s="18">
        <v>22</v>
      </c>
      <c r="K167" s="96">
        <v>22</v>
      </c>
      <c r="L167" s="79">
        <v>22.499999999999996</v>
      </c>
      <c r="M167" s="78"/>
      <c r="N167" s="95"/>
      <c r="O167" s="78"/>
    </row>
    <row r="168" spans="1:15" ht="11.25">
      <c r="A168" s="85">
        <v>507</v>
      </c>
      <c r="B168" s="55" t="s">
        <v>175</v>
      </c>
      <c r="C168" s="20">
        <v>19.75</v>
      </c>
      <c r="D168" s="18">
        <v>19.75</v>
      </c>
      <c r="E168" s="18">
        <v>19.75</v>
      </c>
      <c r="F168" s="18">
        <v>19.75</v>
      </c>
      <c r="G168" s="18">
        <v>19.75</v>
      </c>
      <c r="H168" s="18">
        <v>19.75</v>
      </c>
      <c r="I168" s="18">
        <v>19.75</v>
      </c>
      <c r="J168" s="18">
        <v>19.75</v>
      </c>
      <c r="K168" s="96">
        <v>20.25</v>
      </c>
      <c r="L168" s="79">
        <v>20.75</v>
      </c>
      <c r="M168" s="78"/>
      <c r="N168" s="95"/>
      <c r="O168" s="78"/>
    </row>
    <row r="169" spans="1:15" ht="11.25">
      <c r="A169" s="85">
        <v>529</v>
      </c>
      <c r="B169" s="55" t="s">
        <v>176</v>
      </c>
      <c r="C169" s="20">
        <v>17.75</v>
      </c>
      <c r="D169" s="18">
        <v>18.5</v>
      </c>
      <c r="E169" s="18">
        <v>18.5</v>
      </c>
      <c r="F169" s="18">
        <v>18.5</v>
      </c>
      <c r="G169" s="18">
        <v>18.5</v>
      </c>
      <c r="H169" s="18">
        <v>19</v>
      </c>
      <c r="I169" s="18">
        <v>19</v>
      </c>
      <c r="J169" s="18">
        <v>19</v>
      </c>
      <c r="K169" s="96">
        <v>19</v>
      </c>
      <c r="L169" s="79">
        <v>18.999999999999996</v>
      </c>
      <c r="M169" s="78"/>
      <c r="N169" s="95"/>
      <c r="O169" s="78"/>
    </row>
    <row r="170" spans="1:15" ht="11.25">
      <c r="A170" s="85">
        <v>531</v>
      </c>
      <c r="B170" s="55" t="s">
        <v>177</v>
      </c>
      <c r="C170" s="20">
        <v>19.75</v>
      </c>
      <c r="D170" s="18">
        <v>20.25</v>
      </c>
      <c r="E170" s="18">
        <v>20.25</v>
      </c>
      <c r="F170" s="18">
        <v>20.75</v>
      </c>
      <c r="G170" s="18">
        <v>20.75</v>
      </c>
      <c r="H170" s="18">
        <v>21.25</v>
      </c>
      <c r="I170" s="18">
        <v>21.25</v>
      </c>
      <c r="J170" s="18">
        <v>21.25</v>
      </c>
      <c r="K170" s="96">
        <v>21.25</v>
      </c>
      <c r="L170" s="79">
        <v>21.25</v>
      </c>
      <c r="M170" s="78"/>
      <c r="N170" s="95"/>
      <c r="O170" s="78"/>
    </row>
    <row r="171" spans="1:15" ht="11.25">
      <c r="A171" s="85">
        <v>535</v>
      </c>
      <c r="B171" s="55" t="s">
        <v>178</v>
      </c>
      <c r="C171" s="20">
        <v>21</v>
      </c>
      <c r="D171" s="18">
        <v>21</v>
      </c>
      <c r="E171" s="18">
        <v>21.5</v>
      </c>
      <c r="F171" s="18">
        <v>21.5</v>
      </c>
      <c r="G171" s="18">
        <v>21.5</v>
      </c>
      <c r="H171" s="18">
        <v>21.5</v>
      </c>
      <c r="I171" s="18">
        <v>21.5</v>
      </c>
      <c r="J171" s="18">
        <v>22</v>
      </c>
      <c r="K171" s="96">
        <v>22</v>
      </c>
      <c r="L171" s="79">
        <v>22</v>
      </c>
      <c r="M171" s="78"/>
      <c r="N171" s="95"/>
      <c r="O171" s="78"/>
    </row>
    <row r="172" spans="1:15" ht="11.25">
      <c r="A172" s="85">
        <v>536</v>
      </c>
      <c r="B172" s="55" t="s">
        <v>179</v>
      </c>
      <c r="C172" s="20">
        <v>19.75</v>
      </c>
      <c r="D172" s="18">
        <v>19.75</v>
      </c>
      <c r="E172" s="18">
        <v>19.75</v>
      </c>
      <c r="F172" s="18">
        <v>19.75</v>
      </c>
      <c r="G172" s="18">
        <v>19.75</v>
      </c>
      <c r="H172" s="18">
        <v>20</v>
      </c>
      <c r="I172" s="18">
        <v>20.5</v>
      </c>
      <c r="J172" s="18">
        <v>20.5</v>
      </c>
      <c r="K172" s="96">
        <v>21</v>
      </c>
      <c r="L172" s="79">
        <v>21</v>
      </c>
      <c r="M172" s="78"/>
      <c r="N172" s="95"/>
      <c r="O172" s="78"/>
    </row>
    <row r="173" spans="1:15" ht="11.25">
      <c r="A173" s="85">
        <v>538</v>
      </c>
      <c r="B173" s="55" t="s">
        <v>180</v>
      </c>
      <c r="C173" s="20">
        <v>20</v>
      </c>
      <c r="D173" s="18">
        <v>20</v>
      </c>
      <c r="E173" s="18">
        <v>20.5</v>
      </c>
      <c r="F173" s="18">
        <v>21</v>
      </c>
      <c r="G173" s="18">
        <v>21</v>
      </c>
      <c r="H173" s="18">
        <v>21</v>
      </c>
      <c r="I173" s="18">
        <v>21.5</v>
      </c>
      <c r="J173" s="18">
        <v>21.5</v>
      </c>
      <c r="K173" s="96">
        <v>21.5</v>
      </c>
      <c r="L173" s="79">
        <v>21.499999999999996</v>
      </c>
      <c r="M173" s="78"/>
      <c r="N173" s="95"/>
      <c r="O173" s="78"/>
    </row>
    <row r="174" spans="1:15" ht="11.25">
      <c r="A174" s="85">
        <v>541</v>
      </c>
      <c r="B174" s="55" t="s">
        <v>181</v>
      </c>
      <c r="C174" s="20">
        <v>20</v>
      </c>
      <c r="D174" s="18">
        <v>20</v>
      </c>
      <c r="E174" s="18">
        <v>20.5</v>
      </c>
      <c r="F174" s="18">
        <v>20.5</v>
      </c>
      <c r="G174" s="18">
        <v>20.5</v>
      </c>
      <c r="H174" s="18">
        <v>20.5</v>
      </c>
      <c r="I174" s="18">
        <v>20.5</v>
      </c>
      <c r="J174" s="18">
        <v>20.5</v>
      </c>
      <c r="K174" s="96">
        <v>20.5</v>
      </c>
      <c r="L174" s="79">
        <v>20.5</v>
      </c>
      <c r="M174" s="78"/>
      <c r="N174" s="95"/>
      <c r="O174" s="78"/>
    </row>
    <row r="175" spans="1:15" ht="11.25">
      <c r="A175" s="85">
        <v>543</v>
      </c>
      <c r="B175" s="55" t="s">
        <v>182</v>
      </c>
      <c r="C175" s="20">
        <v>19</v>
      </c>
      <c r="D175" s="18">
        <v>19</v>
      </c>
      <c r="E175" s="18">
        <v>19.5</v>
      </c>
      <c r="F175" s="18">
        <v>19.5</v>
      </c>
      <c r="G175" s="18">
        <v>19.5</v>
      </c>
      <c r="H175" s="18">
        <v>19.5</v>
      </c>
      <c r="I175" s="18">
        <v>19.5</v>
      </c>
      <c r="J175" s="18">
        <v>19.5</v>
      </c>
      <c r="K175" s="96">
        <v>19.75</v>
      </c>
      <c r="L175" s="79">
        <v>19.75</v>
      </c>
      <c r="M175" s="78"/>
      <c r="N175" s="95"/>
      <c r="O175" s="78"/>
    </row>
    <row r="176" spans="1:15" ht="11.25">
      <c r="A176" s="85">
        <v>545</v>
      </c>
      <c r="B176" s="55" t="s">
        <v>183</v>
      </c>
      <c r="C176" s="20">
        <v>20</v>
      </c>
      <c r="D176" s="18">
        <v>20.5</v>
      </c>
      <c r="E176" s="18">
        <v>20.5</v>
      </c>
      <c r="F176" s="18">
        <v>21</v>
      </c>
      <c r="G176" s="18">
        <v>21</v>
      </c>
      <c r="H176" s="18">
        <v>21</v>
      </c>
      <c r="I176" s="18">
        <v>21</v>
      </c>
      <c r="J176" s="18">
        <v>21</v>
      </c>
      <c r="K176" s="96">
        <v>21</v>
      </c>
      <c r="L176" s="79">
        <v>21</v>
      </c>
      <c r="M176" s="78"/>
      <c r="N176" s="95"/>
      <c r="O176" s="78"/>
    </row>
    <row r="177" spans="1:15" ht="11.25">
      <c r="A177" s="85">
        <v>560</v>
      </c>
      <c r="B177" s="55" t="s">
        <v>184</v>
      </c>
      <c r="C177" s="20">
        <v>19.75</v>
      </c>
      <c r="D177" s="18">
        <v>19.75</v>
      </c>
      <c r="E177" s="18">
        <v>20.5</v>
      </c>
      <c r="F177" s="18">
        <v>20.5</v>
      </c>
      <c r="G177" s="18">
        <v>20.75</v>
      </c>
      <c r="H177" s="18">
        <v>20.75</v>
      </c>
      <c r="I177" s="18">
        <v>20.75</v>
      </c>
      <c r="J177" s="18">
        <v>20.75</v>
      </c>
      <c r="K177" s="96">
        <v>20.75</v>
      </c>
      <c r="L177" s="79">
        <v>21.249999999999996</v>
      </c>
      <c r="M177" s="78"/>
      <c r="N177" s="95"/>
      <c r="O177" s="78"/>
    </row>
    <row r="178" spans="1:15" ht="11.25">
      <c r="A178" s="85">
        <v>561</v>
      </c>
      <c r="B178" s="55" t="s">
        <v>185</v>
      </c>
      <c r="C178" s="20">
        <v>19</v>
      </c>
      <c r="D178" s="18">
        <v>19.5</v>
      </c>
      <c r="E178" s="18">
        <v>19.5</v>
      </c>
      <c r="F178" s="18">
        <v>19.5</v>
      </c>
      <c r="G178" s="18">
        <v>19.5</v>
      </c>
      <c r="H178" s="18">
        <v>19.5</v>
      </c>
      <c r="I178" s="18">
        <v>19.5</v>
      </c>
      <c r="J178" s="18">
        <v>21</v>
      </c>
      <c r="K178" s="96">
        <v>21</v>
      </c>
      <c r="L178" s="79">
        <v>21</v>
      </c>
      <c r="M178" s="78"/>
      <c r="N178" s="95"/>
      <c r="O178" s="78"/>
    </row>
    <row r="179" spans="1:15" ht="11.25">
      <c r="A179" s="85">
        <v>562</v>
      </c>
      <c r="B179" s="55" t="s">
        <v>186</v>
      </c>
      <c r="C179" s="20">
        <v>20</v>
      </c>
      <c r="D179" s="18">
        <v>20.5</v>
      </c>
      <c r="E179" s="18">
        <v>21.5</v>
      </c>
      <c r="F179" s="18">
        <v>22.25</v>
      </c>
      <c r="G179" s="18">
        <v>22.25</v>
      </c>
      <c r="H179" s="18">
        <v>22</v>
      </c>
      <c r="I179" s="18">
        <v>22</v>
      </c>
      <c r="J179" s="18">
        <v>22</v>
      </c>
      <c r="K179" s="96">
        <v>22</v>
      </c>
      <c r="L179" s="79">
        <v>22</v>
      </c>
      <c r="M179" s="78"/>
      <c r="N179" s="95"/>
      <c r="O179" s="78"/>
    </row>
    <row r="180" spans="1:15" ht="11.25">
      <c r="A180" s="85">
        <v>563</v>
      </c>
      <c r="B180" s="55" t="s">
        <v>187</v>
      </c>
      <c r="C180" s="20">
        <v>21</v>
      </c>
      <c r="D180" s="18">
        <v>21.5</v>
      </c>
      <c r="E180" s="18">
        <v>21.5</v>
      </c>
      <c r="F180" s="18">
        <v>21.75</v>
      </c>
      <c r="G180" s="18">
        <v>21.75</v>
      </c>
      <c r="H180" s="18">
        <v>21.5</v>
      </c>
      <c r="I180" s="18">
        <v>21.5</v>
      </c>
      <c r="J180" s="18">
        <v>22</v>
      </c>
      <c r="K180" s="96">
        <v>22</v>
      </c>
      <c r="L180" s="79">
        <v>22</v>
      </c>
      <c r="M180" s="78"/>
      <c r="N180" s="95"/>
      <c r="O180" s="78"/>
    </row>
    <row r="181" spans="1:15" ht="11.25">
      <c r="A181" s="85">
        <v>564</v>
      </c>
      <c r="B181" s="55" t="s">
        <v>188</v>
      </c>
      <c r="C181" s="20">
        <v>19.21493723852117</v>
      </c>
      <c r="D181" s="18">
        <v>19.25</v>
      </c>
      <c r="E181" s="18">
        <v>20</v>
      </c>
      <c r="F181" s="18">
        <v>20</v>
      </c>
      <c r="G181" s="18">
        <v>20</v>
      </c>
      <c r="H181" s="18">
        <v>20</v>
      </c>
      <c r="I181" s="18">
        <v>20</v>
      </c>
      <c r="J181" s="18">
        <v>20</v>
      </c>
      <c r="K181" s="96">
        <v>20</v>
      </c>
      <c r="L181" s="79">
        <v>20.5</v>
      </c>
      <c r="M181" s="78"/>
      <c r="N181" s="95"/>
      <c r="O181" s="78"/>
    </row>
    <row r="182" spans="1:15" ht="11.25">
      <c r="A182" s="85">
        <v>309</v>
      </c>
      <c r="B182" s="55" t="s">
        <v>189</v>
      </c>
      <c r="C182" s="20">
        <v>21.25</v>
      </c>
      <c r="D182" s="18">
        <v>21.25</v>
      </c>
      <c r="E182" s="18">
        <v>22.25</v>
      </c>
      <c r="F182" s="18">
        <v>22.25</v>
      </c>
      <c r="G182" s="18">
        <v>22.25</v>
      </c>
      <c r="H182" s="18">
        <v>21.75</v>
      </c>
      <c r="I182" s="18">
        <v>21.75</v>
      </c>
      <c r="J182" s="18">
        <v>21.75</v>
      </c>
      <c r="K182" s="96">
        <v>21.75</v>
      </c>
      <c r="L182" s="79">
        <v>21.5</v>
      </c>
      <c r="M182" s="78"/>
      <c r="N182" s="95"/>
      <c r="O182" s="78"/>
    </row>
    <row r="183" spans="1:15" ht="11.25">
      <c r="A183" s="85">
        <v>576</v>
      </c>
      <c r="B183" s="55" t="s">
        <v>190</v>
      </c>
      <c r="C183" s="20">
        <v>19.75</v>
      </c>
      <c r="D183" s="18">
        <v>20</v>
      </c>
      <c r="E183" s="18">
        <v>20</v>
      </c>
      <c r="F183" s="18">
        <v>21</v>
      </c>
      <c r="G183" s="18">
        <v>21</v>
      </c>
      <c r="H183" s="18">
        <v>21</v>
      </c>
      <c r="I183" s="18">
        <v>21</v>
      </c>
      <c r="J183" s="18">
        <v>21</v>
      </c>
      <c r="K183" s="96">
        <v>21</v>
      </c>
      <c r="L183" s="79">
        <v>21</v>
      </c>
      <c r="M183" s="78"/>
      <c r="N183" s="95"/>
      <c r="O183" s="78"/>
    </row>
    <row r="184" spans="1:15" ht="11.25">
      <c r="A184" s="85">
        <v>577</v>
      </c>
      <c r="B184" s="55" t="s">
        <v>191</v>
      </c>
      <c r="C184" s="20">
        <v>19.75</v>
      </c>
      <c r="D184" s="18">
        <v>19.75</v>
      </c>
      <c r="E184" s="18">
        <v>20.25</v>
      </c>
      <c r="F184" s="18">
        <v>20.75</v>
      </c>
      <c r="G184" s="18">
        <v>20.75</v>
      </c>
      <c r="H184" s="18">
        <v>20.75</v>
      </c>
      <c r="I184" s="18">
        <v>20.75</v>
      </c>
      <c r="J184" s="18">
        <v>20.75</v>
      </c>
      <c r="K184" s="96">
        <v>20.75</v>
      </c>
      <c r="L184" s="79">
        <v>20.75</v>
      </c>
      <c r="M184" s="78"/>
      <c r="N184" s="95"/>
      <c r="O184" s="78"/>
    </row>
    <row r="185" spans="1:15" ht="11.25">
      <c r="A185" s="85">
        <v>578</v>
      </c>
      <c r="B185" s="55" t="s">
        <v>192</v>
      </c>
      <c r="C185" s="20">
        <v>20.5</v>
      </c>
      <c r="D185" s="18">
        <v>21</v>
      </c>
      <c r="E185" s="18">
        <v>22</v>
      </c>
      <c r="F185" s="18">
        <v>22</v>
      </c>
      <c r="G185" s="18">
        <v>22</v>
      </c>
      <c r="H185" s="18">
        <v>22</v>
      </c>
      <c r="I185" s="18">
        <v>22</v>
      </c>
      <c r="J185" s="18">
        <v>22</v>
      </c>
      <c r="K185" s="96">
        <v>22</v>
      </c>
      <c r="L185" s="79">
        <v>22</v>
      </c>
      <c r="M185" s="78"/>
      <c r="N185" s="95"/>
      <c r="O185" s="78"/>
    </row>
    <row r="186" spans="1:15" ht="11.25">
      <c r="A186" s="85">
        <v>445</v>
      </c>
      <c r="B186" s="55" t="s">
        <v>193</v>
      </c>
      <c r="C186" s="20">
        <v>19.25</v>
      </c>
      <c r="D186" s="18">
        <v>19.75</v>
      </c>
      <c r="E186" s="18">
        <v>19.75</v>
      </c>
      <c r="F186" s="18">
        <v>19.75</v>
      </c>
      <c r="G186" s="18">
        <v>19.75</v>
      </c>
      <c r="H186" s="18">
        <v>19.75</v>
      </c>
      <c r="I186" s="18">
        <v>19.75</v>
      </c>
      <c r="J186" s="18">
        <v>19.75</v>
      </c>
      <c r="K186" s="96">
        <v>20</v>
      </c>
      <c r="L186" s="79">
        <v>20.5</v>
      </c>
      <c r="M186" s="78"/>
      <c r="N186" s="95"/>
      <c r="O186" s="78"/>
    </row>
    <row r="187" spans="1:15" ht="11.25">
      <c r="A187" s="85">
        <v>580</v>
      </c>
      <c r="B187" s="60" t="s">
        <v>194</v>
      </c>
      <c r="C187" s="20">
        <v>18.5</v>
      </c>
      <c r="D187" s="18">
        <v>19.5</v>
      </c>
      <c r="E187" s="18">
        <v>19.5</v>
      </c>
      <c r="F187" s="18">
        <v>19.5</v>
      </c>
      <c r="G187" s="18">
        <v>19.5</v>
      </c>
      <c r="H187" s="18">
        <v>19.5</v>
      </c>
      <c r="I187" s="18">
        <v>19.5</v>
      </c>
      <c r="J187" s="18">
        <v>19.5</v>
      </c>
      <c r="K187" s="96">
        <v>20.5</v>
      </c>
      <c r="L187" s="79">
        <v>20.5</v>
      </c>
      <c r="M187" s="78"/>
      <c r="N187" s="95"/>
      <c r="O187" s="78"/>
    </row>
    <row r="188" spans="1:15" ht="11.25">
      <c r="A188" s="85">
        <v>581</v>
      </c>
      <c r="B188" s="55" t="s">
        <v>195</v>
      </c>
      <c r="C188" s="20">
        <v>20.5</v>
      </c>
      <c r="D188" s="18">
        <v>20.5</v>
      </c>
      <c r="E188" s="18">
        <v>20.5</v>
      </c>
      <c r="F188" s="18">
        <v>20.5</v>
      </c>
      <c r="G188" s="18">
        <v>21</v>
      </c>
      <c r="H188" s="18">
        <v>21</v>
      </c>
      <c r="I188" s="18">
        <v>22</v>
      </c>
      <c r="J188" s="18">
        <v>22</v>
      </c>
      <c r="K188" s="96">
        <v>22</v>
      </c>
      <c r="L188" s="79">
        <v>21.999999999999996</v>
      </c>
      <c r="M188" s="78"/>
      <c r="N188" s="95"/>
      <c r="O188" s="78"/>
    </row>
    <row r="189" spans="1:15" ht="11.25">
      <c r="A189" s="85">
        <v>599</v>
      </c>
      <c r="B189" s="55" t="s">
        <v>196</v>
      </c>
      <c r="C189" s="20">
        <v>19.5</v>
      </c>
      <c r="D189" s="18">
        <v>20.5</v>
      </c>
      <c r="E189" s="18">
        <v>20.5</v>
      </c>
      <c r="F189" s="18">
        <v>20.5</v>
      </c>
      <c r="G189" s="18">
        <v>20.5</v>
      </c>
      <c r="H189" s="18">
        <v>20.5</v>
      </c>
      <c r="I189" s="18">
        <v>20.5</v>
      </c>
      <c r="J189" s="18">
        <v>20.5</v>
      </c>
      <c r="K189" s="96">
        <v>21</v>
      </c>
      <c r="L189" s="79">
        <v>21</v>
      </c>
      <c r="M189" s="78"/>
      <c r="N189" s="95"/>
      <c r="O189" s="78"/>
    </row>
    <row r="190" spans="1:15" ht="11.25">
      <c r="A190" s="85">
        <v>583</v>
      </c>
      <c r="B190" s="59" t="s">
        <v>197</v>
      </c>
      <c r="C190" s="20">
        <v>19.75</v>
      </c>
      <c r="D190" s="18">
        <v>19.5</v>
      </c>
      <c r="E190" s="18">
        <v>19.5</v>
      </c>
      <c r="F190" s="18">
        <v>19.5</v>
      </c>
      <c r="G190" s="18">
        <v>21.5</v>
      </c>
      <c r="H190" s="18">
        <v>22</v>
      </c>
      <c r="I190" s="18">
        <v>22.25</v>
      </c>
      <c r="J190" s="18">
        <v>22.25</v>
      </c>
      <c r="K190" s="96">
        <v>22.25</v>
      </c>
      <c r="L190" s="79">
        <v>22.25</v>
      </c>
      <c r="M190" s="78"/>
      <c r="N190" s="95"/>
      <c r="O190" s="78"/>
    </row>
    <row r="191" spans="1:15" ht="11.25">
      <c r="A191" s="85">
        <v>854</v>
      </c>
      <c r="B191" s="55" t="s">
        <v>198</v>
      </c>
      <c r="C191" s="20">
        <v>20.25</v>
      </c>
      <c r="D191" s="18">
        <v>20.25</v>
      </c>
      <c r="E191" s="18">
        <v>20.25</v>
      </c>
      <c r="F191" s="18">
        <v>20.25</v>
      </c>
      <c r="G191" s="18">
        <v>20.25</v>
      </c>
      <c r="H191" s="18">
        <v>20.25</v>
      </c>
      <c r="I191" s="18">
        <v>21</v>
      </c>
      <c r="J191" s="18">
        <v>21.25</v>
      </c>
      <c r="K191" s="96">
        <v>21.25</v>
      </c>
      <c r="L191" s="79">
        <v>21.25</v>
      </c>
      <c r="M191" s="78"/>
      <c r="N191" s="95"/>
      <c r="O191" s="78"/>
    </row>
    <row r="192" spans="1:15" ht="11.25">
      <c r="A192" s="85">
        <v>584</v>
      </c>
      <c r="B192" s="55" t="s">
        <v>199</v>
      </c>
      <c r="C192" s="20">
        <v>20.5</v>
      </c>
      <c r="D192" s="18">
        <v>20.5</v>
      </c>
      <c r="E192" s="18">
        <v>21</v>
      </c>
      <c r="F192" s="18">
        <v>21</v>
      </c>
      <c r="G192" s="18">
        <v>21</v>
      </c>
      <c r="H192" s="18">
        <v>21.5</v>
      </c>
      <c r="I192" s="18">
        <v>21.5</v>
      </c>
      <c r="J192" s="18">
        <v>21.5</v>
      </c>
      <c r="K192" s="96">
        <v>21.5</v>
      </c>
      <c r="L192" s="79">
        <v>21.5</v>
      </c>
      <c r="M192" s="78"/>
      <c r="N192" s="95"/>
      <c r="O192" s="78"/>
    </row>
    <row r="193" spans="1:15" ht="11.25">
      <c r="A193" s="85">
        <v>588</v>
      </c>
      <c r="B193" s="60" t="s">
        <v>200</v>
      </c>
      <c r="C193" s="20">
        <v>20</v>
      </c>
      <c r="D193" s="18">
        <v>20</v>
      </c>
      <c r="E193" s="18">
        <v>21</v>
      </c>
      <c r="F193" s="18">
        <v>21</v>
      </c>
      <c r="G193" s="18">
        <v>21</v>
      </c>
      <c r="H193" s="18">
        <v>21</v>
      </c>
      <c r="I193" s="18">
        <v>21.5</v>
      </c>
      <c r="J193" s="18">
        <v>21.5</v>
      </c>
      <c r="K193" s="96">
        <v>21.5</v>
      </c>
      <c r="L193" s="79">
        <v>21.5</v>
      </c>
      <c r="M193" s="78"/>
      <c r="N193" s="95"/>
      <c r="O193" s="78"/>
    </row>
    <row r="194" spans="1:15" ht="11.25">
      <c r="A194" s="85">
        <v>592</v>
      </c>
      <c r="B194" s="55" t="s">
        <v>201</v>
      </c>
      <c r="C194" s="20">
        <v>20.5</v>
      </c>
      <c r="D194" s="18">
        <v>21</v>
      </c>
      <c r="E194" s="18">
        <v>21.25</v>
      </c>
      <c r="F194" s="18">
        <v>21.25</v>
      </c>
      <c r="G194" s="18">
        <v>21.25</v>
      </c>
      <c r="H194" s="18">
        <v>21.25</v>
      </c>
      <c r="I194" s="18">
        <v>21.75</v>
      </c>
      <c r="J194" s="18">
        <v>21.75</v>
      </c>
      <c r="K194" s="96">
        <v>21.75</v>
      </c>
      <c r="L194" s="79">
        <v>21.75</v>
      </c>
      <c r="M194" s="78"/>
      <c r="N194" s="95"/>
      <c r="O194" s="78"/>
    </row>
    <row r="195" spans="1:15" ht="11.25">
      <c r="A195" s="85">
        <v>593</v>
      </c>
      <c r="B195" s="55" t="s">
        <v>202</v>
      </c>
      <c r="C195" s="20">
        <v>19.75</v>
      </c>
      <c r="D195" s="18">
        <v>20.5</v>
      </c>
      <c r="E195" s="18">
        <v>20.5</v>
      </c>
      <c r="F195" s="18">
        <v>21.5</v>
      </c>
      <c r="G195" s="18">
        <v>22</v>
      </c>
      <c r="H195" s="18">
        <v>22</v>
      </c>
      <c r="I195" s="18">
        <v>22</v>
      </c>
      <c r="J195" s="18">
        <v>22</v>
      </c>
      <c r="K195" s="96">
        <v>22</v>
      </c>
      <c r="L195" s="79">
        <v>22</v>
      </c>
      <c r="M195" s="78"/>
      <c r="N195" s="95"/>
      <c r="O195" s="78"/>
    </row>
    <row r="196" spans="1:15" ht="11.25">
      <c r="A196" s="85">
        <v>595</v>
      </c>
      <c r="B196" s="55" t="s">
        <v>203</v>
      </c>
      <c r="C196" s="20">
        <v>19.75</v>
      </c>
      <c r="D196" s="18">
        <v>20.75</v>
      </c>
      <c r="E196" s="18">
        <v>20.75</v>
      </c>
      <c r="F196" s="18">
        <v>20.75</v>
      </c>
      <c r="G196" s="18">
        <v>20.75</v>
      </c>
      <c r="H196" s="18">
        <v>20.75</v>
      </c>
      <c r="I196" s="18">
        <v>21.75</v>
      </c>
      <c r="J196" s="18">
        <v>21.75</v>
      </c>
      <c r="K196" s="96">
        <v>21.75</v>
      </c>
      <c r="L196" s="79">
        <v>21.749999999999996</v>
      </c>
      <c r="M196" s="78"/>
      <c r="N196" s="95"/>
      <c r="O196" s="78"/>
    </row>
    <row r="197" spans="1:15" ht="11.25">
      <c r="A197" s="85">
        <v>598</v>
      </c>
      <c r="B197" s="55" t="s">
        <v>204</v>
      </c>
      <c r="C197" s="20">
        <v>20.25</v>
      </c>
      <c r="D197" s="18">
        <v>21.25</v>
      </c>
      <c r="E197" s="18">
        <v>21.25</v>
      </c>
      <c r="F197" s="18">
        <v>21.25</v>
      </c>
      <c r="G197" s="18">
        <v>21.25</v>
      </c>
      <c r="H197" s="18">
        <v>21.25</v>
      </c>
      <c r="I197" s="18">
        <v>21.25</v>
      </c>
      <c r="J197" s="18">
        <v>21.25</v>
      </c>
      <c r="K197" s="96">
        <v>21.25</v>
      </c>
      <c r="L197" s="79">
        <v>21.25</v>
      </c>
      <c r="M197" s="78"/>
      <c r="N197" s="95"/>
      <c r="O197" s="78"/>
    </row>
    <row r="198" spans="1:15" ht="11.25">
      <c r="A198" s="85">
        <v>601</v>
      </c>
      <c r="B198" s="55" t="s">
        <v>205</v>
      </c>
      <c r="C198" s="20">
        <v>20</v>
      </c>
      <c r="D198" s="18">
        <v>21</v>
      </c>
      <c r="E198" s="18">
        <v>21</v>
      </c>
      <c r="F198" s="18">
        <v>21</v>
      </c>
      <c r="G198" s="18">
        <v>21</v>
      </c>
      <c r="H198" s="18">
        <v>21</v>
      </c>
      <c r="I198" s="18">
        <v>21</v>
      </c>
      <c r="J198" s="18">
        <v>21</v>
      </c>
      <c r="K198" s="96">
        <v>21</v>
      </c>
      <c r="L198" s="79">
        <v>21</v>
      </c>
      <c r="M198" s="78"/>
      <c r="N198" s="95"/>
      <c r="O198" s="78"/>
    </row>
    <row r="199" spans="1:15" ht="11.25">
      <c r="A199" s="85">
        <v>604</v>
      </c>
      <c r="B199" s="55" t="s">
        <v>206</v>
      </c>
      <c r="C199" s="20">
        <v>20</v>
      </c>
      <c r="D199" s="18">
        <v>20</v>
      </c>
      <c r="E199" s="18">
        <v>20</v>
      </c>
      <c r="F199" s="18">
        <v>20</v>
      </c>
      <c r="G199" s="18">
        <v>20</v>
      </c>
      <c r="H199" s="18">
        <v>20</v>
      </c>
      <c r="I199" s="18">
        <v>20</v>
      </c>
      <c r="J199" s="18">
        <v>20</v>
      </c>
      <c r="K199" s="96">
        <v>20.5</v>
      </c>
      <c r="L199" s="79">
        <v>20.5</v>
      </c>
      <c r="M199" s="78"/>
      <c r="N199" s="95"/>
      <c r="O199" s="78"/>
    </row>
    <row r="200" spans="1:15" ht="11.25">
      <c r="A200" s="85">
        <v>607</v>
      </c>
      <c r="B200" s="55" t="s">
        <v>207</v>
      </c>
      <c r="C200" s="20">
        <v>19</v>
      </c>
      <c r="D200" s="18">
        <v>19</v>
      </c>
      <c r="E200" s="18">
        <v>19</v>
      </c>
      <c r="F200" s="18">
        <v>19.5</v>
      </c>
      <c r="G200" s="18">
        <v>20.25</v>
      </c>
      <c r="H200" s="18">
        <v>20.25</v>
      </c>
      <c r="I200" s="18">
        <v>20.25</v>
      </c>
      <c r="J200" s="18">
        <v>20.25</v>
      </c>
      <c r="K200" s="96">
        <v>20.25</v>
      </c>
      <c r="L200" s="79">
        <v>20.25</v>
      </c>
      <c r="M200" s="78"/>
      <c r="N200" s="95"/>
      <c r="O200" s="78"/>
    </row>
    <row r="201" spans="1:15" ht="11.25">
      <c r="A201" s="85">
        <v>608</v>
      </c>
      <c r="B201" s="55" t="s">
        <v>208</v>
      </c>
      <c r="C201" s="20">
        <v>19.75</v>
      </c>
      <c r="D201" s="18">
        <v>20.5</v>
      </c>
      <c r="E201" s="18">
        <v>20.5</v>
      </c>
      <c r="F201" s="18">
        <v>20.5</v>
      </c>
      <c r="G201" s="18">
        <v>20.5</v>
      </c>
      <c r="H201" s="18">
        <v>20.5</v>
      </c>
      <c r="I201" s="18">
        <v>20.5</v>
      </c>
      <c r="J201" s="18">
        <v>21.5</v>
      </c>
      <c r="K201" s="96">
        <v>21.5</v>
      </c>
      <c r="L201" s="79">
        <v>21.5</v>
      </c>
      <c r="M201" s="78"/>
      <c r="N201" s="95"/>
      <c r="O201" s="78"/>
    </row>
    <row r="202" spans="1:15" ht="11.25">
      <c r="A202" s="85">
        <v>609</v>
      </c>
      <c r="B202" s="55" t="s">
        <v>319</v>
      </c>
      <c r="C202" s="20">
        <v>19.27807802267958</v>
      </c>
      <c r="D202" s="18">
        <v>19.277613268109686</v>
      </c>
      <c r="E202" s="18">
        <v>19.277613268109686</v>
      </c>
      <c r="F202" s="18">
        <v>19.75</v>
      </c>
      <c r="G202" s="18">
        <v>19.75</v>
      </c>
      <c r="H202" s="18">
        <v>19.75</v>
      </c>
      <c r="I202" s="18">
        <v>19.75</v>
      </c>
      <c r="J202" s="18">
        <v>20.25</v>
      </c>
      <c r="K202" s="96">
        <v>20.25</v>
      </c>
      <c r="L202" s="79">
        <v>21.000000000000004</v>
      </c>
      <c r="M202" s="78"/>
      <c r="N202" s="95"/>
      <c r="O202" s="78"/>
    </row>
    <row r="203" spans="1:15" ht="11.25">
      <c r="A203" s="85">
        <v>611</v>
      </c>
      <c r="B203" s="55" t="s">
        <v>209</v>
      </c>
      <c r="C203" s="20">
        <v>19.5</v>
      </c>
      <c r="D203" s="18">
        <v>19.5</v>
      </c>
      <c r="E203" s="18">
        <v>20</v>
      </c>
      <c r="F203" s="18">
        <v>20</v>
      </c>
      <c r="G203" s="18">
        <v>20.5</v>
      </c>
      <c r="H203" s="18">
        <v>20.5</v>
      </c>
      <c r="I203" s="18">
        <v>20.5</v>
      </c>
      <c r="J203" s="18">
        <v>20.5</v>
      </c>
      <c r="K203" s="96">
        <v>20.5</v>
      </c>
      <c r="L203" s="79">
        <v>20.5</v>
      </c>
      <c r="M203" s="78"/>
      <c r="N203" s="95"/>
      <c r="O203" s="78"/>
    </row>
    <row r="204" spans="1:15" ht="11.25">
      <c r="A204" s="85">
        <v>638</v>
      </c>
      <c r="B204" s="55" t="s">
        <v>210</v>
      </c>
      <c r="C204" s="20">
        <v>19.25</v>
      </c>
      <c r="D204" s="18">
        <v>19.25</v>
      </c>
      <c r="E204" s="18">
        <v>19.25</v>
      </c>
      <c r="F204" s="18">
        <v>19.75</v>
      </c>
      <c r="G204" s="18">
        <v>19.75</v>
      </c>
      <c r="H204" s="18">
        <v>19.75</v>
      </c>
      <c r="I204" s="18">
        <v>19.75</v>
      </c>
      <c r="J204" s="18">
        <v>19.75</v>
      </c>
      <c r="K204" s="96">
        <v>19.75</v>
      </c>
      <c r="L204" s="79">
        <v>19.75</v>
      </c>
      <c r="M204" s="78"/>
      <c r="N204" s="95"/>
      <c r="O204" s="78"/>
    </row>
    <row r="205" spans="1:15" ht="11.25">
      <c r="A205" s="85">
        <v>614</v>
      </c>
      <c r="B205" s="55" t="s">
        <v>211</v>
      </c>
      <c r="C205" s="20">
        <v>20.5</v>
      </c>
      <c r="D205" s="18">
        <v>20.5</v>
      </c>
      <c r="E205" s="18">
        <v>21</v>
      </c>
      <c r="F205" s="18">
        <v>21</v>
      </c>
      <c r="G205" s="18">
        <v>21.75</v>
      </c>
      <c r="H205" s="18">
        <v>21.75</v>
      </c>
      <c r="I205" s="18">
        <v>21.75</v>
      </c>
      <c r="J205" s="18">
        <v>21.75</v>
      </c>
      <c r="K205" s="96">
        <v>21.75</v>
      </c>
      <c r="L205" s="79">
        <v>21.75</v>
      </c>
      <c r="M205" s="78"/>
      <c r="N205" s="95"/>
      <c r="O205" s="78"/>
    </row>
    <row r="206" spans="1:15" ht="11.25">
      <c r="A206" s="85">
        <v>615</v>
      </c>
      <c r="B206" s="55" t="s">
        <v>212</v>
      </c>
      <c r="C206" s="20">
        <v>20.5</v>
      </c>
      <c r="D206" s="18">
        <v>20.5</v>
      </c>
      <c r="E206" s="18">
        <v>20.5</v>
      </c>
      <c r="F206" s="18">
        <v>20.5</v>
      </c>
      <c r="G206" s="18">
        <v>20.5</v>
      </c>
      <c r="H206" s="18">
        <v>20.5</v>
      </c>
      <c r="I206" s="18">
        <v>20.5</v>
      </c>
      <c r="J206" s="18">
        <v>20.5</v>
      </c>
      <c r="K206" s="96">
        <v>20.5</v>
      </c>
      <c r="L206" s="79">
        <v>21</v>
      </c>
      <c r="M206" s="78"/>
      <c r="N206" s="95"/>
      <c r="O206" s="78"/>
    </row>
    <row r="207" spans="1:15" ht="11.25">
      <c r="A207" s="85">
        <v>616</v>
      </c>
      <c r="B207" s="55" t="s">
        <v>213</v>
      </c>
      <c r="C207" s="20">
        <v>19.5</v>
      </c>
      <c r="D207" s="18">
        <v>20</v>
      </c>
      <c r="E207" s="18">
        <v>21</v>
      </c>
      <c r="F207" s="18">
        <v>22</v>
      </c>
      <c r="G207" s="18">
        <v>22</v>
      </c>
      <c r="H207" s="18">
        <v>22</v>
      </c>
      <c r="I207" s="18">
        <v>21.5</v>
      </c>
      <c r="J207" s="18">
        <v>21.5</v>
      </c>
      <c r="K207" s="96">
        <v>21.5</v>
      </c>
      <c r="L207" s="79">
        <v>21.5</v>
      </c>
      <c r="M207" s="78"/>
      <c r="N207" s="95"/>
      <c r="O207" s="78"/>
    </row>
    <row r="208" spans="1:15" ht="11.25">
      <c r="A208" s="87">
        <v>619</v>
      </c>
      <c r="B208" s="55" t="s">
        <v>214</v>
      </c>
      <c r="C208" s="20">
        <v>19.75</v>
      </c>
      <c r="D208" s="18">
        <v>19.75</v>
      </c>
      <c r="E208" s="18">
        <v>20.5</v>
      </c>
      <c r="F208" s="18">
        <v>21.5</v>
      </c>
      <c r="G208" s="18">
        <v>21.5</v>
      </c>
      <c r="H208" s="18">
        <v>21.5</v>
      </c>
      <c r="I208" s="18">
        <v>22</v>
      </c>
      <c r="J208" s="18">
        <v>22</v>
      </c>
      <c r="K208" s="96">
        <v>22</v>
      </c>
      <c r="L208" s="79">
        <v>22</v>
      </c>
      <c r="M208" s="78"/>
      <c r="N208" s="95"/>
      <c r="O208" s="78"/>
    </row>
    <row r="209" spans="1:15" ht="11.25">
      <c r="A209" s="85">
        <v>620</v>
      </c>
      <c r="B209" s="55" t="s">
        <v>215</v>
      </c>
      <c r="C209" s="20">
        <v>20</v>
      </c>
      <c r="D209" s="18">
        <v>21</v>
      </c>
      <c r="E209" s="18">
        <v>21</v>
      </c>
      <c r="F209" s="18">
        <v>21.5</v>
      </c>
      <c r="G209" s="18">
        <v>21.5</v>
      </c>
      <c r="H209" s="18">
        <v>21.5</v>
      </c>
      <c r="I209" s="18">
        <v>21.5</v>
      </c>
      <c r="J209" s="18">
        <v>21.5</v>
      </c>
      <c r="K209" s="96">
        <v>21.5</v>
      </c>
      <c r="L209" s="79">
        <v>21.5</v>
      </c>
      <c r="M209" s="78"/>
      <c r="N209" s="95"/>
      <c r="O209" s="78"/>
    </row>
    <row r="210" spans="1:15" ht="11.25">
      <c r="A210" s="85">
        <v>623</v>
      </c>
      <c r="B210" s="55" t="s">
        <v>216</v>
      </c>
      <c r="C210" s="20">
        <v>21</v>
      </c>
      <c r="D210" s="18">
        <v>20.5</v>
      </c>
      <c r="E210" s="18">
        <v>20.5</v>
      </c>
      <c r="F210" s="18">
        <v>20.5</v>
      </c>
      <c r="G210" s="18">
        <v>20.5</v>
      </c>
      <c r="H210" s="18">
        <v>20</v>
      </c>
      <c r="I210" s="18">
        <v>20</v>
      </c>
      <c r="J210" s="18">
        <v>20</v>
      </c>
      <c r="K210" s="96">
        <v>19.5</v>
      </c>
      <c r="L210" s="79">
        <v>19.5</v>
      </c>
      <c r="M210" s="78"/>
      <c r="N210" s="95"/>
      <c r="O210" s="78"/>
    </row>
    <row r="211" spans="1:15" ht="11.25">
      <c r="A211" s="85">
        <v>624</v>
      </c>
      <c r="B211" s="55" t="s">
        <v>217</v>
      </c>
      <c r="C211" s="20">
        <v>19.75</v>
      </c>
      <c r="D211" s="18">
        <v>19.75</v>
      </c>
      <c r="E211" s="18">
        <v>19.75</v>
      </c>
      <c r="F211" s="18">
        <v>19.75</v>
      </c>
      <c r="G211" s="18">
        <v>20.25</v>
      </c>
      <c r="H211" s="18">
        <v>20.25</v>
      </c>
      <c r="I211" s="18">
        <v>20.25</v>
      </c>
      <c r="J211" s="18">
        <v>20.25</v>
      </c>
      <c r="K211" s="96">
        <v>20.75</v>
      </c>
      <c r="L211" s="79">
        <v>20.75</v>
      </c>
      <c r="M211" s="78"/>
      <c r="N211" s="95"/>
      <c r="O211" s="78"/>
    </row>
    <row r="212" spans="1:15" ht="11.25">
      <c r="A212" s="85">
        <v>625</v>
      </c>
      <c r="B212" s="55" t="s">
        <v>218</v>
      </c>
      <c r="C212" s="20">
        <v>19.75</v>
      </c>
      <c r="D212" s="18">
        <v>19.75</v>
      </c>
      <c r="E212" s="18">
        <v>20.25</v>
      </c>
      <c r="F212" s="18">
        <v>20.25</v>
      </c>
      <c r="G212" s="18">
        <v>20.25</v>
      </c>
      <c r="H212" s="18">
        <v>20.25</v>
      </c>
      <c r="I212" s="18">
        <v>20.25</v>
      </c>
      <c r="J212" s="18">
        <v>20.75</v>
      </c>
      <c r="K212" s="96">
        <v>20.75</v>
      </c>
      <c r="L212" s="79">
        <v>20.75</v>
      </c>
      <c r="M212" s="78"/>
      <c r="N212" s="95"/>
      <c r="O212" s="78"/>
    </row>
    <row r="213" spans="1:15" ht="11.25">
      <c r="A213" s="85">
        <v>626</v>
      </c>
      <c r="B213" s="55" t="s">
        <v>219</v>
      </c>
      <c r="C213" s="20">
        <v>19.75</v>
      </c>
      <c r="D213" s="18">
        <v>19.75</v>
      </c>
      <c r="E213" s="18">
        <v>19.75</v>
      </c>
      <c r="F213" s="18">
        <v>19.75</v>
      </c>
      <c r="G213" s="18">
        <v>19.75</v>
      </c>
      <c r="H213" s="18">
        <v>20.75</v>
      </c>
      <c r="I213" s="18">
        <v>20.75</v>
      </c>
      <c r="J213" s="18">
        <v>20.75</v>
      </c>
      <c r="K213" s="96">
        <v>21.75</v>
      </c>
      <c r="L213" s="79">
        <v>21.75</v>
      </c>
      <c r="M213" s="78"/>
      <c r="N213" s="95"/>
      <c r="O213" s="78"/>
    </row>
    <row r="214" spans="1:15" ht="11.25">
      <c r="A214" s="85">
        <v>630</v>
      </c>
      <c r="B214" s="55" t="s">
        <v>220</v>
      </c>
      <c r="C214" s="20">
        <v>19.75</v>
      </c>
      <c r="D214" s="18">
        <v>19.75</v>
      </c>
      <c r="E214" s="18">
        <v>19.75</v>
      </c>
      <c r="F214" s="18">
        <v>19.75</v>
      </c>
      <c r="G214" s="18">
        <v>19.75</v>
      </c>
      <c r="H214" s="18">
        <v>19.75</v>
      </c>
      <c r="I214" s="18">
        <v>19.75</v>
      </c>
      <c r="J214" s="18">
        <v>19.75</v>
      </c>
      <c r="K214" s="96">
        <v>19.75</v>
      </c>
      <c r="L214" s="79">
        <v>19.75</v>
      </c>
      <c r="M214" s="78"/>
      <c r="N214" s="95"/>
      <c r="O214" s="78"/>
    </row>
    <row r="215" spans="1:15" ht="11.25">
      <c r="A215" s="85">
        <v>631</v>
      </c>
      <c r="B215" s="55" t="s">
        <v>221</v>
      </c>
      <c r="C215" s="20">
        <v>19.5</v>
      </c>
      <c r="D215" s="18">
        <v>19.5</v>
      </c>
      <c r="E215" s="18">
        <v>20.5</v>
      </c>
      <c r="F215" s="18">
        <v>21</v>
      </c>
      <c r="G215" s="18">
        <v>21</v>
      </c>
      <c r="H215" s="18">
        <v>21.75</v>
      </c>
      <c r="I215" s="18">
        <v>21.75</v>
      </c>
      <c r="J215" s="18">
        <v>21.75</v>
      </c>
      <c r="K215" s="96">
        <v>21.75</v>
      </c>
      <c r="L215" s="79">
        <v>21.75</v>
      </c>
      <c r="M215" s="78"/>
      <c r="N215" s="95"/>
      <c r="O215" s="78"/>
    </row>
    <row r="216" spans="1:15" ht="11.25">
      <c r="A216" s="85">
        <v>635</v>
      </c>
      <c r="B216" s="55" t="s">
        <v>222</v>
      </c>
      <c r="C216" s="20">
        <v>20</v>
      </c>
      <c r="D216" s="18">
        <v>20</v>
      </c>
      <c r="E216" s="18">
        <v>20.5</v>
      </c>
      <c r="F216" s="18">
        <v>21</v>
      </c>
      <c r="G216" s="18">
        <v>21</v>
      </c>
      <c r="H216" s="18">
        <v>21</v>
      </c>
      <c r="I216" s="18">
        <v>21</v>
      </c>
      <c r="J216" s="18">
        <v>21.5</v>
      </c>
      <c r="K216" s="96">
        <v>21.5</v>
      </c>
      <c r="L216" s="79">
        <v>21.5</v>
      </c>
      <c r="M216" s="78"/>
      <c r="N216" s="95"/>
      <c r="O216" s="78"/>
    </row>
    <row r="217" spans="1:15" ht="11.25">
      <c r="A217" s="85">
        <v>636</v>
      </c>
      <c r="B217" s="55" t="s">
        <v>223</v>
      </c>
      <c r="C217" s="20">
        <v>20</v>
      </c>
      <c r="D217" s="18">
        <v>20</v>
      </c>
      <c r="E217" s="18">
        <v>20.75</v>
      </c>
      <c r="F217" s="18">
        <v>20.75</v>
      </c>
      <c r="G217" s="18">
        <v>21.25</v>
      </c>
      <c r="H217" s="18">
        <v>21.25</v>
      </c>
      <c r="I217" s="18">
        <v>21.25</v>
      </c>
      <c r="J217" s="18">
        <v>21.25</v>
      </c>
      <c r="K217" s="96">
        <v>21.25</v>
      </c>
      <c r="L217" s="79">
        <v>21.25</v>
      </c>
      <c r="M217" s="78"/>
      <c r="N217" s="95"/>
      <c r="O217" s="78"/>
    </row>
    <row r="218" spans="1:15" ht="11.25">
      <c r="A218" s="85">
        <v>678</v>
      </c>
      <c r="B218" s="55" t="s">
        <v>224</v>
      </c>
      <c r="C218" s="20">
        <v>20.13798773833616</v>
      </c>
      <c r="D218" s="18">
        <v>21</v>
      </c>
      <c r="E218" s="18">
        <v>21</v>
      </c>
      <c r="F218" s="18">
        <v>21</v>
      </c>
      <c r="G218" s="18">
        <v>21</v>
      </c>
      <c r="H218" s="18">
        <v>21</v>
      </c>
      <c r="I218" s="18">
        <v>21</v>
      </c>
      <c r="J218" s="18">
        <v>21</v>
      </c>
      <c r="K218" s="96">
        <v>21</v>
      </c>
      <c r="L218" s="79">
        <v>21.25</v>
      </c>
      <c r="M218" s="78"/>
      <c r="N218" s="95"/>
      <c r="O218" s="78"/>
    </row>
    <row r="219" spans="1:15" ht="11.25">
      <c r="A219" s="85">
        <v>710</v>
      </c>
      <c r="B219" s="55" t="s">
        <v>225</v>
      </c>
      <c r="C219" s="20">
        <v>21</v>
      </c>
      <c r="D219" s="18">
        <v>21</v>
      </c>
      <c r="E219" s="18">
        <v>22</v>
      </c>
      <c r="F219" s="18">
        <v>22</v>
      </c>
      <c r="G219" s="18">
        <v>22</v>
      </c>
      <c r="H219" s="18">
        <v>22</v>
      </c>
      <c r="I219" s="18">
        <v>22</v>
      </c>
      <c r="J219" s="18">
        <v>22</v>
      </c>
      <c r="K219" s="96">
        <v>22</v>
      </c>
      <c r="L219" s="79">
        <v>22</v>
      </c>
      <c r="M219" s="78"/>
      <c r="N219" s="95"/>
      <c r="O219" s="78"/>
    </row>
    <row r="220" spans="1:15" ht="11.25">
      <c r="A220" s="85">
        <v>680</v>
      </c>
      <c r="B220" s="55" t="s">
        <v>226</v>
      </c>
      <c r="C220" s="20">
        <v>18</v>
      </c>
      <c r="D220" s="18">
        <v>18.5</v>
      </c>
      <c r="E220" s="18">
        <v>19.75</v>
      </c>
      <c r="F220" s="18">
        <v>19.75</v>
      </c>
      <c r="G220" s="18">
        <v>19.75</v>
      </c>
      <c r="H220" s="18">
        <v>19.75</v>
      </c>
      <c r="I220" s="18">
        <v>19.75</v>
      </c>
      <c r="J220" s="18">
        <v>19.75</v>
      </c>
      <c r="K220" s="96">
        <v>19.75</v>
      </c>
      <c r="L220" s="79">
        <v>20.25</v>
      </c>
      <c r="M220" s="78"/>
      <c r="N220" s="95"/>
      <c r="O220" s="78"/>
    </row>
    <row r="221" spans="1:15" ht="11.25">
      <c r="A221" s="85">
        <v>681</v>
      </c>
      <c r="B221" s="55" t="s">
        <v>227</v>
      </c>
      <c r="C221" s="20">
        <v>20</v>
      </c>
      <c r="D221" s="18">
        <v>20.5</v>
      </c>
      <c r="E221" s="18">
        <v>20.5</v>
      </c>
      <c r="F221" s="18">
        <v>20.5</v>
      </c>
      <c r="G221" s="18">
        <v>20.5</v>
      </c>
      <c r="H221" s="18">
        <v>20.5</v>
      </c>
      <c r="I221" s="18">
        <v>21</v>
      </c>
      <c r="J221" s="18">
        <v>21.5</v>
      </c>
      <c r="K221" s="96">
        <v>22</v>
      </c>
      <c r="L221" s="79">
        <v>22</v>
      </c>
      <c r="M221" s="78"/>
      <c r="N221" s="95"/>
      <c r="O221" s="78"/>
    </row>
    <row r="222" spans="1:15" ht="11.25">
      <c r="A222" s="85">
        <v>683</v>
      </c>
      <c r="B222" s="55" t="s">
        <v>228</v>
      </c>
      <c r="C222" s="20">
        <v>19.25</v>
      </c>
      <c r="D222" s="18">
        <v>19.25</v>
      </c>
      <c r="E222" s="18">
        <v>19.25</v>
      </c>
      <c r="F222" s="18">
        <v>19.75</v>
      </c>
      <c r="G222" s="18">
        <v>19.75</v>
      </c>
      <c r="H222" s="18">
        <v>19.75</v>
      </c>
      <c r="I222" s="18">
        <v>19.75</v>
      </c>
      <c r="J222" s="18">
        <v>19.75</v>
      </c>
      <c r="K222" s="96">
        <v>19.75</v>
      </c>
      <c r="L222" s="79">
        <v>19.75</v>
      </c>
      <c r="M222" s="78"/>
      <c r="N222" s="95"/>
      <c r="O222" s="78"/>
    </row>
    <row r="223" spans="1:15" ht="11.25">
      <c r="A223" s="85">
        <v>684</v>
      </c>
      <c r="B223" s="55" t="s">
        <v>229</v>
      </c>
      <c r="C223" s="20">
        <v>18</v>
      </c>
      <c r="D223" s="18">
        <v>18</v>
      </c>
      <c r="E223" s="18">
        <v>19</v>
      </c>
      <c r="F223" s="18">
        <v>19</v>
      </c>
      <c r="G223" s="18">
        <v>20</v>
      </c>
      <c r="H223" s="18">
        <v>20</v>
      </c>
      <c r="I223" s="18">
        <v>20</v>
      </c>
      <c r="J223" s="18">
        <v>20</v>
      </c>
      <c r="K223" s="96">
        <v>21</v>
      </c>
      <c r="L223" s="79">
        <v>21</v>
      </c>
      <c r="M223" s="78"/>
      <c r="N223" s="95"/>
      <c r="O223" s="78"/>
    </row>
    <row r="224" spans="1:15" ht="11.25">
      <c r="A224" s="85">
        <v>686</v>
      </c>
      <c r="B224" s="55" t="s">
        <v>230</v>
      </c>
      <c r="C224" s="20">
        <v>20.5</v>
      </c>
      <c r="D224" s="18">
        <v>20.5</v>
      </c>
      <c r="E224" s="18">
        <v>21.5</v>
      </c>
      <c r="F224" s="18">
        <v>22</v>
      </c>
      <c r="G224" s="18">
        <v>22</v>
      </c>
      <c r="H224" s="18">
        <v>22</v>
      </c>
      <c r="I224" s="18">
        <v>22</v>
      </c>
      <c r="J224" s="18">
        <v>22</v>
      </c>
      <c r="K224" s="96">
        <v>22</v>
      </c>
      <c r="L224" s="79">
        <v>22.000000000000004</v>
      </c>
      <c r="M224" s="78"/>
      <c r="N224" s="95"/>
      <c r="O224" s="78"/>
    </row>
    <row r="225" spans="1:15" ht="11.25">
      <c r="A225" s="85">
        <v>687</v>
      </c>
      <c r="B225" s="55" t="s">
        <v>231</v>
      </c>
      <c r="C225" s="20">
        <v>20</v>
      </c>
      <c r="D225" s="18">
        <v>20</v>
      </c>
      <c r="E225" s="18">
        <v>20</v>
      </c>
      <c r="F225" s="18">
        <v>21</v>
      </c>
      <c r="G225" s="18">
        <v>21</v>
      </c>
      <c r="H225" s="18">
        <v>21</v>
      </c>
      <c r="I225" s="18">
        <v>22</v>
      </c>
      <c r="J225" s="18">
        <v>22</v>
      </c>
      <c r="K225" s="96">
        <v>22</v>
      </c>
      <c r="L225" s="79">
        <v>22</v>
      </c>
      <c r="M225" s="78"/>
      <c r="N225" s="95"/>
      <c r="O225" s="78"/>
    </row>
    <row r="226" spans="1:15" ht="11.25">
      <c r="A226" s="85">
        <v>689</v>
      </c>
      <c r="B226" s="55" t="s">
        <v>232</v>
      </c>
      <c r="C226" s="20">
        <v>19</v>
      </c>
      <c r="D226" s="18">
        <v>19</v>
      </c>
      <c r="E226" s="18">
        <v>19.75</v>
      </c>
      <c r="F226" s="18">
        <v>20.5</v>
      </c>
      <c r="G226" s="18">
        <v>20.5</v>
      </c>
      <c r="H226" s="18">
        <v>20.25</v>
      </c>
      <c r="I226" s="18">
        <v>20.25</v>
      </c>
      <c r="J226" s="18">
        <v>20.25</v>
      </c>
      <c r="K226" s="96">
        <v>20.5</v>
      </c>
      <c r="L226" s="79">
        <v>21</v>
      </c>
      <c r="M226" s="78"/>
      <c r="N226" s="95"/>
      <c r="O226" s="78"/>
    </row>
    <row r="227" spans="1:15" ht="11.25">
      <c r="A227" s="85">
        <v>691</v>
      </c>
      <c r="B227" s="55" t="s">
        <v>233</v>
      </c>
      <c r="C227" s="20">
        <v>21</v>
      </c>
      <c r="D227" s="18">
        <v>21</v>
      </c>
      <c r="E227" s="18">
        <v>22</v>
      </c>
      <c r="F227" s="18">
        <v>22</v>
      </c>
      <c r="G227" s="18">
        <v>22</v>
      </c>
      <c r="H227" s="18">
        <v>22</v>
      </c>
      <c r="I227" s="18">
        <v>22.5</v>
      </c>
      <c r="J227" s="18">
        <v>22.5</v>
      </c>
      <c r="K227" s="96">
        <v>22.5</v>
      </c>
      <c r="L227" s="79">
        <v>22.5</v>
      </c>
      <c r="M227" s="78"/>
      <c r="N227" s="95"/>
      <c r="O227" s="78"/>
    </row>
    <row r="228" spans="1:15" ht="11.25">
      <c r="A228" s="85">
        <v>694</v>
      </c>
      <c r="B228" s="55" t="s">
        <v>234</v>
      </c>
      <c r="C228" s="20">
        <v>19.75</v>
      </c>
      <c r="D228" s="18">
        <v>19.75</v>
      </c>
      <c r="E228" s="18">
        <v>20.5</v>
      </c>
      <c r="F228" s="18">
        <v>20.5</v>
      </c>
      <c r="G228" s="18">
        <v>20.5</v>
      </c>
      <c r="H228" s="18">
        <v>20.5</v>
      </c>
      <c r="I228" s="18">
        <v>20.5</v>
      </c>
      <c r="J228" s="18">
        <v>20.5</v>
      </c>
      <c r="K228" s="96">
        <v>20.5</v>
      </c>
      <c r="L228" s="79">
        <v>20.5</v>
      </c>
      <c r="M228" s="78"/>
      <c r="N228" s="95"/>
      <c r="O228" s="78"/>
    </row>
    <row r="229" spans="1:15" ht="11.25">
      <c r="A229" s="85">
        <v>697</v>
      </c>
      <c r="B229" s="55" t="s">
        <v>235</v>
      </c>
      <c r="C229" s="20">
        <v>19.75</v>
      </c>
      <c r="D229" s="18">
        <v>21</v>
      </c>
      <c r="E229" s="18">
        <v>21</v>
      </c>
      <c r="F229" s="18">
        <v>21.5</v>
      </c>
      <c r="G229" s="18">
        <v>21.5</v>
      </c>
      <c r="H229" s="18">
        <v>21.5</v>
      </c>
      <c r="I229" s="18">
        <v>21.5</v>
      </c>
      <c r="J229" s="18">
        <v>21.5</v>
      </c>
      <c r="K229" s="96">
        <v>21.5</v>
      </c>
      <c r="L229" s="79">
        <v>21.5</v>
      </c>
      <c r="M229" s="78"/>
      <c r="N229" s="95"/>
      <c r="O229" s="78"/>
    </row>
    <row r="230" spans="1:15" ht="11.25">
      <c r="A230" s="85">
        <v>698</v>
      </c>
      <c r="B230" s="55" t="s">
        <v>236</v>
      </c>
      <c r="C230" s="20">
        <v>20</v>
      </c>
      <c r="D230" s="18">
        <v>20.5</v>
      </c>
      <c r="E230" s="18">
        <v>21</v>
      </c>
      <c r="F230" s="18">
        <v>21</v>
      </c>
      <c r="G230" s="18">
        <v>21</v>
      </c>
      <c r="H230" s="18">
        <v>21</v>
      </c>
      <c r="I230" s="18">
        <v>21</v>
      </c>
      <c r="J230" s="18">
        <v>21</v>
      </c>
      <c r="K230" s="96">
        <v>21.5</v>
      </c>
      <c r="L230" s="79">
        <v>21.5</v>
      </c>
      <c r="M230" s="78"/>
      <c r="N230" s="95"/>
      <c r="O230" s="78"/>
    </row>
    <row r="231" spans="1:15" ht="11.25">
      <c r="A231" s="85">
        <v>700</v>
      </c>
      <c r="B231" s="55" t="s">
        <v>237</v>
      </c>
      <c r="C231" s="20">
        <v>18.5</v>
      </c>
      <c r="D231" s="18">
        <v>19.5</v>
      </c>
      <c r="E231" s="18">
        <v>19.5</v>
      </c>
      <c r="F231" s="18">
        <v>20.5</v>
      </c>
      <c r="G231" s="18">
        <v>20.5</v>
      </c>
      <c r="H231" s="18">
        <v>20.5</v>
      </c>
      <c r="I231" s="18">
        <v>20.5</v>
      </c>
      <c r="J231" s="18">
        <v>20.5</v>
      </c>
      <c r="K231" s="96">
        <v>20.5</v>
      </c>
      <c r="L231" s="79">
        <v>20.5</v>
      </c>
      <c r="M231" s="78"/>
      <c r="N231" s="95"/>
      <c r="O231" s="78"/>
    </row>
    <row r="232" spans="1:15" ht="11.25">
      <c r="A232" s="85">
        <v>702</v>
      </c>
      <c r="B232" s="55" t="s">
        <v>238</v>
      </c>
      <c r="C232" s="20">
        <v>20.5</v>
      </c>
      <c r="D232" s="18">
        <v>21</v>
      </c>
      <c r="E232" s="18">
        <v>21.5</v>
      </c>
      <c r="F232" s="18">
        <v>22.25</v>
      </c>
      <c r="G232" s="18">
        <v>22.25</v>
      </c>
      <c r="H232" s="18">
        <v>22</v>
      </c>
      <c r="I232" s="18">
        <v>22</v>
      </c>
      <c r="J232" s="18">
        <v>22</v>
      </c>
      <c r="K232" s="96">
        <v>22</v>
      </c>
      <c r="L232" s="79">
        <v>22</v>
      </c>
      <c r="M232" s="78"/>
      <c r="N232" s="95"/>
      <c r="O232" s="78"/>
    </row>
    <row r="233" spans="1:15" ht="11.25">
      <c r="A233" s="85">
        <v>704</v>
      </c>
      <c r="B233" s="55" t="s">
        <v>239</v>
      </c>
      <c r="C233" s="20">
        <v>18.25</v>
      </c>
      <c r="D233" s="18">
        <v>18.25</v>
      </c>
      <c r="E233" s="18">
        <v>19</v>
      </c>
      <c r="F233" s="18">
        <v>19.5</v>
      </c>
      <c r="G233" s="18">
        <v>19.75</v>
      </c>
      <c r="H233" s="18">
        <v>19.75</v>
      </c>
      <c r="I233" s="18">
        <v>19.75</v>
      </c>
      <c r="J233" s="18">
        <v>19.75</v>
      </c>
      <c r="K233" s="96">
        <v>19.75</v>
      </c>
      <c r="L233" s="79">
        <v>19.75</v>
      </c>
      <c r="M233" s="78"/>
      <c r="N233" s="95"/>
      <c r="O233" s="78"/>
    </row>
    <row r="234" spans="1:15" ht="11.25">
      <c r="A234" s="85">
        <v>707</v>
      </c>
      <c r="B234" s="55" t="s">
        <v>240</v>
      </c>
      <c r="C234" s="20">
        <v>21</v>
      </c>
      <c r="D234" s="18">
        <v>21</v>
      </c>
      <c r="E234" s="18">
        <v>21</v>
      </c>
      <c r="F234" s="18">
        <v>21</v>
      </c>
      <c r="G234" s="18">
        <v>21.5</v>
      </c>
      <c r="H234" s="18">
        <v>21.5</v>
      </c>
      <c r="I234" s="18">
        <v>21.5</v>
      </c>
      <c r="J234" s="18">
        <v>21.5</v>
      </c>
      <c r="K234" s="96">
        <v>21.5</v>
      </c>
      <c r="L234" s="79">
        <v>21.500000000000004</v>
      </c>
      <c r="M234" s="78"/>
      <c r="N234" s="95"/>
      <c r="O234" s="78"/>
    </row>
    <row r="235" spans="1:15" ht="11.25">
      <c r="A235" s="85">
        <v>729</v>
      </c>
      <c r="B235" s="55" t="s">
        <v>241</v>
      </c>
      <c r="C235" s="20">
        <v>20</v>
      </c>
      <c r="D235" s="18">
        <v>21</v>
      </c>
      <c r="E235" s="18">
        <v>21</v>
      </c>
      <c r="F235" s="18">
        <v>21.5</v>
      </c>
      <c r="G235" s="18">
        <v>21.5</v>
      </c>
      <c r="H235" s="18">
        <v>21.5</v>
      </c>
      <c r="I235" s="18">
        <v>21.5</v>
      </c>
      <c r="J235" s="18">
        <v>21.5</v>
      </c>
      <c r="K235" s="96">
        <v>21.5</v>
      </c>
      <c r="L235" s="79">
        <v>22.000000000000004</v>
      </c>
      <c r="M235" s="78"/>
      <c r="N235" s="95"/>
      <c r="O235" s="78"/>
    </row>
    <row r="236" spans="1:15" ht="11.25">
      <c r="A236" s="85">
        <v>732</v>
      </c>
      <c r="B236" s="55" t="s">
        <v>242</v>
      </c>
      <c r="C236" s="20">
        <v>19.5</v>
      </c>
      <c r="D236" s="18">
        <v>20</v>
      </c>
      <c r="E236" s="18">
        <v>20.5</v>
      </c>
      <c r="F236" s="18">
        <v>20.5</v>
      </c>
      <c r="G236" s="18">
        <v>20.5</v>
      </c>
      <c r="H236" s="18">
        <v>20.5</v>
      </c>
      <c r="I236" s="18">
        <v>20.5</v>
      </c>
      <c r="J236" s="18">
        <v>20.5</v>
      </c>
      <c r="K236" s="96">
        <v>20.25</v>
      </c>
      <c r="L236" s="79">
        <v>20.25</v>
      </c>
      <c r="M236" s="78"/>
      <c r="N236" s="95"/>
      <c r="O236" s="78"/>
    </row>
    <row r="237" spans="1:15" ht="11.25">
      <c r="A237" s="85">
        <v>734</v>
      </c>
      <c r="B237" s="55" t="s">
        <v>243</v>
      </c>
      <c r="C237" s="20">
        <v>19.5</v>
      </c>
      <c r="D237" s="18">
        <v>19.75</v>
      </c>
      <c r="E237" s="18">
        <v>20.75</v>
      </c>
      <c r="F237" s="18">
        <v>20.75</v>
      </c>
      <c r="G237" s="18">
        <v>20.75</v>
      </c>
      <c r="H237" s="18">
        <v>20.75</v>
      </c>
      <c r="I237" s="18">
        <v>20.75</v>
      </c>
      <c r="J237" s="18">
        <v>20.75</v>
      </c>
      <c r="K237" s="96">
        <v>20.75</v>
      </c>
      <c r="L237" s="79">
        <v>20.75</v>
      </c>
      <c r="M237" s="78"/>
      <c r="N237" s="95"/>
      <c r="O237" s="78"/>
    </row>
    <row r="238" spans="1:15" ht="11.25">
      <c r="A238" s="85">
        <v>736</v>
      </c>
      <c r="B238" s="55" t="s">
        <v>244</v>
      </c>
      <c r="C238" s="20">
        <v>16.25</v>
      </c>
      <c r="D238" s="18">
        <v>16.25</v>
      </c>
      <c r="E238" s="18">
        <v>16.75</v>
      </c>
      <c r="F238" s="18">
        <v>16.75</v>
      </c>
      <c r="G238" s="18">
        <v>16.75</v>
      </c>
      <c r="H238" s="18">
        <v>16.75</v>
      </c>
      <c r="I238" s="18">
        <v>17</v>
      </c>
      <c r="J238" s="18">
        <v>17.25</v>
      </c>
      <c r="K238" s="96">
        <v>18</v>
      </c>
      <c r="L238" s="79">
        <v>18.5</v>
      </c>
      <c r="M238" s="78"/>
      <c r="N238" s="95"/>
      <c r="O238" s="78"/>
    </row>
    <row r="239" spans="1:15" ht="11.25">
      <c r="A239" s="85">
        <v>790</v>
      </c>
      <c r="B239" s="55" t="s">
        <v>245</v>
      </c>
      <c r="C239" s="20">
        <v>20</v>
      </c>
      <c r="D239" s="18">
        <v>20</v>
      </c>
      <c r="E239" s="18">
        <v>20</v>
      </c>
      <c r="F239" s="18">
        <v>20.75</v>
      </c>
      <c r="G239" s="18">
        <v>20.75</v>
      </c>
      <c r="H239" s="18">
        <v>20.75</v>
      </c>
      <c r="I239" s="18">
        <v>20.75</v>
      </c>
      <c r="J239" s="18">
        <v>20.75</v>
      </c>
      <c r="K239" s="96">
        <v>20.75</v>
      </c>
      <c r="L239" s="79">
        <v>21.500000000000004</v>
      </c>
      <c r="M239" s="78"/>
      <c r="N239" s="95"/>
      <c r="O239" s="78"/>
    </row>
    <row r="240" spans="1:15" ht="11.25">
      <c r="A240" s="85">
        <v>738</v>
      </c>
      <c r="B240" s="57" t="s">
        <v>246</v>
      </c>
      <c r="C240" s="20">
        <v>19.5</v>
      </c>
      <c r="D240" s="18">
        <v>20</v>
      </c>
      <c r="E240" s="18">
        <v>20.75</v>
      </c>
      <c r="F240" s="18">
        <v>21</v>
      </c>
      <c r="G240" s="18">
        <v>21</v>
      </c>
      <c r="H240" s="18">
        <v>21.5</v>
      </c>
      <c r="I240" s="18">
        <v>21.5</v>
      </c>
      <c r="J240" s="18">
        <v>21.5</v>
      </c>
      <c r="K240" s="96">
        <v>21.5</v>
      </c>
      <c r="L240" s="79">
        <v>21.5</v>
      </c>
      <c r="M240" s="78"/>
      <c r="N240" s="95"/>
      <c r="O240" s="78"/>
    </row>
    <row r="241" spans="1:15" ht="11.25">
      <c r="A241" s="85">
        <v>739</v>
      </c>
      <c r="B241" s="55" t="s">
        <v>247</v>
      </c>
      <c r="C241" s="20">
        <v>20</v>
      </c>
      <c r="D241" s="18">
        <v>20</v>
      </c>
      <c r="E241" s="18">
        <v>21</v>
      </c>
      <c r="F241" s="18">
        <v>21</v>
      </c>
      <c r="G241" s="18">
        <v>21</v>
      </c>
      <c r="H241" s="18">
        <v>21</v>
      </c>
      <c r="I241" s="18">
        <v>21.5</v>
      </c>
      <c r="J241" s="18">
        <v>21.5</v>
      </c>
      <c r="K241" s="96">
        <v>21.5</v>
      </c>
      <c r="L241" s="79">
        <v>21.5</v>
      </c>
      <c r="M241" s="78"/>
      <c r="N241" s="95"/>
      <c r="O241" s="78"/>
    </row>
    <row r="242" spans="1:15" ht="11.25">
      <c r="A242" s="85">
        <v>740</v>
      </c>
      <c r="B242" s="55" t="s">
        <v>248</v>
      </c>
      <c r="C242" s="20">
        <v>20.59252454530519</v>
      </c>
      <c r="D242" s="18">
        <v>21</v>
      </c>
      <c r="E242" s="18">
        <v>22</v>
      </c>
      <c r="F242" s="18">
        <v>22</v>
      </c>
      <c r="G242" s="18">
        <v>22.5</v>
      </c>
      <c r="H242" s="18">
        <v>22.5</v>
      </c>
      <c r="I242" s="18">
        <v>22</v>
      </c>
      <c r="J242" s="18">
        <v>22.25</v>
      </c>
      <c r="K242" s="96">
        <v>22.75</v>
      </c>
      <c r="L242" s="79">
        <v>22.75</v>
      </c>
      <c r="M242" s="78"/>
      <c r="N242" s="95"/>
      <c r="O242" s="78"/>
    </row>
    <row r="243" spans="1:15" ht="11.25">
      <c r="A243" s="85">
        <v>742</v>
      </c>
      <c r="B243" s="55" t="s">
        <v>249</v>
      </c>
      <c r="C243" s="20">
        <v>20.25</v>
      </c>
      <c r="D243" s="18">
        <v>20.75</v>
      </c>
      <c r="E243" s="18">
        <v>21.75</v>
      </c>
      <c r="F243" s="18">
        <v>21.75</v>
      </c>
      <c r="G243" s="18">
        <v>21.75</v>
      </c>
      <c r="H243" s="18">
        <v>21.75</v>
      </c>
      <c r="I243" s="18">
        <v>21.75</v>
      </c>
      <c r="J243" s="18">
        <v>21.75</v>
      </c>
      <c r="K243" s="96">
        <v>21.75</v>
      </c>
      <c r="L243" s="79">
        <v>21.750000000000004</v>
      </c>
      <c r="M243" s="78"/>
      <c r="N243" s="95"/>
      <c r="O243" s="78"/>
    </row>
    <row r="244" spans="1:15" ht="11.25">
      <c r="A244" s="85">
        <v>743</v>
      </c>
      <c r="B244" s="55" t="s">
        <v>250</v>
      </c>
      <c r="C244" s="20">
        <v>19.75</v>
      </c>
      <c r="D244" s="18">
        <v>19.75</v>
      </c>
      <c r="E244" s="18">
        <v>21</v>
      </c>
      <c r="F244" s="18">
        <v>21</v>
      </c>
      <c r="G244" s="18">
        <v>21</v>
      </c>
      <c r="H244" s="18">
        <v>21</v>
      </c>
      <c r="I244" s="18">
        <v>21</v>
      </c>
      <c r="J244" s="18">
        <v>21</v>
      </c>
      <c r="K244" s="96">
        <v>21</v>
      </c>
      <c r="L244" s="79">
        <v>21</v>
      </c>
      <c r="M244" s="78"/>
      <c r="N244" s="95"/>
      <c r="O244" s="78"/>
    </row>
    <row r="245" spans="1:15" ht="11.25">
      <c r="A245" s="85">
        <v>746</v>
      </c>
      <c r="B245" s="55" t="s">
        <v>251</v>
      </c>
      <c r="C245" s="20">
        <v>21.25</v>
      </c>
      <c r="D245" s="18">
        <v>21.75</v>
      </c>
      <c r="E245" s="18">
        <v>21.75</v>
      </c>
      <c r="F245" s="18">
        <v>21.75</v>
      </c>
      <c r="G245" s="18">
        <v>21.75</v>
      </c>
      <c r="H245" s="18">
        <v>21.75</v>
      </c>
      <c r="I245" s="18">
        <v>21.75</v>
      </c>
      <c r="J245" s="18">
        <v>21.75</v>
      </c>
      <c r="K245" s="96">
        <v>21.75</v>
      </c>
      <c r="L245" s="79">
        <v>21.75</v>
      </c>
      <c r="M245" s="78"/>
      <c r="N245" s="95"/>
      <c r="O245" s="78"/>
    </row>
    <row r="246" spans="1:15" ht="11.25">
      <c r="A246" s="85">
        <v>747</v>
      </c>
      <c r="B246" s="55" t="s">
        <v>252</v>
      </c>
      <c r="C246" s="20">
        <v>20</v>
      </c>
      <c r="D246" s="18">
        <v>21</v>
      </c>
      <c r="E246" s="18">
        <v>21</v>
      </c>
      <c r="F246" s="18">
        <v>21</v>
      </c>
      <c r="G246" s="18">
        <v>21</v>
      </c>
      <c r="H246" s="18">
        <v>21</v>
      </c>
      <c r="I246" s="18">
        <v>22</v>
      </c>
      <c r="J246" s="18">
        <v>22</v>
      </c>
      <c r="K246" s="96">
        <v>22</v>
      </c>
      <c r="L246" s="79">
        <v>22</v>
      </c>
      <c r="M246" s="78"/>
      <c r="N246" s="95"/>
      <c r="O246" s="78"/>
    </row>
    <row r="247" spans="1:15" ht="11.25">
      <c r="A247" s="85">
        <v>748</v>
      </c>
      <c r="B247" s="55" t="s">
        <v>253</v>
      </c>
      <c r="C247" s="20">
        <v>21</v>
      </c>
      <c r="D247" s="18">
        <v>21</v>
      </c>
      <c r="E247" s="18">
        <v>22</v>
      </c>
      <c r="F247" s="18">
        <v>22</v>
      </c>
      <c r="G247" s="18">
        <v>22</v>
      </c>
      <c r="H247" s="18">
        <v>22</v>
      </c>
      <c r="I247" s="18">
        <v>22</v>
      </c>
      <c r="J247" s="18">
        <v>22</v>
      </c>
      <c r="K247" s="96">
        <v>22</v>
      </c>
      <c r="L247" s="79">
        <v>22</v>
      </c>
      <c r="M247" s="78"/>
      <c r="N247" s="95"/>
      <c r="O247" s="78"/>
    </row>
    <row r="248" spans="1:15" ht="11.25">
      <c r="A248" s="85">
        <v>791</v>
      </c>
      <c r="B248" s="60" t="s">
        <v>254</v>
      </c>
      <c r="C248" s="20">
        <v>21.75</v>
      </c>
      <c r="D248" s="18">
        <v>21.75</v>
      </c>
      <c r="E248" s="18">
        <v>21.75</v>
      </c>
      <c r="F248" s="18">
        <v>22.25</v>
      </c>
      <c r="G248" s="18">
        <v>22.25</v>
      </c>
      <c r="H248" s="18">
        <v>22</v>
      </c>
      <c r="I248" s="18">
        <v>22</v>
      </c>
      <c r="J248" s="18">
        <v>22</v>
      </c>
      <c r="K248" s="96">
        <v>22</v>
      </c>
      <c r="L248" s="79">
        <v>22</v>
      </c>
      <c r="M248" s="78"/>
      <c r="N248" s="95"/>
      <c r="O248" s="78"/>
    </row>
    <row r="249" spans="1:15" ht="11.25">
      <c r="A249" s="85">
        <v>749</v>
      </c>
      <c r="B249" s="55" t="s">
        <v>255</v>
      </c>
      <c r="C249" s="20">
        <v>20.25</v>
      </c>
      <c r="D249" s="18">
        <v>20.25</v>
      </c>
      <c r="E249" s="18">
        <v>21.25</v>
      </c>
      <c r="F249" s="18">
        <v>21.25</v>
      </c>
      <c r="G249" s="18">
        <v>21.25</v>
      </c>
      <c r="H249" s="18">
        <v>21.25</v>
      </c>
      <c r="I249" s="18">
        <v>21.25</v>
      </c>
      <c r="J249" s="18">
        <v>21.25</v>
      </c>
      <c r="K249" s="96">
        <v>22</v>
      </c>
      <c r="L249" s="79">
        <v>22.000000000000004</v>
      </c>
      <c r="M249" s="78"/>
      <c r="N249" s="95"/>
      <c r="O249" s="78"/>
    </row>
    <row r="250" spans="1:15" ht="11.25">
      <c r="A250" s="85">
        <v>751</v>
      </c>
      <c r="B250" s="55" t="s">
        <v>256</v>
      </c>
      <c r="C250" s="20">
        <v>20.75</v>
      </c>
      <c r="D250" s="18">
        <v>20.75</v>
      </c>
      <c r="E250" s="18">
        <v>21.25</v>
      </c>
      <c r="F250" s="18">
        <v>21.75</v>
      </c>
      <c r="G250" s="18">
        <v>22</v>
      </c>
      <c r="H250" s="18">
        <v>22</v>
      </c>
      <c r="I250" s="18">
        <v>22</v>
      </c>
      <c r="J250" s="18">
        <v>22</v>
      </c>
      <c r="K250" s="96">
        <v>22</v>
      </c>
      <c r="L250" s="79">
        <v>22</v>
      </c>
      <c r="M250" s="78"/>
      <c r="N250" s="95"/>
      <c r="O250" s="78"/>
    </row>
    <row r="251" spans="1:15" ht="11.25">
      <c r="A251" s="85">
        <v>753</v>
      </c>
      <c r="B251" s="55" t="s">
        <v>257</v>
      </c>
      <c r="C251" s="20">
        <v>19.25</v>
      </c>
      <c r="D251" s="18">
        <v>19.25</v>
      </c>
      <c r="E251" s="18">
        <v>19.25</v>
      </c>
      <c r="F251" s="18">
        <v>19.25</v>
      </c>
      <c r="G251" s="18">
        <v>19.25</v>
      </c>
      <c r="H251" s="18">
        <v>19.25</v>
      </c>
      <c r="I251" s="18">
        <v>19.25</v>
      </c>
      <c r="J251" s="18">
        <v>19.25</v>
      </c>
      <c r="K251" s="96">
        <v>19.25</v>
      </c>
      <c r="L251" s="79">
        <v>19.25</v>
      </c>
      <c r="M251" s="78"/>
      <c r="N251" s="95"/>
      <c r="O251" s="78"/>
    </row>
    <row r="252" spans="1:15" ht="11.25">
      <c r="A252" s="85">
        <v>755</v>
      </c>
      <c r="B252" s="55" t="s">
        <v>258</v>
      </c>
      <c r="C252" s="20">
        <v>21</v>
      </c>
      <c r="D252" s="18">
        <v>21</v>
      </c>
      <c r="E252" s="18">
        <v>21.5</v>
      </c>
      <c r="F252" s="18">
        <v>21.5</v>
      </c>
      <c r="G252" s="18">
        <v>21.5</v>
      </c>
      <c r="H252" s="18">
        <v>21.5</v>
      </c>
      <c r="I252" s="18">
        <v>21.5</v>
      </c>
      <c r="J252" s="18">
        <v>21.5</v>
      </c>
      <c r="K252" s="96">
        <v>21.5</v>
      </c>
      <c r="L252" s="79">
        <v>21.5</v>
      </c>
      <c r="M252" s="78"/>
      <c r="N252" s="95"/>
      <c r="O252" s="78"/>
    </row>
    <row r="253" spans="1:15" ht="11.25">
      <c r="A253" s="85">
        <v>758</v>
      </c>
      <c r="B253" s="55" t="s">
        <v>259</v>
      </c>
      <c r="C253" s="20">
        <v>19.5</v>
      </c>
      <c r="D253" s="18">
        <v>19.5</v>
      </c>
      <c r="E253" s="18">
        <v>20</v>
      </c>
      <c r="F253" s="18">
        <v>20</v>
      </c>
      <c r="G253" s="18">
        <v>20</v>
      </c>
      <c r="H253" s="18">
        <v>20</v>
      </c>
      <c r="I253" s="18">
        <v>20</v>
      </c>
      <c r="J253" s="18">
        <v>20</v>
      </c>
      <c r="K253" s="96">
        <v>21</v>
      </c>
      <c r="L253" s="79">
        <v>21</v>
      </c>
      <c r="M253" s="78"/>
      <c r="N253" s="95"/>
      <c r="O253" s="78"/>
    </row>
    <row r="254" spans="1:15" ht="11.25">
      <c r="A254" s="85">
        <v>759</v>
      </c>
      <c r="B254" s="55" t="s">
        <v>260</v>
      </c>
      <c r="C254" s="20">
        <v>21</v>
      </c>
      <c r="D254" s="18">
        <v>21</v>
      </c>
      <c r="E254" s="18">
        <v>21</v>
      </c>
      <c r="F254" s="18">
        <v>21.5</v>
      </c>
      <c r="G254" s="18">
        <v>21.75</v>
      </c>
      <c r="H254" s="18">
        <v>21.75</v>
      </c>
      <c r="I254" s="18">
        <v>21.75</v>
      </c>
      <c r="J254" s="18">
        <v>21.75</v>
      </c>
      <c r="K254" s="96">
        <v>21.75</v>
      </c>
      <c r="L254" s="79">
        <v>21.749999999999996</v>
      </c>
      <c r="M254" s="78"/>
      <c r="N254" s="95"/>
      <c r="O254" s="78"/>
    </row>
    <row r="255" spans="1:15" ht="11.25">
      <c r="A255" s="85">
        <v>761</v>
      </c>
      <c r="B255" s="55" t="s">
        <v>261</v>
      </c>
      <c r="C255" s="20">
        <v>18.5</v>
      </c>
      <c r="D255" s="18">
        <v>19</v>
      </c>
      <c r="E255" s="18">
        <v>19.5</v>
      </c>
      <c r="F255" s="18">
        <v>19.5</v>
      </c>
      <c r="G255" s="18">
        <v>19.5</v>
      </c>
      <c r="H255" s="18">
        <v>19.5</v>
      </c>
      <c r="I255" s="18">
        <v>20</v>
      </c>
      <c r="J255" s="18">
        <v>20</v>
      </c>
      <c r="K255" s="96">
        <v>20.5</v>
      </c>
      <c r="L255" s="79">
        <v>20.5</v>
      </c>
      <c r="M255" s="78"/>
      <c r="N255" s="95"/>
      <c r="O255" s="78"/>
    </row>
    <row r="256" spans="1:15" ht="11.25">
      <c r="A256" s="85">
        <v>762</v>
      </c>
      <c r="B256" s="55" t="s">
        <v>262</v>
      </c>
      <c r="C256" s="20">
        <v>19.75</v>
      </c>
      <c r="D256" s="18">
        <v>20.5</v>
      </c>
      <c r="E256" s="18">
        <v>20.5</v>
      </c>
      <c r="F256" s="18">
        <v>20.5</v>
      </c>
      <c r="G256" s="18">
        <v>20.5</v>
      </c>
      <c r="H256" s="18">
        <v>20.5</v>
      </c>
      <c r="I256" s="18">
        <v>20.5</v>
      </c>
      <c r="J256" s="18">
        <v>20.5</v>
      </c>
      <c r="K256" s="96">
        <v>21.25</v>
      </c>
      <c r="L256" s="79">
        <v>21.25</v>
      </c>
      <c r="M256" s="78"/>
      <c r="N256" s="95"/>
      <c r="O256" s="78"/>
    </row>
    <row r="257" spans="1:15" ht="11.25">
      <c r="A257" s="85">
        <v>765</v>
      </c>
      <c r="B257" s="55" t="s">
        <v>263</v>
      </c>
      <c r="C257" s="20">
        <v>19.75</v>
      </c>
      <c r="D257" s="18">
        <v>20.75</v>
      </c>
      <c r="E257" s="18">
        <v>21.25</v>
      </c>
      <c r="F257" s="18">
        <v>21.25</v>
      </c>
      <c r="G257" s="18">
        <v>21.25</v>
      </c>
      <c r="H257" s="18">
        <v>21.25</v>
      </c>
      <c r="I257" s="18">
        <v>21.25</v>
      </c>
      <c r="J257" s="18">
        <v>21.25</v>
      </c>
      <c r="K257" s="96">
        <v>19.75</v>
      </c>
      <c r="L257" s="79">
        <v>19.75</v>
      </c>
      <c r="M257" s="78"/>
      <c r="N257" s="95"/>
      <c r="O257" s="78"/>
    </row>
    <row r="258" spans="1:15" ht="11.25">
      <c r="A258" s="85">
        <v>766</v>
      </c>
      <c r="B258" s="55" t="s">
        <v>264</v>
      </c>
      <c r="C258" s="20">
        <v>18</v>
      </c>
      <c r="D258" s="18">
        <v>18</v>
      </c>
      <c r="E258" s="18">
        <v>18</v>
      </c>
      <c r="F258" s="18">
        <v>18</v>
      </c>
      <c r="G258" s="18">
        <v>18</v>
      </c>
      <c r="H258" s="18">
        <v>18</v>
      </c>
      <c r="I258" s="18">
        <v>18</v>
      </c>
      <c r="J258" s="18">
        <v>18</v>
      </c>
      <c r="K258" s="96">
        <v>18</v>
      </c>
      <c r="L258" s="79">
        <v>18</v>
      </c>
      <c r="M258" s="78"/>
      <c r="N258" s="95"/>
      <c r="O258" s="78"/>
    </row>
    <row r="259" spans="1:15" ht="11.25">
      <c r="A259" s="85">
        <v>768</v>
      </c>
      <c r="B259" s="55" t="s">
        <v>265</v>
      </c>
      <c r="C259" s="20">
        <v>20.5</v>
      </c>
      <c r="D259" s="18">
        <v>21</v>
      </c>
      <c r="E259" s="18">
        <v>21.5</v>
      </c>
      <c r="F259" s="18">
        <v>21.5</v>
      </c>
      <c r="G259" s="18">
        <v>21.5</v>
      </c>
      <c r="H259" s="18">
        <v>21.5</v>
      </c>
      <c r="I259" s="18">
        <v>21.5</v>
      </c>
      <c r="J259" s="18">
        <v>21.5</v>
      </c>
      <c r="K259" s="96">
        <v>21.5</v>
      </c>
      <c r="L259" s="79">
        <v>21</v>
      </c>
      <c r="M259" s="78"/>
      <c r="N259" s="95"/>
      <c r="O259" s="78"/>
    </row>
    <row r="260" spans="1:15" ht="11.25">
      <c r="A260" s="85">
        <v>771</v>
      </c>
      <c r="B260" s="57" t="s">
        <v>266</v>
      </c>
      <c r="C260" s="20">
        <v>19</v>
      </c>
      <c r="D260" s="18">
        <v>19</v>
      </c>
      <c r="E260" s="18">
        <v>19.5</v>
      </c>
      <c r="F260" s="18">
        <v>19.5</v>
      </c>
      <c r="G260" s="18">
        <v>19.5</v>
      </c>
      <c r="H260" s="18">
        <v>19.5</v>
      </c>
      <c r="I260" s="18">
        <v>19.5</v>
      </c>
      <c r="J260" s="18">
        <v>19.5</v>
      </c>
      <c r="K260" s="96">
        <v>19.5</v>
      </c>
      <c r="L260" s="79">
        <v>19.5</v>
      </c>
      <c r="M260" s="78"/>
      <c r="N260" s="95"/>
      <c r="O260" s="78"/>
    </row>
    <row r="261" spans="1:15" ht="11.25">
      <c r="A261" s="85">
        <v>777</v>
      </c>
      <c r="B261" s="55" t="s">
        <v>267</v>
      </c>
      <c r="C261" s="20">
        <v>19.5</v>
      </c>
      <c r="D261" s="18">
        <v>19.5</v>
      </c>
      <c r="E261" s="18">
        <v>20.5</v>
      </c>
      <c r="F261" s="18">
        <v>20.5</v>
      </c>
      <c r="G261" s="18">
        <v>20.5</v>
      </c>
      <c r="H261" s="18">
        <v>20.5</v>
      </c>
      <c r="I261" s="18">
        <v>20.5</v>
      </c>
      <c r="J261" s="18">
        <v>21.5</v>
      </c>
      <c r="K261" s="96">
        <v>21.5</v>
      </c>
      <c r="L261" s="79">
        <v>21.5</v>
      </c>
      <c r="M261" s="78"/>
      <c r="N261" s="95"/>
      <c r="O261" s="78"/>
    </row>
    <row r="262" spans="1:15" ht="11.25">
      <c r="A262" s="85">
        <v>778</v>
      </c>
      <c r="B262" s="55" t="s">
        <v>268</v>
      </c>
      <c r="C262" s="20">
        <v>20</v>
      </c>
      <c r="D262" s="18">
        <v>20.5</v>
      </c>
      <c r="E262" s="18">
        <v>21.5</v>
      </c>
      <c r="F262" s="18">
        <v>22</v>
      </c>
      <c r="G262" s="18">
        <v>22</v>
      </c>
      <c r="H262" s="18">
        <v>21.75</v>
      </c>
      <c r="I262" s="18">
        <v>21.75</v>
      </c>
      <c r="J262" s="18">
        <v>21.75</v>
      </c>
      <c r="K262" s="96">
        <v>21.75</v>
      </c>
      <c r="L262" s="79">
        <v>21.749999999999996</v>
      </c>
      <c r="M262" s="78"/>
      <c r="N262" s="95"/>
      <c r="O262" s="78"/>
    </row>
    <row r="263" spans="1:15" ht="11.25">
      <c r="A263" s="85">
        <v>781</v>
      </c>
      <c r="B263" s="55" t="s">
        <v>269</v>
      </c>
      <c r="C263" s="20">
        <v>19</v>
      </c>
      <c r="D263" s="18">
        <v>19</v>
      </c>
      <c r="E263" s="18">
        <v>19</v>
      </c>
      <c r="F263" s="18">
        <v>19</v>
      </c>
      <c r="G263" s="18">
        <v>19</v>
      </c>
      <c r="H263" s="18">
        <v>19</v>
      </c>
      <c r="I263" s="18">
        <v>19</v>
      </c>
      <c r="J263" s="18">
        <v>19</v>
      </c>
      <c r="K263" s="96">
        <v>19</v>
      </c>
      <c r="L263" s="79">
        <v>19</v>
      </c>
      <c r="M263" s="78"/>
      <c r="N263" s="95"/>
      <c r="O263" s="78"/>
    </row>
    <row r="264" spans="1:15" ht="11.25">
      <c r="A264" s="85">
        <v>783</v>
      </c>
      <c r="B264" s="55" t="s">
        <v>270</v>
      </c>
      <c r="C264" s="20">
        <v>20</v>
      </c>
      <c r="D264" s="18">
        <v>20.169445197280634</v>
      </c>
      <c r="E264" s="18">
        <v>20.5</v>
      </c>
      <c r="F264" s="18">
        <v>20.5</v>
      </c>
      <c r="G264" s="18">
        <v>21.5</v>
      </c>
      <c r="H264" s="18">
        <v>21.5</v>
      </c>
      <c r="I264" s="18">
        <v>21.5</v>
      </c>
      <c r="J264" s="18">
        <v>21.5</v>
      </c>
      <c r="K264" s="96">
        <v>21.5</v>
      </c>
      <c r="L264" s="79">
        <v>21.5</v>
      </c>
      <c r="M264" s="78"/>
      <c r="N264" s="95"/>
      <c r="O264" s="78"/>
    </row>
    <row r="265" spans="1:15" ht="11.25">
      <c r="A265" s="85">
        <v>831</v>
      </c>
      <c r="B265" s="55" t="s">
        <v>271</v>
      </c>
      <c r="C265" s="20">
        <v>19.75</v>
      </c>
      <c r="D265" s="18">
        <v>19.75</v>
      </c>
      <c r="E265" s="18">
        <v>19.75</v>
      </c>
      <c r="F265" s="18">
        <v>20</v>
      </c>
      <c r="G265" s="18">
        <v>20</v>
      </c>
      <c r="H265" s="18">
        <v>20.5</v>
      </c>
      <c r="I265" s="18">
        <v>20.5</v>
      </c>
      <c r="J265" s="18">
        <v>21</v>
      </c>
      <c r="K265" s="96">
        <v>21</v>
      </c>
      <c r="L265" s="79">
        <v>21</v>
      </c>
      <c r="M265" s="78"/>
      <c r="N265" s="95"/>
      <c r="O265" s="78"/>
    </row>
    <row r="266" spans="1:15" ht="11.25">
      <c r="A266" s="85">
        <v>832</v>
      </c>
      <c r="B266" s="55" t="s">
        <v>272</v>
      </c>
      <c r="C266" s="20">
        <v>19.75</v>
      </c>
      <c r="D266" s="18">
        <v>20.5</v>
      </c>
      <c r="E266" s="18">
        <v>20.5</v>
      </c>
      <c r="F266" s="18">
        <v>20.5</v>
      </c>
      <c r="G266" s="18">
        <v>20.5</v>
      </c>
      <c r="H266" s="18">
        <v>20.5</v>
      </c>
      <c r="I266" s="18">
        <v>20.5</v>
      </c>
      <c r="J266" s="18">
        <v>20.5</v>
      </c>
      <c r="K266" s="96">
        <v>20.5</v>
      </c>
      <c r="L266" s="79">
        <v>20.5</v>
      </c>
      <c r="M266" s="78"/>
      <c r="N266" s="95"/>
      <c r="O266" s="78"/>
    </row>
    <row r="267" spans="1:15" ht="11.25">
      <c r="A267" s="85">
        <v>833</v>
      </c>
      <c r="B267" s="55" t="s">
        <v>273</v>
      </c>
      <c r="C267" s="20">
        <v>20</v>
      </c>
      <c r="D267" s="18">
        <v>20</v>
      </c>
      <c r="E267" s="18">
        <v>20</v>
      </c>
      <c r="F267" s="18">
        <v>20.5</v>
      </c>
      <c r="G267" s="18">
        <v>20.75</v>
      </c>
      <c r="H267" s="18">
        <v>20.75</v>
      </c>
      <c r="I267" s="18">
        <v>20.75</v>
      </c>
      <c r="J267" s="18">
        <v>20.75</v>
      </c>
      <c r="K267" s="96">
        <v>20.75</v>
      </c>
      <c r="L267" s="79">
        <v>20.5</v>
      </c>
      <c r="M267" s="78"/>
      <c r="N267" s="95"/>
      <c r="O267" s="78"/>
    </row>
    <row r="268" spans="1:15" ht="11.25">
      <c r="A268" s="85">
        <v>834</v>
      </c>
      <c r="B268" s="55" t="s">
        <v>274</v>
      </c>
      <c r="C268" s="20">
        <v>18.5</v>
      </c>
      <c r="D268" s="18">
        <v>18.5</v>
      </c>
      <c r="E268" s="18">
        <v>19.5</v>
      </c>
      <c r="F268" s="18">
        <v>19.5</v>
      </c>
      <c r="G268" s="18">
        <v>19.5</v>
      </c>
      <c r="H268" s="18">
        <v>20.25</v>
      </c>
      <c r="I268" s="18">
        <v>20.25</v>
      </c>
      <c r="J268" s="18">
        <v>20.25</v>
      </c>
      <c r="K268" s="96">
        <v>20.75</v>
      </c>
      <c r="L268" s="79">
        <v>21.250000000000004</v>
      </c>
      <c r="M268" s="78"/>
      <c r="N268" s="95"/>
      <c r="O268" s="78"/>
    </row>
    <row r="269" spans="1:15" ht="11.25">
      <c r="A269" s="85">
        <v>837</v>
      </c>
      <c r="B269" s="55" t="s">
        <v>275</v>
      </c>
      <c r="C269" s="20">
        <v>19</v>
      </c>
      <c r="D269" s="18">
        <v>19</v>
      </c>
      <c r="E269" s="18">
        <v>19.75</v>
      </c>
      <c r="F269" s="18">
        <v>19.75</v>
      </c>
      <c r="G269" s="18">
        <v>19.75</v>
      </c>
      <c r="H269" s="18">
        <v>19.75</v>
      </c>
      <c r="I269" s="18">
        <v>19.75</v>
      </c>
      <c r="J269" s="18">
        <v>19.75</v>
      </c>
      <c r="K269" s="96">
        <v>20.25</v>
      </c>
      <c r="L269" s="79">
        <v>20.25</v>
      </c>
      <c r="M269" s="78"/>
      <c r="N269" s="95"/>
      <c r="O269" s="78"/>
    </row>
    <row r="270" spans="1:15" ht="11.25">
      <c r="A270" s="85">
        <v>844</v>
      </c>
      <c r="B270" s="55" t="s">
        <v>276</v>
      </c>
      <c r="C270" s="20">
        <v>19.75</v>
      </c>
      <c r="D270" s="18">
        <v>19.75</v>
      </c>
      <c r="E270" s="18">
        <v>19.75</v>
      </c>
      <c r="F270" s="18">
        <v>19.75</v>
      </c>
      <c r="G270" s="18">
        <v>20.75</v>
      </c>
      <c r="H270" s="18">
        <v>20.75</v>
      </c>
      <c r="I270" s="18">
        <v>20.75</v>
      </c>
      <c r="J270" s="18">
        <v>20.75</v>
      </c>
      <c r="K270" s="96">
        <v>21.5</v>
      </c>
      <c r="L270" s="79">
        <v>21.5</v>
      </c>
      <c r="M270" s="78"/>
      <c r="N270" s="95"/>
      <c r="O270" s="78"/>
    </row>
    <row r="271" spans="1:15" ht="11.25">
      <c r="A271" s="85">
        <v>845</v>
      </c>
      <c r="B271" s="55" t="s">
        <v>277</v>
      </c>
      <c r="C271" s="20">
        <v>19.5</v>
      </c>
      <c r="D271" s="18">
        <v>19.5</v>
      </c>
      <c r="E271" s="18">
        <v>19.5</v>
      </c>
      <c r="F271" s="18">
        <v>19.5</v>
      </c>
      <c r="G271" s="18">
        <v>19.5</v>
      </c>
      <c r="H271" s="18">
        <v>19.5</v>
      </c>
      <c r="I271" s="18">
        <v>19.5</v>
      </c>
      <c r="J271" s="18">
        <v>19.5</v>
      </c>
      <c r="K271" s="96">
        <v>20</v>
      </c>
      <c r="L271" s="79">
        <v>20</v>
      </c>
      <c r="M271" s="78"/>
      <c r="N271" s="95"/>
      <c r="O271" s="78"/>
    </row>
    <row r="272" spans="1:15" ht="11.25">
      <c r="A272" s="85">
        <v>846</v>
      </c>
      <c r="B272" s="55" t="s">
        <v>278</v>
      </c>
      <c r="C272" s="20">
        <v>20.5</v>
      </c>
      <c r="D272" s="18">
        <v>21.5</v>
      </c>
      <c r="E272" s="18">
        <v>22</v>
      </c>
      <c r="F272" s="18">
        <v>22</v>
      </c>
      <c r="G272" s="18">
        <v>22</v>
      </c>
      <c r="H272" s="18">
        <v>22</v>
      </c>
      <c r="I272" s="18">
        <v>22.5</v>
      </c>
      <c r="J272" s="18">
        <v>22.5</v>
      </c>
      <c r="K272" s="96">
        <v>22.5</v>
      </c>
      <c r="L272" s="79">
        <v>22.5</v>
      </c>
      <c r="M272" s="78"/>
      <c r="N272" s="95"/>
      <c r="O272" s="78"/>
    </row>
    <row r="273" spans="1:15" ht="11.25">
      <c r="A273" s="85">
        <v>848</v>
      </c>
      <c r="B273" s="55" t="s">
        <v>279</v>
      </c>
      <c r="C273" s="20">
        <v>21.5</v>
      </c>
      <c r="D273" s="18">
        <v>21.75</v>
      </c>
      <c r="E273" s="18">
        <v>21.75</v>
      </c>
      <c r="F273" s="18">
        <v>21.75</v>
      </c>
      <c r="G273" s="18">
        <v>21.75</v>
      </c>
      <c r="H273" s="18">
        <v>21.75</v>
      </c>
      <c r="I273" s="18">
        <v>21.75</v>
      </c>
      <c r="J273" s="18">
        <v>21.75</v>
      </c>
      <c r="K273" s="96">
        <v>21.75</v>
      </c>
      <c r="L273" s="79">
        <v>21.75</v>
      </c>
      <c r="M273" s="78"/>
      <c r="N273" s="95"/>
      <c r="O273" s="78"/>
    </row>
    <row r="274" spans="1:15" ht="11.25">
      <c r="A274" s="85">
        <v>849</v>
      </c>
      <c r="B274" s="55" t="s">
        <v>280</v>
      </c>
      <c r="C274" s="20">
        <v>20.5</v>
      </c>
      <c r="D274" s="18">
        <v>21</v>
      </c>
      <c r="E274" s="18">
        <v>21.5</v>
      </c>
      <c r="F274" s="18">
        <v>21.5</v>
      </c>
      <c r="G274" s="18">
        <v>21.5</v>
      </c>
      <c r="H274" s="18">
        <v>21.5</v>
      </c>
      <c r="I274" s="18">
        <v>21.75</v>
      </c>
      <c r="J274" s="18">
        <v>21.75</v>
      </c>
      <c r="K274" s="96">
        <v>21.75</v>
      </c>
      <c r="L274" s="79">
        <v>21.75</v>
      </c>
      <c r="M274" s="78"/>
      <c r="N274" s="95"/>
      <c r="O274" s="78"/>
    </row>
    <row r="275" spans="1:15" ht="11.25">
      <c r="A275" s="85">
        <v>850</v>
      </c>
      <c r="B275" s="55" t="s">
        <v>281</v>
      </c>
      <c r="C275" s="20">
        <v>20.5</v>
      </c>
      <c r="D275" s="18">
        <v>20.5</v>
      </c>
      <c r="E275" s="18">
        <v>20.5</v>
      </c>
      <c r="F275" s="18">
        <v>20.5</v>
      </c>
      <c r="G275" s="18">
        <v>20.5</v>
      </c>
      <c r="H275" s="18">
        <v>21</v>
      </c>
      <c r="I275" s="18">
        <v>21</v>
      </c>
      <c r="J275" s="18">
        <v>21</v>
      </c>
      <c r="K275" s="96">
        <v>21</v>
      </c>
      <c r="L275" s="79">
        <v>21</v>
      </c>
      <c r="M275" s="78"/>
      <c r="N275" s="95"/>
      <c r="O275" s="78"/>
    </row>
    <row r="276" spans="1:15" ht="11.25">
      <c r="A276" s="85">
        <v>851</v>
      </c>
      <c r="B276" s="86" t="s">
        <v>282</v>
      </c>
      <c r="C276" s="20">
        <v>20</v>
      </c>
      <c r="D276" s="18">
        <v>20</v>
      </c>
      <c r="E276" s="18">
        <v>20.5</v>
      </c>
      <c r="F276" s="18">
        <v>20.5</v>
      </c>
      <c r="G276" s="18">
        <v>20.5</v>
      </c>
      <c r="H276" s="18">
        <v>21</v>
      </c>
      <c r="I276" s="18">
        <v>21</v>
      </c>
      <c r="J276" s="18">
        <v>21</v>
      </c>
      <c r="K276" s="96">
        <v>21</v>
      </c>
      <c r="L276" s="79">
        <v>21</v>
      </c>
      <c r="M276" s="78"/>
      <c r="N276" s="95"/>
      <c r="O276" s="78"/>
    </row>
    <row r="277" spans="1:15" ht="11.25">
      <c r="A277" s="85">
        <v>853</v>
      </c>
      <c r="B277" s="55" t="s">
        <v>283</v>
      </c>
      <c r="C277" s="20">
        <v>18.75</v>
      </c>
      <c r="D277" s="18">
        <v>18.75</v>
      </c>
      <c r="E277" s="18">
        <v>19.5</v>
      </c>
      <c r="F277" s="18">
        <v>19.5</v>
      </c>
      <c r="G277" s="18">
        <v>19.5</v>
      </c>
      <c r="H277" s="18">
        <v>19.5</v>
      </c>
      <c r="I277" s="18">
        <v>19.5</v>
      </c>
      <c r="J277" s="18">
        <v>19.5</v>
      </c>
      <c r="K277" s="96">
        <v>19.5</v>
      </c>
      <c r="L277" s="79">
        <v>19.5</v>
      </c>
      <c r="M277" s="78"/>
      <c r="N277" s="95"/>
      <c r="O277" s="78"/>
    </row>
    <row r="278" spans="1:15" ht="11.25">
      <c r="A278" s="85">
        <v>857</v>
      </c>
      <c r="B278" s="55" t="s">
        <v>284</v>
      </c>
      <c r="C278" s="20">
        <v>19.75</v>
      </c>
      <c r="D278" s="18">
        <v>20</v>
      </c>
      <c r="E278" s="18">
        <v>21</v>
      </c>
      <c r="F278" s="18">
        <v>22</v>
      </c>
      <c r="G278" s="18">
        <v>22</v>
      </c>
      <c r="H278" s="18">
        <v>22</v>
      </c>
      <c r="I278" s="18">
        <v>22</v>
      </c>
      <c r="J278" s="18">
        <v>22</v>
      </c>
      <c r="K278" s="96">
        <v>22</v>
      </c>
      <c r="L278" s="79">
        <v>22</v>
      </c>
      <c r="M278" s="78"/>
      <c r="N278" s="95"/>
      <c r="O278" s="78"/>
    </row>
    <row r="279" spans="1:15" ht="11.25">
      <c r="A279" s="85">
        <v>858</v>
      </c>
      <c r="B279" s="55" t="s">
        <v>285</v>
      </c>
      <c r="C279" s="20">
        <v>18.25</v>
      </c>
      <c r="D279" s="18">
        <v>19.25</v>
      </c>
      <c r="E279" s="18">
        <v>19.25</v>
      </c>
      <c r="F279" s="18">
        <v>19.5</v>
      </c>
      <c r="G279" s="18">
        <v>19.5</v>
      </c>
      <c r="H279" s="18">
        <v>19.5</v>
      </c>
      <c r="I279" s="18">
        <v>19.5</v>
      </c>
      <c r="J279" s="18">
        <v>19.5</v>
      </c>
      <c r="K279" s="96">
        <v>19.5</v>
      </c>
      <c r="L279" s="79">
        <v>19.75</v>
      </c>
      <c r="M279" s="78"/>
      <c r="N279" s="95"/>
      <c r="O279" s="78"/>
    </row>
    <row r="280" spans="1:15" ht="11.25">
      <c r="A280" s="85">
        <v>859</v>
      </c>
      <c r="B280" s="55" t="s">
        <v>286</v>
      </c>
      <c r="C280" s="20">
        <v>20.5</v>
      </c>
      <c r="D280" s="18">
        <v>20.5</v>
      </c>
      <c r="E280" s="18">
        <v>20.5</v>
      </c>
      <c r="F280" s="18">
        <v>20.5</v>
      </c>
      <c r="G280" s="18">
        <v>20.5</v>
      </c>
      <c r="H280" s="18">
        <v>20.5</v>
      </c>
      <c r="I280" s="18">
        <v>21</v>
      </c>
      <c r="J280" s="18">
        <v>22</v>
      </c>
      <c r="K280" s="96">
        <v>22</v>
      </c>
      <c r="L280" s="79">
        <v>21.999999999999996</v>
      </c>
      <c r="M280" s="78"/>
      <c r="N280" s="95"/>
      <c r="O280" s="78"/>
    </row>
    <row r="281" spans="1:15" ht="11.25">
      <c r="A281" s="85">
        <v>886</v>
      </c>
      <c r="B281" s="55" t="s">
        <v>287</v>
      </c>
      <c r="C281" s="20">
        <v>19.75</v>
      </c>
      <c r="D281" s="18">
        <v>20.5</v>
      </c>
      <c r="E281" s="18">
        <v>20.5</v>
      </c>
      <c r="F281" s="18">
        <v>20.5</v>
      </c>
      <c r="G281" s="18">
        <v>20.5</v>
      </c>
      <c r="H281" s="18">
        <v>21</v>
      </c>
      <c r="I281" s="18">
        <v>21</v>
      </c>
      <c r="J281" s="18">
        <v>21</v>
      </c>
      <c r="K281" s="96">
        <v>21.5</v>
      </c>
      <c r="L281" s="79">
        <v>21.5</v>
      </c>
      <c r="M281" s="78"/>
      <c r="N281" s="95"/>
      <c r="O281" s="78"/>
    </row>
    <row r="282" spans="1:15" ht="11.25">
      <c r="A282" s="85">
        <v>887</v>
      </c>
      <c r="B282" s="55" t="s">
        <v>288</v>
      </c>
      <c r="C282" s="20">
        <v>21</v>
      </c>
      <c r="D282" s="18">
        <v>21.5</v>
      </c>
      <c r="E282" s="18">
        <v>22</v>
      </c>
      <c r="F282" s="18">
        <v>22</v>
      </c>
      <c r="G282" s="18">
        <v>22</v>
      </c>
      <c r="H282" s="18">
        <v>21.5</v>
      </c>
      <c r="I282" s="18">
        <v>21.75</v>
      </c>
      <c r="J282" s="18">
        <v>22</v>
      </c>
      <c r="K282" s="96">
        <v>22</v>
      </c>
      <c r="L282" s="79">
        <v>22</v>
      </c>
      <c r="M282" s="78"/>
      <c r="N282" s="95"/>
      <c r="O282" s="78"/>
    </row>
    <row r="283" spans="1:15" ht="11.25">
      <c r="A283" s="85">
        <v>889</v>
      </c>
      <c r="B283" s="60" t="s">
        <v>289</v>
      </c>
      <c r="C283" s="20">
        <v>19.5</v>
      </c>
      <c r="D283" s="18">
        <v>19.5</v>
      </c>
      <c r="E283" s="18">
        <v>19.5</v>
      </c>
      <c r="F283" s="18">
        <v>20.5</v>
      </c>
      <c r="G283" s="18">
        <v>20.5</v>
      </c>
      <c r="H283" s="18">
        <v>20.5</v>
      </c>
      <c r="I283" s="18">
        <v>20.5</v>
      </c>
      <c r="J283" s="18">
        <v>20.5</v>
      </c>
      <c r="K283" s="96">
        <v>20.5</v>
      </c>
      <c r="L283" s="79">
        <v>20.5</v>
      </c>
      <c r="M283" s="78"/>
      <c r="N283" s="95"/>
      <c r="O283" s="78"/>
    </row>
    <row r="284" spans="1:15" ht="11.25">
      <c r="A284" s="85">
        <v>890</v>
      </c>
      <c r="B284" s="55" t="s">
        <v>290</v>
      </c>
      <c r="C284" s="20">
        <v>20.75</v>
      </c>
      <c r="D284" s="18">
        <v>20.75</v>
      </c>
      <c r="E284" s="18">
        <v>20.75</v>
      </c>
      <c r="F284" s="18">
        <v>20.75</v>
      </c>
      <c r="G284" s="18">
        <v>20.75</v>
      </c>
      <c r="H284" s="18">
        <v>20.75</v>
      </c>
      <c r="I284" s="18">
        <v>21</v>
      </c>
      <c r="J284" s="18">
        <v>21</v>
      </c>
      <c r="K284" s="96">
        <v>21</v>
      </c>
      <c r="L284" s="79">
        <v>21</v>
      </c>
      <c r="M284" s="78"/>
      <c r="N284" s="95"/>
      <c r="O284" s="78"/>
    </row>
    <row r="285" spans="1:15" ht="11.25">
      <c r="A285" s="85">
        <v>892</v>
      </c>
      <c r="B285" s="55" t="s">
        <v>291</v>
      </c>
      <c r="C285" s="20">
        <v>19.5</v>
      </c>
      <c r="D285" s="18">
        <v>19.5</v>
      </c>
      <c r="E285" s="18">
        <v>20.5</v>
      </c>
      <c r="F285" s="18">
        <v>20.5</v>
      </c>
      <c r="G285" s="18">
        <v>20.5</v>
      </c>
      <c r="H285" s="18">
        <v>20.5</v>
      </c>
      <c r="I285" s="18">
        <v>20.5</v>
      </c>
      <c r="J285" s="18">
        <v>21.5</v>
      </c>
      <c r="K285" s="96">
        <v>21.5</v>
      </c>
      <c r="L285" s="79">
        <v>21.499999999999996</v>
      </c>
      <c r="M285" s="78"/>
      <c r="N285" s="95"/>
      <c r="O285" s="78"/>
    </row>
    <row r="286" spans="1:15" ht="11.25">
      <c r="A286" s="85">
        <v>893</v>
      </c>
      <c r="B286" s="55" t="s">
        <v>292</v>
      </c>
      <c r="C286" s="20">
        <v>19.75</v>
      </c>
      <c r="D286" s="18">
        <v>20</v>
      </c>
      <c r="E286" s="18">
        <v>20</v>
      </c>
      <c r="F286" s="18">
        <v>20.5</v>
      </c>
      <c r="G286" s="18">
        <v>21</v>
      </c>
      <c r="H286" s="18">
        <v>21</v>
      </c>
      <c r="I286" s="18">
        <v>21.25</v>
      </c>
      <c r="J286" s="18">
        <v>21.25</v>
      </c>
      <c r="K286" s="96">
        <v>21.25</v>
      </c>
      <c r="L286" s="79">
        <v>21.25</v>
      </c>
      <c r="M286" s="78"/>
      <c r="N286" s="95"/>
      <c r="O286" s="78"/>
    </row>
    <row r="287" spans="1:15" ht="11.25">
      <c r="A287" s="85">
        <v>895</v>
      </c>
      <c r="B287" s="55" t="s">
        <v>293</v>
      </c>
      <c r="C287" s="20">
        <v>20.25</v>
      </c>
      <c r="D287" s="18">
        <v>20.25</v>
      </c>
      <c r="E287" s="18">
        <v>20.5</v>
      </c>
      <c r="F287" s="18">
        <v>20.75</v>
      </c>
      <c r="G287" s="18">
        <v>20.75</v>
      </c>
      <c r="H287" s="18">
        <v>20.75</v>
      </c>
      <c r="I287" s="18">
        <v>20.75</v>
      </c>
      <c r="J287" s="18">
        <v>20.75</v>
      </c>
      <c r="K287" s="96">
        <v>20.75</v>
      </c>
      <c r="L287" s="79">
        <v>20.75</v>
      </c>
      <c r="M287" s="78"/>
      <c r="N287" s="95"/>
      <c r="O287" s="78"/>
    </row>
    <row r="288" spans="1:15" ht="11.25">
      <c r="A288" s="85">
        <v>785</v>
      </c>
      <c r="B288" s="55" t="s">
        <v>294</v>
      </c>
      <c r="C288" s="20">
        <v>21</v>
      </c>
      <c r="D288" s="18">
        <v>21.5</v>
      </c>
      <c r="E288" s="18">
        <v>21.5</v>
      </c>
      <c r="F288" s="18">
        <v>21.5</v>
      </c>
      <c r="G288" s="18">
        <v>21.5</v>
      </c>
      <c r="H288" s="18">
        <v>21.5</v>
      </c>
      <c r="I288" s="18">
        <v>21.5</v>
      </c>
      <c r="J288" s="18">
        <v>21.5</v>
      </c>
      <c r="K288" s="96">
        <v>21.5</v>
      </c>
      <c r="L288" s="79">
        <v>21.5</v>
      </c>
      <c r="M288" s="78"/>
      <c r="N288" s="95"/>
      <c r="O288" s="78"/>
    </row>
    <row r="289" spans="1:15" ht="11.25">
      <c r="A289" s="85">
        <v>905</v>
      </c>
      <c r="B289" s="55" t="s">
        <v>295</v>
      </c>
      <c r="C289" s="20">
        <v>19.592203850314537</v>
      </c>
      <c r="D289" s="18">
        <v>19.5</v>
      </c>
      <c r="E289" s="18">
        <v>19.5</v>
      </c>
      <c r="F289" s="18">
        <v>19.5</v>
      </c>
      <c r="G289" s="18">
        <v>20</v>
      </c>
      <c r="H289" s="18">
        <v>20</v>
      </c>
      <c r="I289" s="18">
        <v>20</v>
      </c>
      <c r="J289" s="18">
        <v>20.5</v>
      </c>
      <c r="K289" s="96">
        <v>21</v>
      </c>
      <c r="L289" s="79">
        <v>21</v>
      </c>
      <c r="M289" s="78"/>
      <c r="N289" s="95"/>
      <c r="O289" s="78"/>
    </row>
    <row r="290" spans="1:15" ht="11.25">
      <c r="A290" s="85">
        <v>908</v>
      </c>
      <c r="B290" s="55" t="s">
        <v>296</v>
      </c>
      <c r="C290" s="20">
        <v>18.75</v>
      </c>
      <c r="D290" s="18">
        <v>19.75</v>
      </c>
      <c r="E290" s="18">
        <v>19.75</v>
      </c>
      <c r="F290" s="18">
        <v>19.75</v>
      </c>
      <c r="G290" s="18">
        <v>19.75</v>
      </c>
      <c r="H290" s="18">
        <v>19.75</v>
      </c>
      <c r="I290" s="18">
        <v>19.75</v>
      </c>
      <c r="J290" s="18">
        <v>20.25</v>
      </c>
      <c r="K290" s="96">
        <v>20.25</v>
      </c>
      <c r="L290" s="79">
        <v>20.25</v>
      </c>
      <c r="M290" s="78"/>
      <c r="N290" s="95"/>
      <c r="O290" s="78"/>
    </row>
    <row r="291" spans="1:15" ht="11.25">
      <c r="A291" s="85">
        <v>92</v>
      </c>
      <c r="B291" s="55" t="s">
        <v>297</v>
      </c>
      <c r="C291" s="20">
        <v>19</v>
      </c>
      <c r="D291" s="18">
        <v>19</v>
      </c>
      <c r="E291" s="18">
        <v>19</v>
      </c>
      <c r="F291" s="18">
        <v>19</v>
      </c>
      <c r="G291" s="18">
        <v>19</v>
      </c>
      <c r="H291" s="18">
        <v>19</v>
      </c>
      <c r="I291" s="18">
        <v>19</v>
      </c>
      <c r="J291" s="18">
        <v>19</v>
      </c>
      <c r="K291" s="96">
        <v>19</v>
      </c>
      <c r="L291" s="79">
        <v>19</v>
      </c>
      <c r="M291" s="78"/>
      <c r="N291" s="95"/>
      <c r="O291" s="78"/>
    </row>
    <row r="292" spans="1:15" ht="11.25">
      <c r="A292" s="85">
        <v>915</v>
      </c>
      <c r="B292" s="55" t="s">
        <v>298</v>
      </c>
      <c r="C292" s="20">
        <v>20</v>
      </c>
      <c r="D292" s="18">
        <v>20</v>
      </c>
      <c r="E292" s="18">
        <v>20.5</v>
      </c>
      <c r="F292" s="18">
        <v>20.75</v>
      </c>
      <c r="G292" s="18">
        <v>20.75</v>
      </c>
      <c r="H292" s="18">
        <v>21</v>
      </c>
      <c r="I292" s="18">
        <v>21</v>
      </c>
      <c r="J292" s="18">
        <v>21</v>
      </c>
      <c r="K292" s="96">
        <v>21</v>
      </c>
      <c r="L292" s="79">
        <v>21</v>
      </c>
      <c r="M292" s="78"/>
      <c r="N292" s="95"/>
      <c r="O292" s="78"/>
    </row>
    <row r="293" spans="1:15" ht="11.25">
      <c r="A293" s="85">
        <v>918</v>
      </c>
      <c r="B293" s="55" t="s">
        <v>299</v>
      </c>
      <c r="C293" s="20">
        <v>20.5</v>
      </c>
      <c r="D293" s="18">
        <v>20.5</v>
      </c>
      <c r="E293" s="18">
        <v>21.5</v>
      </c>
      <c r="F293" s="18">
        <v>21.5</v>
      </c>
      <c r="G293" s="18">
        <v>21.5</v>
      </c>
      <c r="H293" s="18">
        <v>22.25</v>
      </c>
      <c r="I293" s="18">
        <v>22.25</v>
      </c>
      <c r="J293" s="18">
        <v>22.25</v>
      </c>
      <c r="K293" s="96">
        <v>22.25</v>
      </c>
      <c r="L293" s="79">
        <v>22.25</v>
      </c>
      <c r="M293" s="78"/>
      <c r="N293" s="95"/>
      <c r="O293" s="78"/>
    </row>
    <row r="294" spans="1:15" ht="11.25">
      <c r="A294" s="85">
        <v>921</v>
      </c>
      <c r="B294" s="55" t="s">
        <v>300</v>
      </c>
      <c r="C294" s="20">
        <v>20</v>
      </c>
      <c r="D294" s="18">
        <v>20</v>
      </c>
      <c r="E294" s="18">
        <v>20.5</v>
      </c>
      <c r="F294" s="18">
        <v>21</v>
      </c>
      <c r="G294" s="18">
        <v>21</v>
      </c>
      <c r="H294" s="18">
        <v>21</v>
      </c>
      <c r="I294" s="18">
        <v>21.5</v>
      </c>
      <c r="J294" s="18">
        <v>21.5</v>
      </c>
      <c r="K294" s="96">
        <v>21.5</v>
      </c>
      <c r="L294" s="79">
        <v>22.000000000000004</v>
      </c>
      <c r="M294" s="78"/>
      <c r="N294" s="95"/>
      <c r="O294" s="78"/>
    </row>
    <row r="295" spans="1:15" ht="11.25">
      <c r="A295" s="85">
        <v>922</v>
      </c>
      <c r="B295" s="55" t="s">
        <v>301</v>
      </c>
      <c r="C295" s="20">
        <v>20.5</v>
      </c>
      <c r="D295" s="18">
        <v>20.5</v>
      </c>
      <c r="E295" s="18">
        <v>21.5</v>
      </c>
      <c r="F295" s="18">
        <v>21.5</v>
      </c>
      <c r="G295" s="18">
        <v>21.5</v>
      </c>
      <c r="H295" s="18">
        <v>21.5</v>
      </c>
      <c r="I295" s="18">
        <v>21.5</v>
      </c>
      <c r="J295" s="18">
        <v>21.5</v>
      </c>
      <c r="K295" s="96">
        <v>22</v>
      </c>
      <c r="L295" s="79">
        <v>22</v>
      </c>
      <c r="M295" s="78"/>
      <c r="N295" s="95"/>
      <c r="O295" s="78"/>
    </row>
    <row r="296" spans="1:15" ht="11.25">
      <c r="A296" s="85">
        <v>924</v>
      </c>
      <c r="B296" s="55" t="s">
        <v>302</v>
      </c>
      <c r="C296" s="20">
        <v>21</v>
      </c>
      <c r="D296" s="18">
        <v>21</v>
      </c>
      <c r="E296" s="18">
        <v>22</v>
      </c>
      <c r="F296" s="18">
        <v>22</v>
      </c>
      <c r="G296" s="18">
        <v>22</v>
      </c>
      <c r="H296" s="18">
        <v>22</v>
      </c>
      <c r="I296" s="18">
        <v>22</v>
      </c>
      <c r="J296" s="18">
        <v>22</v>
      </c>
      <c r="K296" s="96">
        <v>22.5</v>
      </c>
      <c r="L296" s="79">
        <v>22.5</v>
      </c>
      <c r="M296" s="78"/>
      <c r="N296" s="95"/>
      <c r="O296" s="78"/>
    </row>
    <row r="297" spans="1:15" ht="11.25">
      <c r="A297" s="85">
        <v>925</v>
      </c>
      <c r="B297" s="55" t="s">
        <v>303</v>
      </c>
      <c r="C297" s="20">
        <v>19.75</v>
      </c>
      <c r="D297" s="18">
        <v>19.75</v>
      </c>
      <c r="E297" s="18">
        <v>20.75</v>
      </c>
      <c r="F297" s="18">
        <v>20.75</v>
      </c>
      <c r="G297" s="18">
        <v>21</v>
      </c>
      <c r="H297" s="18">
        <v>21</v>
      </c>
      <c r="I297" s="18">
        <v>21</v>
      </c>
      <c r="J297" s="18">
        <v>21</v>
      </c>
      <c r="K297" s="96">
        <v>21</v>
      </c>
      <c r="L297" s="79">
        <v>21.000000000000004</v>
      </c>
      <c r="M297" s="78"/>
      <c r="N297" s="95"/>
      <c r="O297" s="78"/>
    </row>
    <row r="298" spans="1:15" ht="11.25">
      <c r="A298" s="85">
        <v>927</v>
      </c>
      <c r="B298" s="55" t="s">
        <v>304</v>
      </c>
      <c r="C298" s="20">
        <v>19.5</v>
      </c>
      <c r="D298" s="18">
        <v>19.5</v>
      </c>
      <c r="E298" s="18">
        <v>20</v>
      </c>
      <c r="F298" s="18">
        <v>20.5</v>
      </c>
      <c r="G298" s="18">
        <v>20.5</v>
      </c>
      <c r="H298" s="18">
        <v>20.5</v>
      </c>
      <c r="I298" s="18">
        <v>20.5</v>
      </c>
      <c r="J298" s="18">
        <v>20.5</v>
      </c>
      <c r="K298" s="96">
        <v>20.5</v>
      </c>
      <c r="L298" s="79">
        <v>20.5</v>
      </c>
      <c r="M298" s="78"/>
      <c r="N298" s="95"/>
      <c r="O298" s="78"/>
    </row>
    <row r="299" spans="1:15" ht="11.25">
      <c r="A299" s="85">
        <v>931</v>
      </c>
      <c r="B299" s="55" t="s">
        <v>305</v>
      </c>
      <c r="C299" s="20">
        <v>20</v>
      </c>
      <c r="D299" s="18">
        <v>21</v>
      </c>
      <c r="E299" s="18">
        <v>21</v>
      </c>
      <c r="F299" s="18">
        <v>21</v>
      </c>
      <c r="G299" s="18">
        <v>21</v>
      </c>
      <c r="H299" s="18">
        <v>21</v>
      </c>
      <c r="I299" s="18">
        <v>21</v>
      </c>
      <c r="J299" s="18">
        <v>21</v>
      </c>
      <c r="K299" s="96">
        <v>21</v>
      </c>
      <c r="L299" s="79">
        <v>21</v>
      </c>
      <c r="M299" s="78"/>
      <c r="N299" s="95"/>
      <c r="O299" s="78"/>
    </row>
    <row r="300" spans="1:15" ht="11.25">
      <c r="A300" s="85">
        <v>934</v>
      </c>
      <c r="B300" s="55" t="s">
        <v>306</v>
      </c>
      <c r="C300" s="20">
        <v>20.5</v>
      </c>
      <c r="D300" s="18">
        <v>21</v>
      </c>
      <c r="E300" s="18">
        <v>21.5</v>
      </c>
      <c r="F300" s="18">
        <v>22</v>
      </c>
      <c r="G300" s="18">
        <v>22.25</v>
      </c>
      <c r="H300" s="18">
        <v>22.25</v>
      </c>
      <c r="I300" s="18">
        <v>22.25</v>
      </c>
      <c r="J300" s="18">
        <v>22.25</v>
      </c>
      <c r="K300" s="96">
        <v>22.25</v>
      </c>
      <c r="L300" s="79">
        <v>22.250000000000004</v>
      </c>
      <c r="M300" s="78"/>
      <c r="N300" s="95"/>
      <c r="O300" s="78"/>
    </row>
    <row r="301" spans="1:15" ht="11.25">
      <c r="A301" s="85">
        <v>935</v>
      </c>
      <c r="B301" s="55" t="s">
        <v>307</v>
      </c>
      <c r="C301" s="20">
        <v>20</v>
      </c>
      <c r="D301" s="18">
        <v>20</v>
      </c>
      <c r="E301" s="18">
        <v>20</v>
      </c>
      <c r="F301" s="18">
        <v>20</v>
      </c>
      <c r="G301" s="18">
        <v>20</v>
      </c>
      <c r="H301" s="18">
        <v>20</v>
      </c>
      <c r="I301" s="18">
        <v>20</v>
      </c>
      <c r="J301" s="18">
        <v>20.5</v>
      </c>
      <c r="K301" s="96">
        <v>20.5</v>
      </c>
      <c r="L301" s="79">
        <v>20.5</v>
      </c>
      <c r="M301" s="78"/>
      <c r="N301" s="95"/>
      <c r="O301" s="78"/>
    </row>
    <row r="302" spans="1:15" ht="11.25">
      <c r="A302" s="85">
        <v>936</v>
      </c>
      <c r="B302" s="55" t="s">
        <v>308</v>
      </c>
      <c r="C302" s="20">
        <v>19.75</v>
      </c>
      <c r="D302" s="18">
        <v>20.25</v>
      </c>
      <c r="E302" s="18">
        <v>20.25</v>
      </c>
      <c r="F302" s="18">
        <v>20.25</v>
      </c>
      <c r="G302" s="18">
        <v>20.25</v>
      </c>
      <c r="H302" s="18">
        <v>20.75</v>
      </c>
      <c r="I302" s="18">
        <v>20.75</v>
      </c>
      <c r="J302" s="18">
        <v>21.25</v>
      </c>
      <c r="K302" s="96">
        <v>21.25</v>
      </c>
      <c r="L302" s="79">
        <v>21.25</v>
      </c>
      <c r="M302" s="78"/>
      <c r="N302" s="95"/>
      <c r="O302" s="78"/>
    </row>
    <row r="303" spans="1:15" ht="11.25">
      <c r="A303" s="85">
        <v>941</v>
      </c>
      <c r="B303" s="55" t="s">
        <v>309</v>
      </c>
      <c r="C303" s="20">
        <v>18</v>
      </c>
      <c r="D303" s="18">
        <v>18</v>
      </c>
      <c r="E303" s="18">
        <v>18.5</v>
      </c>
      <c r="F303" s="18">
        <v>18.5</v>
      </c>
      <c r="G303" s="18">
        <v>19</v>
      </c>
      <c r="H303" s="18">
        <v>19</v>
      </c>
      <c r="I303" s="18">
        <v>19</v>
      </c>
      <c r="J303" s="18">
        <v>19</v>
      </c>
      <c r="K303" s="96">
        <v>19</v>
      </c>
      <c r="L303" s="79">
        <v>19</v>
      </c>
      <c r="M303" s="78"/>
      <c r="N303" s="95"/>
      <c r="O303" s="78"/>
    </row>
    <row r="304" spans="1:15" ht="11.25">
      <c r="A304" s="85">
        <v>946</v>
      </c>
      <c r="B304" s="55" t="s">
        <v>310</v>
      </c>
      <c r="C304" s="20">
        <v>19</v>
      </c>
      <c r="D304" s="18">
        <v>19</v>
      </c>
      <c r="E304" s="18">
        <v>20</v>
      </c>
      <c r="F304" s="18">
        <v>21</v>
      </c>
      <c r="G304" s="18">
        <v>21</v>
      </c>
      <c r="H304" s="18">
        <v>21</v>
      </c>
      <c r="I304" s="18">
        <v>21</v>
      </c>
      <c r="J304" s="18">
        <v>21</v>
      </c>
      <c r="K304" s="96">
        <v>21.5</v>
      </c>
      <c r="L304" s="79">
        <v>21.5</v>
      </c>
      <c r="M304" s="78"/>
      <c r="N304" s="95"/>
      <c r="O304" s="78"/>
    </row>
    <row r="305" spans="1:15" ht="11.25">
      <c r="A305" s="85">
        <v>976</v>
      </c>
      <c r="B305" s="55" t="s">
        <v>311</v>
      </c>
      <c r="C305" s="20">
        <v>19.25</v>
      </c>
      <c r="D305" s="18">
        <v>19.25</v>
      </c>
      <c r="E305" s="18">
        <v>19.25</v>
      </c>
      <c r="F305" s="18">
        <v>19.25</v>
      </c>
      <c r="G305" s="18">
        <v>19.25</v>
      </c>
      <c r="H305" s="18">
        <v>19.25</v>
      </c>
      <c r="I305" s="18">
        <v>20</v>
      </c>
      <c r="J305" s="18">
        <v>20</v>
      </c>
      <c r="K305" s="96">
        <v>20</v>
      </c>
      <c r="L305" s="79">
        <v>20</v>
      </c>
      <c r="M305" s="78"/>
      <c r="N305" s="95"/>
      <c r="O305" s="78"/>
    </row>
    <row r="306" spans="1:15" ht="11.25">
      <c r="A306" s="85">
        <v>977</v>
      </c>
      <c r="B306" s="55" t="s">
        <v>312</v>
      </c>
      <c r="C306" s="20">
        <v>21</v>
      </c>
      <c r="D306" s="18">
        <v>21.5</v>
      </c>
      <c r="E306" s="18">
        <v>21.5</v>
      </c>
      <c r="F306" s="18">
        <v>21.5</v>
      </c>
      <c r="G306" s="18">
        <v>21.5</v>
      </c>
      <c r="H306" s="18">
        <v>21.5</v>
      </c>
      <c r="I306" s="18">
        <v>21.5</v>
      </c>
      <c r="J306" s="18">
        <v>22</v>
      </c>
      <c r="K306" s="96">
        <v>22</v>
      </c>
      <c r="L306" s="79">
        <v>23</v>
      </c>
      <c r="M306" s="78"/>
      <c r="N306" s="95"/>
      <c r="O306" s="78"/>
    </row>
    <row r="307" spans="1:15" ht="11.25">
      <c r="A307" s="85">
        <v>980</v>
      </c>
      <c r="B307" s="55" t="s">
        <v>313</v>
      </c>
      <c r="C307" s="20">
        <v>19.75</v>
      </c>
      <c r="D307" s="18">
        <v>19.75</v>
      </c>
      <c r="E307" s="18">
        <v>20.5</v>
      </c>
      <c r="F307" s="18">
        <v>20.5</v>
      </c>
      <c r="G307" s="18">
        <v>20.5</v>
      </c>
      <c r="H307" s="18">
        <v>20.5</v>
      </c>
      <c r="I307" s="18">
        <v>20.5</v>
      </c>
      <c r="J307" s="18">
        <v>20.5</v>
      </c>
      <c r="K307" s="96">
        <v>20.5</v>
      </c>
      <c r="L307" s="79">
        <v>20.5</v>
      </c>
      <c r="M307" s="78"/>
      <c r="N307" s="95"/>
      <c r="O307" s="78"/>
    </row>
    <row r="308" spans="1:15" ht="11.25">
      <c r="A308" s="85">
        <v>981</v>
      </c>
      <c r="B308" s="55" t="s">
        <v>314</v>
      </c>
      <c r="C308" s="20">
        <v>20.25</v>
      </c>
      <c r="D308" s="18">
        <v>20.25</v>
      </c>
      <c r="E308" s="18">
        <v>20.25</v>
      </c>
      <c r="F308" s="18">
        <v>21</v>
      </c>
      <c r="G308" s="18">
        <v>21</v>
      </c>
      <c r="H308" s="18">
        <v>21.5</v>
      </c>
      <c r="I308" s="18">
        <v>21.5</v>
      </c>
      <c r="J308" s="18">
        <v>21.5</v>
      </c>
      <c r="K308" s="96">
        <v>22</v>
      </c>
      <c r="L308" s="79">
        <v>22</v>
      </c>
      <c r="M308" s="78"/>
      <c r="N308" s="95"/>
      <c r="O308" s="78"/>
    </row>
    <row r="309" spans="1:15" ht="11.25">
      <c r="A309" s="85">
        <v>989</v>
      </c>
      <c r="B309" s="55" t="s">
        <v>315</v>
      </c>
      <c r="C309" s="20">
        <v>20.75</v>
      </c>
      <c r="D309" s="18">
        <v>21.25</v>
      </c>
      <c r="E309" s="18">
        <v>21.25</v>
      </c>
      <c r="F309" s="18">
        <v>21.25</v>
      </c>
      <c r="G309" s="18">
        <v>22</v>
      </c>
      <c r="H309" s="18">
        <v>22</v>
      </c>
      <c r="I309" s="18">
        <v>22</v>
      </c>
      <c r="J309" s="18">
        <v>22</v>
      </c>
      <c r="K309" s="96">
        <v>22</v>
      </c>
      <c r="L309" s="79">
        <v>22.499999999999996</v>
      </c>
      <c r="M309" s="78"/>
      <c r="N309" s="95"/>
      <c r="O309" s="78"/>
    </row>
    <row r="310" spans="1:15" ht="11.25">
      <c r="A310" s="85">
        <v>992</v>
      </c>
      <c r="B310" s="55" t="s">
        <v>316</v>
      </c>
      <c r="C310" s="22">
        <v>21</v>
      </c>
      <c r="D310" s="23">
        <v>21</v>
      </c>
      <c r="E310" s="23">
        <v>21</v>
      </c>
      <c r="F310" s="23">
        <v>21.5</v>
      </c>
      <c r="G310" s="23">
        <v>21.5</v>
      </c>
      <c r="H310" s="23">
        <v>21.5</v>
      </c>
      <c r="I310" s="23">
        <v>21.5</v>
      </c>
      <c r="J310" s="23">
        <v>21.5</v>
      </c>
      <c r="K310" s="97">
        <v>21.5</v>
      </c>
      <c r="L310" s="80">
        <v>21.5</v>
      </c>
      <c r="M310" s="78"/>
      <c r="N310" s="95"/>
      <c r="O310" s="78"/>
    </row>
    <row r="311" spans="8:15" ht="11.25">
      <c r="H311" s="18"/>
      <c r="I311" s="18"/>
      <c r="J311" s="18"/>
      <c r="L311" s="78"/>
      <c r="M311" s="78"/>
      <c r="N311" s="95"/>
      <c r="O311" s="78"/>
    </row>
    <row r="312" spans="8:15" ht="11.25">
      <c r="H312" s="18"/>
      <c r="I312" s="18"/>
      <c r="J312" s="18"/>
      <c r="L312" s="78"/>
      <c r="M312" s="78"/>
      <c r="N312" s="95"/>
      <c r="O312" s="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Y31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8.7109375" defaultRowHeight="15"/>
  <cols>
    <col min="1" max="12" width="8.7109375" style="13" customWidth="1"/>
    <col min="13" max="13" width="4.421875" style="13" customWidth="1"/>
    <col min="14" max="14" width="61.28125" style="13" customWidth="1"/>
    <col min="15" max="16384" width="8.7109375" style="13" customWidth="1"/>
  </cols>
  <sheetData>
    <row r="1" spans="1:14" ht="15">
      <c r="A1" s="64" t="s">
        <v>8</v>
      </c>
      <c r="B1" s="65" t="s">
        <v>9</v>
      </c>
      <c r="C1" s="66">
        <v>2012</v>
      </c>
      <c r="D1" s="66">
        <v>2013</v>
      </c>
      <c r="E1" s="67">
        <v>2014</v>
      </c>
      <c r="F1" s="67">
        <v>2015</v>
      </c>
      <c r="G1" s="67">
        <v>2016</v>
      </c>
      <c r="H1" s="67">
        <v>2017</v>
      </c>
      <c r="I1" s="67">
        <v>2018</v>
      </c>
      <c r="J1" s="67" t="s">
        <v>320</v>
      </c>
      <c r="K1" s="68" t="s">
        <v>321</v>
      </c>
      <c r="L1" s="68" t="s">
        <v>334</v>
      </c>
      <c r="N1" s="90" t="s">
        <v>335</v>
      </c>
    </row>
    <row r="2" spans="1:25" ht="15">
      <c r="A2" s="69">
        <v>20</v>
      </c>
      <c r="B2" s="70" t="s">
        <v>10</v>
      </c>
      <c r="C2" s="14">
        <v>14.16287568282865</v>
      </c>
      <c r="D2" s="15">
        <v>14.813644212317193</v>
      </c>
      <c r="E2" s="15">
        <v>15.190667860693033</v>
      </c>
      <c r="F2" s="15">
        <v>15.339544042818632</v>
      </c>
      <c r="G2" s="15">
        <v>15.166451070515857</v>
      </c>
      <c r="H2" s="15">
        <v>14.63586263442793</v>
      </c>
      <c r="I2" s="15">
        <v>14.968605376728526</v>
      </c>
      <c r="J2" s="15">
        <v>15.339567243627256</v>
      </c>
      <c r="K2" s="15">
        <v>15.404462019793657</v>
      </c>
      <c r="L2" s="16">
        <v>15.303491148311949</v>
      </c>
      <c r="M2" s="17"/>
      <c r="N2" s="89">
        <v>0.750341240055576</v>
      </c>
      <c r="P2" s="19"/>
      <c r="R2" s="105"/>
      <c r="S2" s="105"/>
      <c r="T2" s="19"/>
      <c r="U2" s="19"/>
      <c r="V2" s="19"/>
      <c r="W2" s="19"/>
      <c r="X2" s="19"/>
      <c r="Y2" s="19"/>
    </row>
    <row r="3" spans="1:19" ht="15">
      <c r="A3" s="71">
        <v>5</v>
      </c>
      <c r="B3" s="72" t="s">
        <v>11</v>
      </c>
      <c r="C3" s="20">
        <v>13.505047076463518</v>
      </c>
      <c r="D3" s="18">
        <v>13.979278675017431</v>
      </c>
      <c r="E3" s="18">
        <v>13.823953538713518</v>
      </c>
      <c r="F3" s="18">
        <v>14.072838484745859</v>
      </c>
      <c r="G3" s="18">
        <v>14.292003254251123</v>
      </c>
      <c r="H3" s="18">
        <v>13.592166884510442</v>
      </c>
      <c r="I3" s="18">
        <v>13.678864292322299</v>
      </c>
      <c r="J3" s="18">
        <v>13.650280853961016</v>
      </c>
      <c r="K3" s="18">
        <v>13.61820560732476</v>
      </c>
      <c r="L3" s="21">
        <v>13.544679456572233</v>
      </c>
      <c r="M3" s="17"/>
      <c r="N3" s="89">
        <v>0.699816398324808</v>
      </c>
      <c r="P3" s="19"/>
      <c r="R3" s="105"/>
      <c r="S3" s="105"/>
    </row>
    <row r="4" spans="1:19" ht="15">
      <c r="A4" s="71">
        <v>9</v>
      </c>
      <c r="B4" s="72" t="s">
        <v>1</v>
      </c>
      <c r="C4" s="20">
        <v>14.194218589393111</v>
      </c>
      <c r="D4" s="18">
        <v>14.394093332759065</v>
      </c>
      <c r="E4" s="18">
        <v>14.487039095340835</v>
      </c>
      <c r="F4" s="18">
        <v>14.42569704057416</v>
      </c>
      <c r="G4" s="18">
        <v>14.169193627687873</v>
      </c>
      <c r="H4" s="18">
        <v>13.517948182261838</v>
      </c>
      <c r="I4" s="18">
        <v>13.496999148669513</v>
      </c>
      <c r="J4" s="18">
        <v>13.778440394564718</v>
      </c>
      <c r="K4" s="18">
        <v>13.746148598161039</v>
      </c>
      <c r="L4" s="21">
        <v>13.68023085651095</v>
      </c>
      <c r="M4" s="17"/>
      <c r="N4" s="89">
        <v>0.7033655181313883</v>
      </c>
      <c r="P4" s="19"/>
      <c r="R4" s="105"/>
      <c r="S4" s="105"/>
    </row>
    <row r="5" spans="1:19" ht="15">
      <c r="A5" s="71">
        <v>10</v>
      </c>
      <c r="B5" s="72" t="s">
        <v>12</v>
      </c>
      <c r="C5" s="20">
        <v>12.944743665681084</v>
      </c>
      <c r="D5" s="18">
        <v>13.016969861086192</v>
      </c>
      <c r="E5" s="18">
        <v>13.691036426803858</v>
      </c>
      <c r="F5" s="18">
        <v>13.586586374421021</v>
      </c>
      <c r="G5" s="18">
        <v>13.793294293850048</v>
      </c>
      <c r="H5" s="18">
        <v>13.249229966448315</v>
      </c>
      <c r="I5" s="18">
        <v>13.237618351654413</v>
      </c>
      <c r="J5" s="18">
        <v>13.18880556539902</v>
      </c>
      <c r="K5" s="18">
        <v>13.1866837494187</v>
      </c>
      <c r="L5" s="21">
        <v>13.11040987681924</v>
      </c>
      <c r="M5" s="17"/>
      <c r="N5" s="89">
        <v>0.7009276149871653</v>
      </c>
      <c r="P5" s="19"/>
      <c r="R5" s="105"/>
      <c r="S5" s="105"/>
    </row>
    <row r="6" spans="1:19" ht="15">
      <c r="A6" s="71">
        <v>16</v>
      </c>
      <c r="B6" s="72" t="s">
        <v>13</v>
      </c>
      <c r="C6" s="20">
        <v>14.188643221465261</v>
      </c>
      <c r="D6" s="18">
        <v>14.880775349305509</v>
      </c>
      <c r="E6" s="18">
        <v>14.888735857857737</v>
      </c>
      <c r="F6" s="18">
        <v>14.821163688044404</v>
      </c>
      <c r="G6" s="18">
        <v>14.603273945233038</v>
      </c>
      <c r="H6" s="18">
        <v>14.127906648565833</v>
      </c>
      <c r="I6" s="18">
        <v>14.149635782718887</v>
      </c>
      <c r="J6" s="18">
        <v>14.244524579773465</v>
      </c>
      <c r="K6" s="18">
        <v>14.289256258164636</v>
      </c>
      <c r="L6" s="21">
        <v>14.228153824398843</v>
      </c>
      <c r="M6" s="17"/>
      <c r="N6" s="89">
        <v>0.7515392747779917</v>
      </c>
      <c r="P6" s="19"/>
      <c r="R6" s="105"/>
      <c r="S6" s="105"/>
    </row>
    <row r="7" spans="1:19" ht="15">
      <c r="A7" s="71">
        <v>18</v>
      </c>
      <c r="B7" s="72" t="s">
        <v>14</v>
      </c>
      <c r="C7" s="20">
        <v>14.267299655568312</v>
      </c>
      <c r="D7" s="18">
        <v>14.640707731630572</v>
      </c>
      <c r="E7" s="18">
        <v>14.666022866902805</v>
      </c>
      <c r="F7" s="18">
        <v>14.732186565623504</v>
      </c>
      <c r="G7" s="18">
        <v>14.558858490843512</v>
      </c>
      <c r="H7" s="18">
        <v>14.421607194541851</v>
      </c>
      <c r="I7" s="18">
        <v>14.38764119176737</v>
      </c>
      <c r="J7" s="18">
        <v>14.953746108785737</v>
      </c>
      <c r="K7" s="18">
        <v>15.020784181655392</v>
      </c>
      <c r="L7" s="21">
        <v>14.908339111758792</v>
      </c>
      <c r="M7" s="17"/>
      <c r="N7" s="89">
        <v>0.7544385857684439</v>
      </c>
      <c r="P7" s="19"/>
      <c r="R7" s="105"/>
      <c r="S7" s="105"/>
    </row>
    <row r="8" spans="1:19" ht="15">
      <c r="A8" s="71">
        <v>19</v>
      </c>
      <c r="B8" s="72" t="s">
        <v>15</v>
      </c>
      <c r="C8" s="20">
        <v>14.420709938025677</v>
      </c>
      <c r="D8" s="18">
        <v>15.1889597317882</v>
      </c>
      <c r="E8" s="18">
        <v>15.14042730819783</v>
      </c>
      <c r="F8" s="18">
        <v>15.089566883839526</v>
      </c>
      <c r="G8" s="18">
        <v>15.52048876558154</v>
      </c>
      <c r="H8" s="18">
        <v>14.952820875262034</v>
      </c>
      <c r="I8" s="18">
        <v>14.832915824917032</v>
      </c>
      <c r="J8" s="18">
        <v>14.87441840600506</v>
      </c>
      <c r="K8" s="18">
        <v>14.712981107086257</v>
      </c>
      <c r="L8" s="21">
        <v>14.619121363721876</v>
      </c>
      <c r="M8" s="17"/>
      <c r="N8" s="89">
        <v>0.7540929200431297</v>
      </c>
      <c r="P8" s="19"/>
      <c r="R8" s="105"/>
      <c r="S8" s="105"/>
    </row>
    <row r="9" spans="1:19" ht="15">
      <c r="A9" s="73">
        <v>35</v>
      </c>
      <c r="B9" s="74" t="s">
        <v>16</v>
      </c>
      <c r="C9" s="20">
        <v>11.24714469453376</v>
      </c>
      <c r="D9" s="18">
        <v>11.064694006309148</v>
      </c>
      <c r="E9" s="18">
        <v>11.305242407816817</v>
      </c>
      <c r="F9" s="18">
        <v>11.19014047521655</v>
      </c>
      <c r="G9" s="18">
        <v>11.216781063258772</v>
      </c>
      <c r="H9" s="18">
        <v>11.013311263044722</v>
      </c>
      <c r="I9" s="18">
        <v>11.17209571455696</v>
      </c>
      <c r="J9" s="18">
        <v>11.146306862143753</v>
      </c>
      <c r="K9" s="18">
        <v>11.23682597513</v>
      </c>
      <c r="L9" s="21">
        <v>12.076823301098337</v>
      </c>
      <c r="M9" s="17"/>
      <c r="N9" s="89">
        <v>0.7817879519632047</v>
      </c>
      <c r="P9" s="19"/>
      <c r="R9" s="105"/>
      <c r="S9" s="105"/>
    </row>
    <row r="10" spans="1:19" ht="15">
      <c r="A10" s="73">
        <v>43</v>
      </c>
      <c r="B10" s="74" t="s">
        <v>17</v>
      </c>
      <c r="C10" s="20">
        <v>11.32374115901804</v>
      </c>
      <c r="D10" s="18">
        <v>11.548469852736872</v>
      </c>
      <c r="E10" s="18">
        <v>11.790265924214276</v>
      </c>
      <c r="F10" s="18">
        <v>12.016313569187444</v>
      </c>
      <c r="G10" s="18">
        <v>11.77821227780699</v>
      </c>
      <c r="H10" s="18">
        <v>11.499322349735536</v>
      </c>
      <c r="I10" s="18">
        <v>11.319349730348534</v>
      </c>
      <c r="J10" s="18">
        <v>11.313689771738424</v>
      </c>
      <c r="K10" s="18">
        <v>11.439716038871525</v>
      </c>
      <c r="L10" s="21">
        <v>11.837561308557659</v>
      </c>
      <c r="M10" s="17"/>
      <c r="N10" s="89">
        <v>0.7499783301611416</v>
      </c>
      <c r="P10" s="19"/>
      <c r="R10" s="105"/>
      <c r="S10" s="105"/>
    </row>
    <row r="11" spans="1:19" ht="15">
      <c r="A11" s="71">
        <v>46</v>
      </c>
      <c r="B11" s="72" t="s">
        <v>18</v>
      </c>
      <c r="C11" s="20">
        <v>12.592796532535868</v>
      </c>
      <c r="D11" s="18">
        <v>13.171332243967319</v>
      </c>
      <c r="E11" s="18">
        <v>13.58381976187283</v>
      </c>
      <c r="F11" s="18">
        <v>13.54296793480534</v>
      </c>
      <c r="G11" s="18">
        <v>13.470000012414749</v>
      </c>
      <c r="H11" s="18">
        <v>12.953061257134461</v>
      </c>
      <c r="I11" s="18">
        <v>12.919685149892382</v>
      </c>
      <c r="J11" s="18">
        <v>12.86789883944627</v>
      </c>
      <c r="K11" s="18">
        <v>12.8782492842144</v>
      </c>
      <c r="L11" s="21">
        <v>12.78978602786365</v>
      </c>
      <c r="M11" s="17"/>
      <c r="N11" s="89">
        <v>0.6835417619786117</v>
      </c>
      <c r="P11" s="19"/>
      <c r="R11" s="105"/>
      <c r="S11" s="105"/>
    </row>
    <row r="12" spans="1:19" ht="15">
      <c r="A12" s="71">
        <v>47</v>
      </c>
      <c r="B12" s="72" t="s">
        <v>19</v>
      </c>
      <c r="C12" s="20">
        <v>13.654992937853109</v>
      </c>
      <c r="D12" s="18">
        <v>13.607390043923868</v>
      </c>
      <c r="E12" s="18">
        <v>13.714836209995928</v>
      </c>
      <c r="F12" s="18">
        <v>13.675959566316726</v>
      </c>
      <c r="G12" s="18">
        <v>13.824169733796706</v>
      </c>
      <c r="H12" s="18">
        <v>13.416511227408872</v>
      </c>
      <c r="I12" s="18">
        <v>13.576977325354132</v>
      </c>
      <c r="J12" s="18">
        <v>13.536358467348121</v>
      </c>
      <c r="K12" s="18">
        <v>13.6398570722674</v>
      </c>
      <c r="L12" s="21">
        <v>13.543962762098555</v>
      </c>
      <c r="M12" s="17"/>
      <c r="N12" s="89">
        <v>0.7170915955816906</v>
      </c>
      <c r="P12" s="19"/>
      <c r="R12" s="105"/>
      <c r="S12" s="105"/>
    </row>
    <row r="13" spans="1:19" ht="15">
      <c r="A13" s="71">
        <v>49</v>
      </c>
      <c r="B13" s="72" t="s">
        <v>20</v>
      </c>
      <c r="C13" s="20">
        <v>14.772147511150605</v>
      </c>
      <c r="D13" s="18">
        <v>14.83954667850939</v>
      </c>
      <c r="E13" s="18">
        <v>14.983002405357514</v>
      </c>
      <c r="F13" s="18">
        <v>14.96785696188929</v>
      </c>
      <c r="G13" s="18">
        <v>14.830350884947334</v>
      </c>
      <c r="H13" s="18">
        <v>14.449625430438614</v>
      </c>
      <c r="I13" s="18">
        <v>14.360297731802106</v>
      </c>
      <c r="J13" s="18">
        <v>14.35766753650294</v>
      </c>
      <c r="K13" s="18">
        <v>14.363020669849035</v>
      </c>
      <c r="L13" s="21">
        <v>14.317401763625002</v>
      </c>
      <c r="M13" s="17"/>
      <c r="N13" s="89">
        <v>0.8396914136483868</v>
      </c>
      <c r="P13" s="19"/>
      <c r="R13" s="105"/>
      <c r="S13" s="105"/>
    </row>
    <row r="14" spans="1:19" ht="15">
      <c r="A14" s="71">
        <v>50</v>
      </c>
      <c r="B14" s="72" t="s">
        <v>21</v>
      </c>
      <c r="C14" s="20">
        <v>14.86780312206205</v>
      </c>
      <c r="D14" s="18">
        <v>14.919146868325482</v>
      </c>
      <c r="E14" s="18">
        <v>15.029952066859424</v>
      </c>
      <c r="F14" s="18">
        <v>14.839609512150064</v>
      </c>
      <c r="G14" s="18">
        <v>14.74275706733506</v>
      </c>
      <c r="H14" s="18">
        <v>14.239156466112775</v>
      </c>
      <c r="I14" s="18">
        <v>14.173558647374216</v>
      </c>
      <c r="J14" s="18">
        <v>14.18309661551318</v>
      </c>
      <c r="K14" s="18">
        <v>14.590048265156828</v>
      </c>
      <c r="L14" s="21">
        <v>14.521986505352261</v>
      </c>
      <c r="M14" s="17"/>
      <c r="N14" s="89">
        <v>0.7537318209858377</v>
      </c>
      <c r="P14" s="19"/>
      <c r="R14" s="105"/>
      <c r="S14" s="105"/>
    </row>
    <row r="15" spans="1:19" ht="15">
      <c r="A15" s="71">
        <v>51</v>
      </c>
      <c r="B15" s="72" t="s">
        <v>22</v>
      </c>
      <c r="C15" s="20">
        <v>13.287660582817793</v>
      </c>
      <c r="D15" s="18">
        <v>13.362203207292838</v>
      </c>
      <c r="E15" s="18">
        <v>13.667331452016303</v>
      </c>
      <c r="F15" s="18">
        <v>13.506413248364543</v>
      </c>
      <c r="G15" s="18">
        <v>13.385952241814492</v>
      </c>
      <c r="H15" s="18">
        <v>12.369593144504668</v>
      </c>
      <c r="I15" s="18">
        <v>12.34406581377815</v>
      </c>
      <c r="J15" s="18">
        <v>12.326766608717238</v>
      </c>
      <c r="K15" s="18">
        <v>12.328615395470576</v>
      </c>
      <c r="L15" s="21">
        <v>12.256338738523516</v>
      </c>
      <c r="M15" s="17"/>
      <c r="N15" s="89">
        <v>0.7596416333659697</v>
      </c>
      <c r="P15" s="19"/>
      <c r="R15" s="105"/>
      <c r="S15" s="105"/>
    </row>
    <row r="16" spans="1:19" ht="15">
      <c r="A16" s="71">
        <v>52</v>
      </c>
      <c r="B16" s="72" t="s">
        <v>23</v>
      </c>
      <c r="C16" s="20">
        <v>13.71503424063442</v>
      </c>
      <c r="D16" s="18">
        <v>13.96672488775243</v>
      </c>
      <c r="E16" s="18">
        <v>14.303296391058232</v>
      </c>
      <c r="F16" s="18">
        <v>14.218257305776266</v>
      </c>
      <c r="G16" s="18">
        <v>13.98355038546264</v>
      </c>
      <c r="H16" s="18">
        <v>13.460607230607375</v>
      </c>
      <c r="I16" s="18">
        <v>13.56171658687409</v>
      </c>
      <c r="J16" s="18">
        <v>13.540629348436685</v>
      </c>
      <c r="K16" s="18">
        <v>13.529171592520685</v>
      </c>
      <c r="L16" s="21">
        <v>14.166876831566011</v>
      </c>
      <c r="M16" s="17"/>
      <c r="N16" s="89">
        <v>0.7058767256329013</v>
      </c>
      <c r="P16" s="19"/>
      <c r="R16" s="105"/>
      <c r="S16" s="105"/>
    </row>
    <row r="17" spans="1:19" ht="15">
      <c r="A17" s="73">
        <v>60</v>
      </c>
      <c r="B17" s="74" t="s">
        <v>24</v>
      </c>
      <c r="C17" s="20">
        <v>13.296891800611816</v>
      </c>
      <c r="D17" s="18">
        <v>13.60450736544873</v>
      </c>
      <c r="E17" s="18">
        <v>13.728247720781255</v>
      </c>
      <c r="F17" s="18">
        <v>13.667841411201133</v>
      </c>
      <c r="G17" s="18">
        <v>13.520320089676375</v>
      </c>
      <c r="H17" s="18">
        <v>12.754863692150808</v>
      </c>
      <c r="I17" s="18">
        <v>12.72858477727184</v>
      </c>
      <c r="J17" s="18">
        <v>12.366909448506938</v>
      </c>
      <c r="K17" s="18">
        <v>12.454045923759125</v>
      </c>
      <c r="L17" s="21">
        <v>13.235281124783967</v>
      </c>
      <c r="M17" s="17"/>
      <c r="N17" s="89">
        <v>0.7786134515694361</v>
      </c>
      <c r="P17" s="19"/>
      <c r="R17" s="105"/>
      <c r="S17" s="105"/>
    </row>
    <row r="18" spans="1:19" ht="15">
      <c r="A18" s="71">
        <v>61</v>
      </c>
      <c r="B18" s="72" t="s">
        <v>25</v>
      </c>
      <c r="C18" s="20">
        <v>13.880907479887552</v>
      </c>
      <c r="D18" s="18">
        <v>14.391771871795815</v>
      </c>
      <c r="E18" s="18">
        <v>14.40630928718622</v>
      </c>
      <c r="F18" s="18">
        <v>14.320516872022779</v>
      </c>
      <c r="G18" s="18">
        <v>14.061647746320945</v>
      </c>
      <c r="H18" s="18">
        <v>13.98041386169885</v>
      </c>
      <c r="I18" s="18">
        <v>13.973958372076874</v>
      </c>
      <c r="J18" s="18">
        <v>13.964265956095957</v>
      </c>
      <c r="K18" s="18">
        <v>14.03272845850815</v>
      </c>
      <c r="L18" s="21">
        <v>13.962221322236921</v>
      </c>
      <c r="M18" s="17"/>
      <c r="N18" s="89">
        <v>0.750175619202901</v>
      </c>
      <c r="P18" s="19"/>
      <c r="R18" s="105"/>
      <c r="S18" s="105"/>
    </row>
    <row r="19" spans="1:19" ht="15">
      <c r="A19" s="73">
        <v>62</v>
      </c>
      <c r="B19" s="74" t="s">
        <v>26</v>
      </c>
      <c r="C19" s="20">
        <v>11.439694872189712</v>
      </c>
      <c r="D19" s="18">
        <v>11.631258988977574</v>
      </c>
      <c r="E19" s="18">
        <v>11.509248677248676</v>
      </c>
      <c r="F19" s="18">
        <v>11.547390636318957</v>
      </c>
      <c r="G19" s="18">
        <v>11.533551433465457</v>
      </c>
      <c r="H19" s="18">
        <v>10.732230856975889</v>
      </c>
      <c r="I19" s="18">
        <v>11.13667533277703</v>
      </c>
      <c r="J19" s="18">
        <v>11.14532039211659</v>
      </c>
      <c r="K19" s="18">
        <v>11.191974133938063</v>
      </c>
      <c r="L19" s="21">
        <v>11.255504972223527</v>
      </c>
      <c r="M19" s="17"/>
      <c r="N19" s="89">
        <v>0.7680213579074717</v>
      </c>
      <c r="P19" s="19"/>
      <c r="R19" s="105"/>
      <c r="S19" s="105"/>
    </row>
    <row r="20" spans="1:19" ht="15">
      <c r="A20" s="73">
        <v>65</v>
      </c>
      <c r="B20" s="74" t="s">
        <v>27</v>
      </c>
      <c r="C20" s="20">
        <v>10.007972937625755</v>
      </c>
      <c r="D20" s="18">
        <v>10.275646009581083</v>
      </c>
      <c r="E20" s="18">
        <v>10.450224672760326</v>
      </c>
      <c r="F20" s="18">
        <v>10.845559352360613</v>
      </c>
      <c r="G20" s="18">
        <v>10.618837719454197</v>
      </c>
      <c r="H20" s="18">
        <v>9.776475714878105</v>
      </c>
      <c r="I20" s="18">
        <v>9.698277753410856</v>
      </c>
      <c r="J20" s="18">
        <v>10.361375568624712</v>
      </c>
      <c r="K20" s="18">
        <v>10.35981048888529</v>
      </c>
      <c r="L20" s="21">
        <v>10.432352960436766</v>
      </c>
      <c r="M20" s="17"/>
      <c r="N20" s="89">
        <v>0.7099929861181078</v>
      </c>
      <c r="P20" s="19"/>
      <c r="R20" s="105"/>
      <c r="S20" s="105"/>
    </row>
    <row r="21" spans="1:19" ht="15">
      <c r="A21" s="71">
        <v>69</v>
      </c>
      <c r="B21" s="72" t="s">
        <v>28</v>
      </c>
      <c r="C21" s="20">
        <v>14.300473786240133</v>
      </c>
      <c r="D21" s="18">
        <v>14.482626823644015</v>
      </c>
      <c r="E21" s="18">
        <v>14.44858259427607</v>
      </c>
      <c r="F21" s="18">
        <v>15.007234483949228</v>
      </c>
      <c r="G21" s="18">
        <v>14.728791707956779</v>
      </c>
      <c r="H21" s="18">
        <v>14.222115125200947</v>
      </c>
      <c r="I21" s="18">
        <v>14.248064555000457</v>
      </c>
      <c r="J21" s="18">
        <v>14.59519678054912</v>
      </c>
      <c r="K21" s="18">
        <v>14.61191636874741</v>
      </c>
      <c r="L21" s="21">
        <v>14.542644604047018</v>
      </c>
      <c r="M21" s="17"/>
      <c r="N21" s="89">
        <v>0.7209111476842605</v>
      </c>
      <c r="P21" s="19"/>
      <c r="R21" s="105"/>
      <c r="S21" s="105"/>
    </row>
    <row r="22" spans="1:19" ht="15">
      <c r="A22" s="71">
        <v>71</v>
      </c>
      <c r="B22" s="72" t="s">
        <v>29</v>
      </c>
      <c r="C22" s="20">
        <v>14.02866526314101</v>
      </c>
      <c r="D22" s="18">
        <v>14.210866916053767</v>
      </c>
      <c r="E22" s="18">
        <v>14.611878857934139</v>
      </c>
      <c r="F22" s="18">
        <v>14.364809668374898</v>
      </c>
      <c r="G22" s="18">
        <v>14.564938729262003</v>
      </c>
      <c r="H22" s="18">
        <v>14.018776850122407</v>
      </c>
      <c r="I22" s="18">
        <v>14.109522356349107</v>
      </c>
      <c r="J22" s="18">
        <v>14.099940167383144</v>
      </c>
      <c r="K22" s="18">
        <v>14.103331892366992</v>
      </c>
      <c r="L22" s="21">
        <v>14.034796555363103</v>
      </c>
      <c r="M22" s="17"/>
      <c r="N22" s="89">
        <v>0.7171635563228769</v>
      </c>
      <c r="P22" s="19"/>
      <c r="R22" s="105"/>
      <c r="S22" s="105"/>
    </row>
    <row r="23" spans="1:19" ht="15">
      <c r="A23" s="71">
        <v>72</v>
      </c>
      <c r="B23" s="72" t="s">
        <v>30</v>
      </c>
      <c r="C23" s="20">
        <v>13.5597120826471</v>
      </c>
      <c r="D23" s="18">
        <v>13.710854942359578</v>
      </c>
      <c r="E23" s="18">
        <v>13.743548712885048</v>
      </c>
      <c r="F23" s="18">
        <v>14.206347492977747</v>
      </c>
      <c r="G23" s="18">
        <v>14.250612505900115</v>
      </c>
      <c r="H23" s="18">
        <v>13.840404876439736</v>
      </c>
      <c r="I23" s="18">
        <v>14.172374047459142</v>
      </c>
      <c r="J23" s="18">
        <v>14.215280740976135</v>
      </c>
      <c r="K23" s="18">
        <v>14.230353526051447</v>
      </c>
      <c r="L23" s="21">
        <v>14.160178852948572</v>
      </c>
      <c r="M23" s="17"/>
      <c r="N23" s="89">
        <v>0.7563454041005304</v>
      </c>
      <c r="P23" s="19"/>
      <c r="R23" s="105"/>
      <c r="S23" s="105"/>
    </row>
    <row r="24" spans="1:19" ht="15">
      <c r="A24" s="71">
        <v>74</v>
      </c>
      <c r="B24" s="72" t="s">
        <v>31</v>
      </c>
      <c r="C24" s="20">
        <v>13.511075207516189</v>
      </c>
      <c r="D24" s="18">
        <v>13.913707400279916</v>
      </c>
      <c r="E24" s="18">
        <v>14.033054332242028</v>
      </c>
      <c r="F24" s="18">
        <v>13.708551825279041</v>
      </c>
      <c r="G24" s="18">
        <v>13.246557459208871</v>
      </c>
      <c r="H24" s="18">
        <v>12.920839441008303</v>
      </c>
      <c r="I24" s="18">
        <v>12.970272777974861</v>
      </c>
      <c r="J24" s="18">
        <v>13.018626165716155</v>
      </c>
      <c r="K24" s="18">
        <v>13.948106493507545</v>
      </c>
      <c r="L24" s="21">
        <v>13.868536104953039</v>
      </c>
      <c r="M24" s="17"/>
      <c r="N24" s="89">
        <v>0.6784079610193281</v>
      </c>
      <c r="P24" s="19"/>
      <c r="R24" s="105"/>
      <c r="S24" s="105"/>
    </row>
    <row r="25" spans="1:19" ht="15">
      <c r="A25" s="71">
        <v>75</v>
      </c>
      <c r="B25" s="72" t="s">
        <v>32</v>
      </c>
      <c r="C25" s="20">
        <v>15.249188505133292</v>
      </c>
      <c r="D25" s="18">
        <v>15.307096817655022</v>
      </c>
      <c r="E25" s="18">
        <v>15.723332248622947</v>
      </c>
      <c r="F25" s="18">
        <v>15.629210790876295</v>
      </c>
      <c r="G25" s="18">
        <v>15.487169131977994</v>
      </c>
      <c r="H25" s="18">
        <v>14.962575037599832</v>
      </c>
      <c r="I25" s="18">
        <v>14.939075908731427</v>
      </c>
      <c r="J25" s="18">
        <v>14.97149063146616</v>
      </c>
      <c r="K25" s="18">
        <v>15.039934066980381</v>
      </c>
      <c r="L25" s="21">
        <v>14.966247725918691</v>
      </c>
      <c r="M25" s="17"/>
      <c r="N25" s="89">
        <v>0.7700293531109708</v>
      </c>
      <c r="P25" s="19"/>
      <c r="R25" s="105"/>
      <c r="S25" s="105"/>
    </row>
    <row r="26" spans="1:19" ht="15">
      <c r="A26" s="73">
        <v>76</v>
      </c>
      <c r="B26" s="74" t="s">
        <v>33</v>
      </c>
      <c r="C26" s="20">
        <v>10.466432325163682</v>
      </c>
      <c r="D26" s="18">
        <v>10.844768168440115</v>
      </c>
      <c r="E26" s="18">
        <v>11.497049180197012</v>
      </c>
      <c r="F26" s="18">
        <v>11.65818576405585</v>
      </c>
      <c r="G26" s="18">
        <v>11.510627255030007</v>
      </c>
      <c r="H26" s="18">
        <v>11.02222678555767</v>
      </c>
      <c r="I26" s="18">
        <v>10.752789602722483</v>
      </c>
      <c r="J26" s="18">
        <v>10.762043599254708</v>
      </c>
      <c r="K26" s="18">
        <v>10.845414642377627</v>
      </c>
      <c r="L26" s="21">
        <v>11.429947611149059</v>
      </c>
      <c r="M26" s="17"/>
      <c r="N26" s="89">
        <v>0.7566529994912692</v>
      </c>
      <c r="P26" s="19"/>
      <c r="R26" s="105"/>
      <c r="S26" s="105"/>
    </row>
    <row r="27" spans="1:19" ht="15">
      <c r="A27" s="71">
        <v>77</v>
      </c>
      <c r="B27" s="72" t="s">
        <v>34</v>
      </c>
      <c r="C27" s="20">
        <v>13.122670300702943</v>
      </c>
      <c r="D27" s="18">
        <v>13.298547381294199</v>
      </c>
      <c r="E27" s="18">
        <v>13.922204819721053</v>
      </c>
      <c r="F27" s="18">
        <v>14.24772860723983</v>
      </c>
      <c r="G27" s="18">
        <v>14.079046865460983</v>
      </c>
      <c r="H27" s="18">
        <v>13.568524661116388</v>
      </c>
      <c r="I27" s="18">
        <v>13.650143272687695</v>
      </c>
      <c r="J27" s="18">
        <v>13.590790040995106</v>
      </c>
      <c r="K27" s="18">
        <v>13.682146553918635</v>
      </c>
      <c r="L27" s="21">
        <v>13.592245986853383</v>
      </c>
      <c r="M27" s="17"/>
      <c r="N27" s="89">
        <v>0.692413154429147</v>
      </c>
      <c r="P27" s="19"/>
      <c r="R27" s="105"/>
      <c r="S27" s="105"/>
    </row>
    <row r="28" spans="1:19" ht="15">
      <c r="A28" s="71">
        <v>78</v>
      </c>
      <c r="B28" s="72" t="s">
        <v>35</v>
      </c>
      <c r="C28" s="20">
        <v>15.88849028423525</v>
      </c>
      <c r="D28" s="18">
        <v>16.41895352506703</v>
      </c>
      <c r="E28" s="18">
        <v>16.798762839569612</v>
      </c>
      <c r="F28" s="18">
        <v>16.65154052141056</v>
      </c>
      <c r="G28" s="18">
        <v>16.468452546135453</v>
      </c>
      <c r="H28" s="18">
        <v>16.030952313745804</v>
      </c>
      <c r="I28" s="18">
        <v>16.085735356400253</v>
      </c>
      <c r="J28" s="18">
        <v>16.130806538950075</v>
      </c>
      <c r="K28" s="18">
        <v>16.21185134506914</v>
      </c>
      <c r="L28" s="21">
        <v>16.188508588172585</v>
      </c>
      <c r="M28" s="17"/>
      <c r="N28" s="89">
        <v>0.7977033696855038</v>
      </c>
      <c r="P28" s="19"/>
      <c r="R28" s="105"/>
      <c r="S28" s="105"/>
    </row>
    <row r="29" spans="1:19" ht="15">
      <c r="A29" s="71">
        <v>79</v>
      </c>
      <c r="B29" s="72" t="s">
        <v>36</v>
      </c>
      <c r="C29" s="20">
        <v>13.889430165273387</v>
      </c>
      <c r="D29" s="18">
        <v>14.024491099083315</v>
      </c>
      <c r="E29" s="18">
        <v>14.774700472707272</v>
      </c>
      <c r="F29" s="18">
        <v>14.694464620527748</v>
      </c>
      <c r="G29" s="18">
        <v>14.500108279794988</v>
      </c>
      <c r="H29" s="18">
        <v>14.85161188689531</v>
      </c>
      <c r="I29" s="18">
        <v>14.792350481734967</v>
      </c>
      <c r="J29" s="18">
        <v>15.357714116700382</v>
      </c>
      <c r="K29" s="18">
        <v>15.447685518140345</v>
      </c>
      <c r="L29" s="21">
        <v>15.375605896250326</v>
      </c>
      <c r="M29" s="17"/>
      <c r="N29" s="89">
        <v>0.7722763996700426</v>
      </c>
      <c r="P29" s="19"/>
      <c r="R29" s="105"/>
      <c r="S29" s="105"/>
    </row>
    <row r="30" spans="1:19" ht="15">
      <c r="A30" s="71">
        <v>81</v>
      </c>
      <c r="B30" s="72" t="s">
        <v>37</v>
      </c>
      <c r="C30" s="20">
        <v>13.12010903127605</v>
      </c>
      <c r="D30" s="18">
        <v>13.600279558449524</v>
      </c>
      <c r="E30" s="18">
        <v>13.939199234615883</v>
      </c>
      <c r="F30" s="18">
        <v>13.757264580257042</v>
      </c>
      <c r="G30" s="18">
        <v>13.538617047236219</v>
      </c>
      <c r="H30" s="18">
        <v>13.18930901187875</v>
      </c>
      <c r="I30" s="18">
        <v>13.046881000977313</v>
      </c>
      <c r="J30" s="18">
        <v>13.192079015458107</v>
      </c>
      <c r="K30" s="18">
        <v>13.226947610035133</v>
      </c>
      <c r="L30" s="21">
        <v>13.153180607048768</v>
      </c>
      <c r="M30" s="17"/>
      <c r="N30" s="89">
        <v>0.6902132483809105</v>
      </c>
      <c r="P30" s="19"/>
      <c r="R30" s="105"/>
      <c r="S30" s="105"/>
    </row>
    <row r="31" spans="1:19" ht="15">
      <c r="A31" s="71">
        <v>82</v>
      </c>
      <c r="B31" s="72" t="s">
        <v>38</v>
      </c>
      <c r="C31" s="20">
        <v>14.384352357047236</v>
      </c>
      <c r="D31" s="18">
        <v>15.083627428329928</v>
      </c>
      <c r="E31" s="18">
        <v>15.09013947373508</v>
      </c>
      <c r="F31" s="18">
        <v>15.027884206324662</v>
      </c>
      <c r="G31" s="18">
        <v>14.900471941181223</v>
      </c>
      <c r="H31" s="18">
        <v>14.84587411263413</v>
      </c>
      <c r="I31" s="18">
        <v>14.721098509580177</v>
      </c>
      <c r="J31" s="18">
        <v>14.74740741315439</v>
      </c>
      <c r="K31" s="18">
        <v>14.982234172953056</v>
      </c>
      <c r="L31" s="21">
        <v>14.928071703044035</v>
      </c>
      <c r="M31" s="17"/>
      <c r="N31" s="89">
        <v>0.7788954222185254</v>
      </c>
      <c r="P31" s="19"/>
      <c r="R31" s="105"/>
      <c r="S31" s="105"/>
    </row>
    <row r="32" spans="1:19" ht="15">
      <c r="A32" s="71">
        <v>86</v>
      </c>
      <c r="B32" s="72" t="s">
        <v>39</v>
      </c>
      <c r="C32" s="20">
        <v>14.415685201510652</v>
      </c>
      <c r="D32" s="18">
        <v>14.962143105893809</v>
      </c>
      <c r="E32" s="18">
        <v>15.337783246131268</v>
      </c>
      <c r="F32" s="18">
        <v>15.26686977628666</v>
      </c>
      <c r="G32" s="18">
        <v>15.482121238315258</v>
      </c>
      <c r="H32" s="18">
        <v>14.938757462657874</v>
      </c>
      <c r="I32" s="18">
        <v>14.913679558790601</v>
      </c>
      <c r="J32" s="18">
        <v>14.918359601835736</v>
      </c>
      <c r="K32" s="18">
        <v>14.991712863485374</v>
      </c>
      <c r="L32" s="21">
        <v>14.897461523895176</v>
      </c>
      <c r="M32" s="17"/>
      <c r="N32" s="89">
        <v>0.7553124208322544</v>
      </c>
      <c r="P32" s="19"/>
      <c r="R32" s="105"/>
      <c r="S32" s="105"/>
    </row>
    <row r="33" spans="1:19" ht="15">
      <c r="A33" s="71">
        <v>111</v>
      </c>
      <c r="B33" s="72" t="s">
        <v>40</v>
      </c>
      <c r="C33" s="20">
        <v>14.99174785879356</v>
      </c>
      <c r="D33" s="18">
        <v>15.1209445504872</v>
      </c>
      <c r="E33" s="18">
        <v>15.077404340520378</v>
      </c>
      <c r="F33" s="18">
        <v>14.965008660077732</v>
      </c>
      <c r="G33" s="18">
        <v>14.73702480086576</v>
      </c>
      <c r="H33" s="18">
        <v>14.302814054929796</v>
      </c>
      <c r="I33" s="18">
        <v>14.149721509225195</v>
      </c>
      <c r="J33" s="18">
        <v>14.223383996242495</v>
      </c>
      <c r="K33" s="18">
        <v>14.306161514107295</v>
      </c>
      <c r="L33" s="21">
        <v>14.245100591630225</v>
      </c>
      <c r="M33" s="17"/>
      <c r="N33" s="89">
        <v>0.760681119845648</v>
      </c>
      <c r="P33" s="19"/>
      <c r="R33" s="105"/>
      <c r="S33" s="105"/>
    </row>
    <row r="34" spans="1:19" ht="15">
      <c r="A34" s="71">
        <v>90</v>
      </c>
      <c r="B34" s="72" t="s">
        <v>41</v>
      </c>
      <c r="C34" s="20">
        <v>13.067794715980073</v>
      </c>
      <c r="D34" s="18">
        <v>13.470945828620343</v>
      </c>
      <c r="E34" s="18">
        <v>13.48690362625035</v>
      </c>
      <c r="F34" s="18">
        <v>13.347812098009168</v>
      </c>
      <c r="G34" s="18">
        <v>13.282944155319154</v>
      </c>
      <c r="H34" s="18">
        <v>12.68773339159983</v>
      </c>
      <c r="I34" s="18">
        <v>12.90321162475218</v>
      </c>
      <c r="J34" s="18">
        <v>12.887547288397625</v>
      </c>
      <c r="K34" s="18">
        <v>12.959039638256106</v>
      </c>
      <c r="L34" s="21">
        <v>12.893869825595518</v>
      </c>
      <c r="M34" s="17"/>
      <c r="N34" s="89">
        <v>0.6880003353149426</v>
      </c>
      <c r="P34" s="19"/>
      <c r="R34" s="105"/>
      <c r="S34" s="105"/>
    </row>
    <row r="35" spans="1:19" ht="15">
      <c r="A35" s="71">
        <v>91</v>
      </c>
      <c r="B35" s="72" t="s">
        <v>42</v>
      </c>
      <c r="C35" s="20">
        <v>14.941562346925014</v>
      </c>
      <c r="D35" s="18">
        <v>15.005029778247124</v>
      </c>
      <c r="E35" s="18">
        <v>14.741864547360013</v>
      </c>
      <c r="F35" s="18">
        <v>14.694598154674473</v>
      </c>
      <c r="G35" s="18">
        <v>14.537558444322652</v>
      </c>
      <c r="H35" s="18">
        <v>14.132610164910275</v>
      </c>
      <c r="I35" s="18">
        <v>13.695516070705827</v>
      </c>
      <c r="J35" s="18">
        <v>13.700123912480585</v>
      </c>
      <c r="K35" s="18">
        <v>13.698991695308234</v>
      </c>
      <c r="L35" s="21">
        <v>13.65091057682385</v>
      </c>
      <c r="M35" s="17"/>
      <c r="N35" s="89">
        <v>0.8170107614518454</v>
      </c>
      <c r="P35" s="19"/>
      <c r="R35" s="105"/>
      <c r="S35" s="105"/>
    </row>
    <row r="36" spans="1:19" ht="15">
      <c r="A36" s="71">
        <v>97</v>
      </c>
      <c r="B36" s="72" t="s">
        <v>43</v>
      </c>
      <c r="C36" s="20">
        <v>12.536904717695633</v>
      </c>
      <c r="D36" s="18">
        <v>12.757045283459965</v>
      </c>
      <c r="E36" s="18">
        <v>12.79273269397089</v>
      </c>
      <c r="F36" s="18">
        <v>12.659802747659818</v>
      </c>
      <c r="G36" s="18">
        <v>12.743697666781495</v>
      </c>
      <c r="H36" s="18">
        <v>12.714972242197854</v>
      </c>
      <c r="I36" s="18">
        <v>12.692399484541987</v>
      </c>
      <c r="J36" s="18">
        <v>12.667608054258839</v>
      </c>
      <c r="K36" s="18">
        <v>12.753757886594723</v>
      </c>
      <c r="L36" s="21">
        <v>12.714934044284727</v>
      </c>
      <c r="M36" s="17"/>
      <c r="N36" s="89">
        <v>0.70872339252203</v>
      </c>
      <c r="P36" s="19"/>
      <c r="R36" s="105"/>
      <c r="S36" s="105"/>
    </row>
    <row r="37" spans="1:19" ht="15">
      <c r="A37" s="71">
        <v>98</v>
      </c>
      <c r="B37" s="72" t="s">
        <v>44</v>
      </c>
      <c r="C37" s="20">
        <v>14.8371809443143</v>
      </c>
      <c r="D37" s="18">
        <v>15.679342162521946</v>
      </c>
      <c r="E37" s="18">
        <v>15.622055020772608</v>
      </c>
      <c r="F37" s="18">
        <v>15.74069151474555</v>
      </c>
      <c r="G37" s="18">
        <v>15.58237155131492</v>
      </c>
      <c r="H37" s="18">
        <v>15.081636459929003</v>
      </c>
      <c r="I37" s="18">
        <v>15.072927088928074</v>
      </c>
      <c r="J37" s="18">
        <v>15.119346603263702</v>
      </c>
      <c r="K37" s="18">
        <v>15.159565248380048</v>
      </c>
      <c r="L37" s="21">
        <v>15.096209471042963</v>
      </c>
      <c r="M37" s="17"/>
      <c r="N37" s="89">
        <v>0.7758347999804744</v>
      </c>
      <c r="P37" s="19"/>
      <c r="R37" s="105"/>
      <c r="S37" s="105"/>
    </row>
    <row r="38" spans="1:19" ht="15">
      <c r="A38" s="71">
        <v>102</v>
      </c>
      <c r="B38" s="72" t="s">
        <v>46</v>
      </c>
      <c r="C38" s="20">
        <v>13.508240662972188</v>
      </c>
      <c r="D38" s="18">
        <v>13.63239839196772</v>
      </c>
      <c r="E38" s="18">
        <v>13.968773601772986</v>
      </c>
      <c r="F38" s="18">
        <v>13.869484082330462</v>
      </c>
      <c r="G38" s="18">
        <v>13.891711184716353</v>
      </c>
      <c r="H38" s="18">
        <v>13.573619349541412</v>
      </c>
      <c r="I38" s="18">
        <v>13.544482584474887</v>
      </c>
      <c r="J38" s="18">
        <v>13.749436491309801</v>
      </c>
      <c r="K38" s="18">
        <v>13.760898128776672</v>
      </c>
      <c r="L38" s="21">
        <v>13.689296709555292</v>
      </c>
      <c r="M38" s="17"/>
      <c r="N38" s="89">
        <v>0.7287670582637187</v>
      </c>
      <c r="P38" s="19"/>
      <c r="R38" s="105"/>
      <c r="S38" s="105"/>
    </row>
    <row r="39" spans="1:19" ht="15">
      <c r="A39" s="71">
        <v>103</v>
      </c>
      <c r="B39" s="72" t="s">
        <v>47</v>
      </c>
      <c r="C39" s="20">
        <v>14.022271365814698</v>
      </c>
      <c r="D39" s="18">
        <v>14.197580926574581</v>
      </c>
      <c r="E39" s="18">
        <v>14.324015971870548</v>
      </c>
      <c r="F39" s="18">
        <v>14.540047663156036</v>
      </c>
      <c r="G39" s="18">
        <v>14.350761543691597</v>
      </c>
      <c r="H39" s="18">
        <v>13.983312760548596</v>
      </c>
      <c r="I39" s="18">
        <v>14.124244788671998</v>
      </c>
      <c r="J39" s="18">
        <v>14.103613699292604</v>
      </c>
      <c r="K39" s="18">
        <v>14.157488065185575</v>
      </c>
      <c r="L39" s="21">
        <v>14.091667755004712</v>
      </c>
      <c r="M39" s="17"/>
      <c r="N39" s="89">
        <v>0.7160622840256803</v>
      </c>
      <c r="P39" s="19"/>
      <c r="R39" s="105"/>
      <c r="S39" s="105"/>
    </row>
    <row r="40" spans="1:19" ht="15">
      <c r="A40" s="71">
        <v>105</v>
      </c>
      <c r="B40" s="72" t="s">
        <v>48</v>
      </c>
      <c r="C40" s="20">
        <v>12.7753730489302</v>
      </c>
      <c r="D40" s="18">
        <v>13.353955178719144</v>
      </c>
      <c r="E40" s="18">
        <v>14.117842558290176</v>
      </c>
      <c r="F40" s="18">
        <v>13.833947789627011</v>
      </c>
      <c r="G40" s="18">
        <v>13.685563453913472</v>
      </c>
      <c r="H40" s="18">
        <v>13.15326244406934</v>
      </c>
      <c r="I40" s="18">
        <v>13.31796789223699</v>
      </c>
      <c r="J40" s="18">
        <v>13.257241499454969</v>
      </c>
      <c r="K40" s="18">
        <v>13.418913793898595</v>
      </c>
      <c r="L40" s="21">
        <v>13.3403717604347</v>
      </c>
      <c r="M40" s="17"/>
      <c r="N40" s="89">
        <v>0.677719393728399</v>
      </c>
      <c r="P40" s="19"/>
      <c r="R40" s="105"/>
      <c r="S40" s="105"/>
    </row>
    <row r="41" spans="1:19" ht="15">
      <c r="A41" s="71">
        <v>106</v>
      </c>
      <c r="B41" s="72" t="s">
        <v>49</v>
      </c>
      <c r="C41" s="20">
        <v>14.805034691261387</v>
      </c>
      <c r="D41" s="18">
        <v>14.92413129668814</v>
      </c>
      <c r="E41" s="18">
        <v>15.255385297990172</v>
      </c>
      <c r="F41" s="18">
        <v>15.220246641771425</v>
      </c>
      <c r="G41" s="18">
        <v>15.054397929017588</v>
      </c>
      <c r="H41" s="18">
        <v>14.60429312648376</v>
      </c>
      <c r="I41" s="18">
        <v>14.532297225013382</v>
      </c>
      <c r="J41" s="18">
        <v>14.553677164256982</v>
      </c>
      <c r="K41" s="18">
        <v>14.596954762701674</v>
      </c>
      <c r="L41" s="21">
        <v>14.930130196281377</v>
      </c>
      <c r="M41" s="17"/>
      <c r="N41" s="89">
        <v>0.7918838666206724</v>
      </c>
      <c r="P41" s="19"/>
      <c r="R41" s="105"/>
      <c r="S41" s="105"/>
    </row>
    <row r="42" spans="1:19" ht="15">
      <c r="A42" s="71">
        <v>108</v>
      </c>
      <c r="B42" s="72" t="s">
        <v>50</v>
      </c>
      <c r="C42" s="20">
        <v>14.21006910427717</v>
      </c>
      <c r="D42" s="18">
        <v>14.360930852219587</v>
      </c>
      <c r="E42" s="18">
        <v>15.080161331760296</v>
      </c>
      <c r="F42" s="18">
        <v>14.937163155080743</v>
      </c>
      <c r="G42" s="18">
        <v>14.768580758313563</v>
      </c>
      <c r="H42" s="18">
        <v>14.937538174207123</v>
      </c>
      <c r="I42" s="18">
        <v>14.873865717128794</v>
      </c>
      <c r="J42" s="18">
        <v>14.87178328622116</v>
      </c>
      <c r="K42" s="18">
        <v>14.935387647336894</v>
      </c>
      <c r="L42" s="21">
        <v>14.826373637779389</v>
      </c>
      <c r="M42" s="17"/>
      <c r="N42" s="89">
        <v>0.7431534674944569</v>
      </c>
      <c r="P42" s="19"/>
      <c r="R42" s="105"/>
      <c r="S42" s="105"/>
    </row>
    <row r="43" spans="1:19" ht="15">
      <c r="A43" s="71">
        <v>109</v>
      </c>
      <c r="B43" s="72" t="s">
        <v>51</v>
      </c>
      <c r="C43" s="20">
        <v>14.545739671157806</v>
      </c>
      <c r="D43" s="18">
        <v>14.698332445158304</v>
      </c>
      <c r="E43" s="18">
        <v>15.277416832119524</v>
      </c>
      <c r="F43" s="18">
        <v>15.377710640482732</v>
      </c>
      <c r="G43" s="18">
        <v>15.224172459828464</v>
      </c>
      <c r="H43" s="18">
        <v>14.953774947867966</v>
      </c>
      <c r="I43" s="18">
        <v>14.913830239264446</v>
      </c>
      <c r="J43" s="18">
        <v>14.925837109464949</v>
      </c>
      <c r="K43" s="18">
        <v>15.166733432047486</v>
      </c>
      <c r="L43" s="21">
        <v>15.095744027202539</v>
      </c>
      <c r="M43" s="17"/>
      <c r="N43" s="89">
        <v>0.7773776054297521</v>
      </c>
      <c r="P43" s="19"/>
      <c r="R43" s="105"/>
      <c r="S43" s="105"/>
    </row>
    <row r="44" spans="1:19" ht="15">
      <c r="A44" s="71">
        <v>139</v>
      </c>
      <c r="B44" s="72" t="s">
        <v>52</v>
      </c>
      <c r="C44" s="20">
        <v>14.25872167842234</v>
      </c>
      <c r="D44" s="18">
        <v>14.371488841534065</v>
      </c>
      <c r="E44" s="18">
        <v>14.971170982561347</v>
      </c>
      <c r="F44" s="18">
        <v>14.867909761289733</v>
      </c>
      <c r="G44" s="18">
        <v>14.66910706510838</v>
      </c>
      <c r="H44" s="18">
        <v>14.148549047101255</v>
      </c>
      <c r="I44" s="18">
        <v>14.128840080753143</v>
      </c>
      <c r="J44" s="18">
        <v>14.186787416258332</v>
      </c>
      <c r="K44" s="18">
        <v>14.268989688366183</v>
      </c>
      <c r="L44" s="21">
        <v>14.34007490192913</v>
      </c>
      <c r="M44" s="17"/>
      <c r="N44" s="89">
        <v>0.7373757486592201</v>
      </c>
      <c r="P44" s="19"/>
      <c r="R44" s="105"/>
      <c r="S44" s="105"/>
    </row>
    <row r="45" spans="1:19" ht="15">
      <c r="A45" s="71">
        <v>140</v>
      </c>
      <c r="B45" s="72" t="s">
        <v>53</v>
      </c>
      <c r="C45" s="20">
        <v>14.137410938993447</v>
      </c>
      <c r="D45" s="18">
        <v>14.252562075383263</v>
      </c>
      <c r="E45" s="18">
        <v>14.784220820665283</v>
      </c>
      <c r="F45" s="18">
        <v>14.680884354485729</v>
      </c>
      <c r="G45" s="18">
        <v>14.479349447110865</v>
      </c>
      <c r="H45" s="18">
        <v>13.969928841696033</v>
      </c>
      <c r="I45" s="18">
        <v>13.986565507435568</v>
      </c>
      <c r="J45" s="18">
        <v>13.97112162038808</v>
      </c>
      <c r="K45" s="18">
        <v>14.018045267237</v>
      </c>
      <c r="L45" s="21">
        <v>13.955650662793197</v>
      </c>
      <c r="M45" s="17"/>
      <c r="N45" s="89">
        <v>0.7483761264853612</v>
      </c>
      <c r="P45" s="19"/>
      <c r="R45" s="105"/>
      <c r="S45" s="105"/>
    </row>
    <row r="46" spans="1:19" ht="15">
      <c r="A46" s="73">
        <v>142</v>
      </c>
      <c r="B46" s="74" t="s">
        <v>54</v>
      </c>
      <c r="C46" s="20">
        <v>13.130374749616628</v>
      </c>
      <c r="D46" s="18">
        <v>13.857530479417342</v>
      </c>
      <c r="E46" s="18">
        <v>13.857694623885038</v>
      </c>
      <c r="F46" s="18">
        <v>14.14015307923762</v>
      </c>
      <c r="G46" s="18">
        <v>14.063883381921093</v>
      </c>
      <c r="H46" s="18">
        <v>13.467674093931343</v>
      </c>
      <c r="I46" s="18">
        <v>13.799158782598017</v>
      </c>
      <c r="J46" s="18">
        <v>13.815561270399582</v>
      </c>
      <c r="K46" s="18">
        <v>14.223224493645061</v>
      </c>
      <c r="L46" s="21">
        <v>14.15315873432788</v>
      </c>
      <c r="M46" s="17"/>
      <c r="N46" s="89">
        <v>0.732724399861203</v>
      </c>
      <c r="P46" s="19"/>
      <c r="R46" s="105"/>
      <c r="S46" s="105"/>
    </row>
    <row r="47" spans="1:19" ht="15">
      <c r="A47" s="71">
        <v>143</v>
      </c>
      <c r="B47" s="72" t="s">
        <v>55</v>
      </c>
      <c r="C47" s="20">
        <v>13.876489818116331</v>
      </c>
      <c r="D47" s="18">
        <v>14.286202243014705</v>
      </c>
      <c r="E47" s="18">
        <v>14.395331094460762</v>
      </c>
      <c r="F47" s="18">
        <v>14.719278438215806</v>
      </c>
      <c r="G47" s="18">
        <v>14.577209612497056</v>
      </c>
      <c r="H47" s="18">
        <v>14.053929535352768</v>
      </c>
      <c r="I47" s="18">
        <v>13.958176659878829</v>
      </c>
      <c r="J47" s="18">
        <v>14.278101120362097</v>
      </c>
      <c r="K47" s="18">
        <v>14.526088802313737</v>
      </c>
      <c r="L47" s="21">
        <v>14.445824147309402</v>
      </c>
      <c r="M47" s="17"/>
      <c r="N47" s="89">
        <v>0.7248228920934476</v>
      </c>
      <c r="P47" s="19"/>
      <c r="R47" s="105"/>
      <c r="S47" s="105"/>
    </row>
    <row r="48" spans="1:19" ht="15">
      <c r="A48" s="71">
        <v>145</v>
      </c>
      <c r="B48" s="72" t="s">
        <v>56</v>
      </c>
      <c r="C48" s="20">
        <v>13.88861475191315</v>
      </c>
      <c r="D48" s="18">
        <v>14.030594333964112</v>
      </c>
      <c r="E48" s="18">
        <v>14.044264499781363</v>
      </c>
      <c r="F48" s="18">
        <v>14.347363235024828</v>
      </c>
      <c r="G48" s="18">
        <v>14.194505060901388</v>
      </c>
      <c r="H48" s="18">
        <v>13.609868959474568</v>
      </c>
      <c r="I48" s="18">
        <v>13.94401467525886</v>
      </c>
      <c r="J48" s="18">
        <v>13.957602004741474</v>
      </c>
      <c r="K48" s="18">
        <v>14.150077908445189</v>
      </c>
      <c r="L48" s="21">
        <v>14.062209021691855</v>
      </c>
      <c r="M48" s="17"/>
      <c r="N48" s="89">
        <v>0.7448067555601838</v>
      </c>
      <c r="P48" s="19"/>
      <c r="R48" s="105"/>
      <c r="S48" s="105"/>
    </row>
    <row r="49" spans="1:19" ht="15">
      <c r="A49" s="71">
        <v>146</v>
      </c>
      <c r="B49" s="72" t="s">
        <v>57</v>
      </c>
      <c r="C49" s="20">
        <v>13.138451097412542</v>
      </c>
      <c r="D49" s="18">
        <v>13.256176815247404</v>
      </c>
      <c r="E49" s="18">
        <v>13.2767075346585</v>
      </c>
      <c r="F49" s="18">
        <v>13.482699581081302</v>
      </c>
      <c r="G49" s="18">
        <v>13.382987110706006</v>
      </c>
      <c r="H49" s="18">
        <v>12.858608819861203</v>
      </c>
      <c r="I49" s="18">
        <v>12.873275352481617</v>
      </c>
      <c r="J49" s="18">
        <v>13.028958706117097</v>
      </c>
      <c r="K49" s="18">
        <v>13.185683381028854</v>
      </c>
      <c r="L49" s="21">
        <v>13.13250128929938</v>
      </c>
      <c r="M49" s="17"/>
      <c r="N49" s="89">
        <v>0.6910482603216881</v>
      </c>
      <c r="P49" s="19"/>
      <c r="R49" s="105"/>
      <c r="S49" s="105"/>
    </row>
    <row r="50" spans="1:19" ht="15">
      <c r="A50" s="71">
        <v>153</v>
      </c>
      <c r="B50" s="72" t="s">
        <v>58</v>
      </c>
      <c r="C50" s="20">
        <v>14.678239924453193</v>
      </c>
      <c r="D50" s="18">
        <v>14.78217935495478</v>
      </c>
      <c r="E50" s="18">
        <v>14.757424549115788</v>
      </c>
      <c r="F50" s="18">
        <v>15.07213126678074</v>
      </c>
      <c r="G50" s="18">
        <v>14.910715098493545</v>
      </c>
      <c r="H50" s="18">
        <v>14.417132811847631</v>
      </c>
      <c r="I50" s="18">
        <v>14.408276651671978</v>
      </c>
      <c r="J50" s="18">
        <v>14.395972298572858</v>
      </c>
      <c r="K50" s="18">
        <v>14.495735118232473</v>
      </c>
      <c r="L50" s="21">
        <v>14.436301164014345</v>
      </c>
      <c r="M50" s="17"/>
      <c r="N50" s="89">
        <v>0.7811397239671365</v>
      </c>
      <c r="P50" s="19"/>
      <c r="R50" s="105"/>
      <c r="S50" s="105"/>
    </row>
    <row r="51" spans="1:19" ht="15">
      <c r="A51" s="71">
        <v>148</v>
      </c>
      <c r="B51" s="72" t="s">
        <v>59</v>
      </c>
      <c r="C51" s="20">
        <v>13.659389117215671</v>
      </c>
      <c r="D51" s="18">
        <v>13.67224317551835</v>
      </c>
      <c r="E51" s="18">
        <v>13.6194655249954</v>
      </c>
      <c r="F51" s="18">
        <v>13.541660739979854</v>
      </c>
      <c r="G51" s="18">
        <v>13.357814904241057</v>
      </c>
      <c r="H51" s="18">
        <v>13.034877520027951</v>
      </c>
      <c r="I51" s="18">
        <v>12.931203191295081</v>
      </c>
      <c r="J51" s="18">
        <v>12.896241287740166</v>
      </c>
      <c r="K51" s="18">
        <v>12.942434609488753</v>
      </c>
      <c r="L51" s="21">
        <v>12.877792306956433</v>
      </c>
      <c r="M51" s="17"/>
      <c r="N51" s="89">
        <v>0.7559983774165229</v>
      </c>
      <c r="P51" s="19"/>
      <c r="R51" s="105"/>
      <c r="S51" s="105"/>
    </row>
    <row r="52" spans="1:19" ht="15">
      <c r="A52" s="71">
        <v>149</v>
      </c>
      <c r="B52" s="72" t="s">
        <v>60</v>
      </c>
      <c r="C52" s="20">
        <v>15.468099070496883</v>
      </c>
      <c r="D52" s="18">
        <v>15.535512196227442</v>
      </c>
      <c r="E52" s="18">
        <v>15.59276728232434</v>
      </c>
      <c r="F52" s="18">
        <v>15.606268676501903</v>
      </c>
      <c r="G52" s="18">
        <v>15.468857333568076</v>
      </c>
      <c r="H52" s="18">
        <v>15.053134112442798</v>
      </c>
      <c r="I52" s="18">
        <v>15.027022126462745</v>
      </c>
      <c r="J52" s="18">
        <v>15.036041079956656</v>
      </c>
      <c r="K52" s="18">
        <v>15.147922107297532</v>
      </c>
      <c r="L52" s="21">
        <v>15.086601957943662</v>
      </c>
      <c r="M52" s="17"/>
      <c r="N52" s="89">
        <v>0.785421734846846</v>
      </c>
      <c r="P52" s="19"/>
      <c r="R52" s="105"/>
      <c r="S52" s="105"/>
    </row>
    <row r="53" spans="1:19" ht="15">
      <c r="A53" s="71">
        <v>151</v>
      </c>
      <c r="B53" s="72" t="s">
        <v>61</v>
      </c>
      <c r="C53" s="20">
        <v>12.967629038823587</v>
      </c>
      <c r="D53" s="18">
        <v>13.583556022799241</v>
      </c>
      <c r="E53" s="18">
        <v>13.836987691004685</v>
      </c>
      <c r="F53" s="18">
        <v>13.673218566492766</v>
      </c>
      <c r="G53" s="18">
        <v>13.703026405013745</v>
      </c>
      <c r="H53" s="18">
        <v>13.148370896685995</v>
      </c>
      <c r="I53" s="18">
        <v>13.193507927110764</v>
      </c>
      <c r="J53" s="18">
        <v>13.293683729945888</v>
      </c>
      <c r="K53" s="18">
        <v>13.27736262381671</v>
      </c>
      <c r="L53" s="21">
        <v>13.562335903241127</v>
      </c>
      <c r="M53" s="17"/>
      <c r="N53" s="89">
        <v>0.6844857494803183</v>
      </c>
      <c r="P53" s="19"/>
      <c r="R53" s="105"/>
      <c r="S53" s="105"/>
    </row>
    <row r="54" spans="1:19" ht="15">
      <c r="A54" s="71">
        <v>152</v>
      </c>
      <c r="B54" s="72" t="s">
        <v>62</v>
      </c>
      <c r="C54" s="20">
        <v>13.839956262531462</v>
      </c>
      <c r="D54" s="18">
        <v>14.06757587755955</v>
      </c>
      <c r="E54" s="18">
        <v>14.445337871696703</v>
      </c>
      <c r="F54" s="18">
        <v>14.739489637250777</v>
      </c>
      <c r="G54" s="18">
        <v>14.52417692237624</v>
      </c>
      <c r="H54" s="18">
        <v>13.944589161834013</v>
      </c>
      <c r="I54" s="18">
        <v>13.998241498067847</v>
      </c>
      <c r="J54" s="18">
        <v>13.963109930786995</v>
      </c>
      <c r="K54" s="18">
        <v>14.003434359613651</v>
      </c>
      <c r="L54" s="21">
        <v>13.907434444461385</v>
      </c>
      <c r="M54" s="17"/>
      <c r="N54" s="89">
        <v>0.7179176054472993</v>
      </c>
      <c r="P54" s="19"/>
      <c r="R54" s="105"/>
      <c r="S54" s="105"/>
    </row>
    <row r="55" spans="1:19" ht="15">
      <c r="A55" s="71">
        <v>165</v>
      </c>
      <c r="B55" s="72" t="s">
        <v>63</v>
      </c>
      <c r="C55" s="20">
        <v>14.554763928519476</v>
      </c>
      <c r="D55" s="18">
        <v>14.721690978418488</v>
      </c>
      <c r="E55" s="18">
        <v>15.288799639211025</v>
      </c>
      <c r="F55" s="18">
        <v>15.212744123147248</v>
      </c>
      <c r="G55" s="18">
        <v>15.093637273421223</v>
      </c>
      <c r="H55" s="18">
        <v>14.960364146132132</v>
      </c>
      <c r="I55" s="18">
        <v>14.862956990376846</v>
      </c>
      <c r="J55" s="18">
        <v>14.891261707722482</v>
      </c>
      <c r="K55" s="18">
        <v>14.960485815126635</v>
      </c>
      <c r="L55" s="21">
        <v>14.880967697185595</v>
      </c>
      <c r="M55" s="17"/>
      <c r="N55" s="89">
        <v>0.7698903204921095</v>
      </c>
      <c r="P55" s="19"/>
      <c r="R55" s="105"/>
      <c r="S55" s="105"/>
    </row>
    <row r="56" spans="1:19" ht="15">
      <c r="A56" s="71">
        <v>167</v>
      </c>
      <c r="B56" s="72" t="s">
        <v>64</v>
      </c>
      <c r="C56" s="20">
        <v>14.051900377883396</v>
      </c>
      <c r="D56" s="18">
        <v>14.198264846759919</v>
      </c>
      <c r="E56" s="18">
        <v>14.93411004650335</v>
      </c>
      <c r="F56" s="18">
        <v>14.84252296012323</v>
      </c>
      <c r="G56" s="18">
        <v>14.603951454891895</v>
      </c>
      <c r="H56" s="18">
        <v>14.040664402262488</v>
      </c>
      <c r="I56" s="18">
        <v>13.983490198580757</v>
      </c>
      <c r="J56" s="18">
        <v>13.963337434935621</v>
      </c>
      <c r="K56" s="18">
        <v>14.020823459006175</v>
      </c>
      <c r="L56" s="21">
        <v>13.912147584423357</v>
      </c>
      <c r="M56" s="17"/>
      <c r="N56" s="89">
        <v>0.7544214200573176</v>
      </c>
      <c r="P56" s="19"/>
      <c r="R56" s="105"/>
      <c r="S56" s="105"/>
    </row>
    <row r="57" spans="1:19" ht="15">
      <c r="A57" s="71">
        <v>169</v>
      </c>
      <c r="B57" s="72" t="s">
        <v>65</v>
      </c>
      <c r="C57" s="20">
        <v>14.774508907554035</v>
      </c>
      <c r="D57" s="18">
        <v>14.889146237576906</v>
      </c>
      <c r="E57" s="18">
        <v>14.923479230481547</v>
      </c>
      <c r="F57" s="18">
        <v>14.82904702146466</v>
      </c>
      <c r="G57" s="18">
        <v>14.653481792391217</v>
      </c>
      <c r="H57" s="18">
        <v>14.130960003862981</v>
      </c>
      <c r="I57" s="18">
        <v>14.63652632098982</v>
      </c>
      <c r="J57" s="18">
        <v>14.690976120693847</v>
      </c>
      <c r="K57" s="18">
        <v>14.743263486894884</v>
      </c>
      <c r="L57" s="21">
        <v>14.67377792374048</v>
      </c>
      <c r="M57" s="17"/>
      <c r="N57" s="89">
        <v>0.7571544997810484</v>
      </c>
      <c r="P57" s="19"/>
      <c r="R57" s="105"/>
      <c r="S57" s="105"/>
    </row>
    <row r="58" spans="1:19" ht="15">
      <c r="A58" s="71">
        <v>170</v>
      </c>
      <c r="B58" s="72" t="s">
        <v>66</v>
      </c>
      <c r="C58" s="20">
        <v>12.227534501974892</v>
      </c>
      <c r="D58" s="18">
        <v>12.535965789473682</v>
      </c>
      <c r="E58" s="18">
        <v>12.614159860762243</v>
      </c>
      <c r="F58" s="18">
        <v>12.728297850310229</v>
      </c>
      <c r="G58" s="18">
        <v>12.63288546710843</v>
      </c>
      <c r="H58" s="18">
        <v>11.816634362702866</v>
      </c>
      <c r="I58" s="18">
        <v>11.761699797938984</v>
      </c>
      <c r="J58" s="18">
        <v>11.795914023726194</v>
      </c>
      <c r="K58" s="18">
        <v>11.837391985303526</v>
      </c>
      <c r="L58" s="21">
        <v>11.869204272620534</v>
      </c>
      <c r="M58" s="17"/>
      <c r="N58" s="89">
        <v>0.8107455321830663</v>
      </c>
      <c r="P58" s="19"/>
      <c r="R58" s="105"/>
      <c r="S58" s="105"/>
    </row>
    <row r="59" spans="1:19" ht="15">
      <c r="A59" s="71">
        <v>171</v>
      </c>
      <c r="B59" s="72" t="s">
        <v>67</v>
      </c>
      <c r="C59" s="20">
        <v>13.441878221430146</v>
      </c>
      <c r="D59" s="18">
        <v>13.990706585475868</v>
      </c>
      <c r="E59" s="18">
        <v>14.207494699034427</v>
      </c>
      <c r="F59" s="18">
        <v>14.085579146855569</v>
      </c>
      <c r="G59" s="18">
        <v>13.953037176744</v>
      </c>
      <c r="H59" s="18">
        <v>13.709278944312127</v>
      </c>
      <c r="I59" s="18">
        <v>13.641258496886364</v>
      </c>
      <c r="J59" s="18">
        <v>13.990144694792198</v>
      </c>
      <c r="K59" s="18">
        <v>14.03148085647685</v>
      </c>
      <c r="L59" s="21">
        <v>13.978808067383525</v>
      </c>
      <c r="M59" s="17"/>
      <c r="N59" s="89">
        <v>0.7286058001652318</v>
      </c>
      <c r="P59" s="19"/>
      <c r="R59" s="105"/>
      <c r="S59" s="105"/>
    </row>
    <row r="60" spans="1:19" ht="15">
      <c r="A60" s="71">
        <v>172</v>
      </c>
      <c r="B60" s="72" t="s">
        <v>68</v>
      </c>
      <c r="C60" s="20">
        <v>12.658183811071542</v>
      </c>
      <c r="D60" s="18">
        <v>13.459004858052024</v>
      </c>
      <c r="E60" s="18">
        <v>13.872053645861127</v>
      </c>
      <c r="F60" s="18">
        <v>13.815138242499732</v>
      </c>
      <c r="G60" s="18">
        <v>13.752579795247001</v>
      </c>
      <c r="H60" s="18">
        <v>13.249119255024304</v>
      </c>
      <c r="I60" s="18">
        <v>13.266983183074395</v>
      </c>
      <c r="J60" s="18">
        <v>13.216951543256945</v>
      </c>
      <c r="K60" s="18">
        <v>13.262273175876357</v>
      </c>
      <c r="L60" s="21">
        <v>13.202603781940166</v>
      </c>
      <c r="M60" s="17"/>
      <c r="N60" s="89">
        <v>0.7010415462047384</v>
      </c>
      <c r="P60" s="19"/>
      <c r="R60" s="105"/>
      <c r="S60" s="105"/>
    </row>
    <row r="61" spans="1:19" ht="15">
      <c r="A61" s="73">
        <v>176</v>
      </c>
      <c r="B61" s="74" t="s">
        <v>69</v>
      </c>
      <c r="C61" s="20">
        <v>12.804436052320828</v>
      </c>
      <c r="D61" s="18">
        <v>12.985544364132744</v>
      </c>
      <c r="E61" s="18">
        <v>13.425981421825226</v>
      </c>
      <c r="F61" s="18">
        <v>13.272753433038535</v>
      </c>
      <c r="G61" s="18">
        <v>13.114480892084604</v>
      </c>
      <c r="H61" s="18">
        <v>12.512757459728986</v>
      </c>
      <c r="I61" s="18">
        <v>12.485473387843042</v>
      </c>
      <c r="J61" s="18">
        <v>12.44220644690981</v>
      </c>
      <c r="K61" s="18">
        <v>12.614462838666606</v>
      </c>
      <c r="L61" s="21">
        <v>12.507425336409591</v>
      </c>
      <c r="M61" s="17"/>
      <c r="N61" s="89">
        <v>0.6797921588004598</v>
      </c>
      <c r="P61" s="19"/>
      <c r="R61" s="105"/>
      <c r="S61" s="105"/>
    </row>
    <row r="62" spans="1:19" ht="15">
      <c r="A62" s="71">
        <v>177</v>
      </c>
      <c r="B62" s="72" t="s">
        <v>70</v>
      </c>
      <c r="C62" s="20">
        <v>12.902463369011745</v>
      </c>
      <c r="D62" s="18">
        <v>13.767924475310219</v>
      </c>
      <c r="E62" s="18">
        <v>13.89302045784326</v>
      </c>
      <c r="F62" s="18">
        <v>14.459166559343387</v>
      </c>
      <c r="G62" s="18">
        <v>14.349943759915362</v>
      </c>
      <c r="H62" s="18">
        <v>13.840511013965584</v>
      </c>
      <c r="I62" s="18">
        <v>13.88408234050911</v>
      </c>
      <c r="J62" s="18">
        <v>13.833628182910536</v>
      </c>
      <c r="K62" s="18">
        <v>13.855651259425487</v>
      </c>
      <c r="L62" s="21">
        <v>13.770694494490726</v>
      </c>
      <c r="M62" s="17"/>
      <c r="N62" s="89">
        <v>0.722643115582768</v>
      </c>
      <c r="P62" s="19"/>
      <c r="R62" s="105"/>
      <c r="S62" s="105"/>
    </row>
    <row r="63" spans="1:19" ht="15">
      <c r="A63" s="71">
        <v>178</v>
      </c>
      <c r="B63" s="72" t="s">
        <v>71</v>
      </c>
      <c r="C63" s="20">
        <v>12.731330929221167</v>
      </c>
      <c r="D63" s="18">
        <v>12.906048231961394</v>
      </c>
      <c r="E63" s="18">
        <v>12.93692089910583</v>
      </c>
      <c r="F63" s="18">
        <v>12.762989023790302</v>
      </c>
      <c r="G63" s="18">
        <v>12.599289552575582</v>
      </c>
      <c r="H63" s="18">
        <v>12.097351572649005</v>
      </c>
      <c r="I63" s="18">
        <v>12.717934365040627</v>
      </c>
      <c r="J63" s="18">
        <v>12.6833242574509</v>
      </c>
      <c r="K63" s="18">
        <v>12.696246259385626</v>
      </c>
      <c r="L63" s="21">
        <v>12.622556252124</v>
      </c>
      <c r="M63" s="17"/>
      <c r="N63" s="89">
        <v>0.6892931784842204</v>
      </c>
      <c r="P63" s="19"/>
      <c r="R63" s="105"/>
      <c r="S63" s="105"/>
    </row>
    <row r="64" spans="1:19" ht="15">
      <c r="A64" s="71">
        <v>179</v>
      </c>
      <c r="B64" s="72" t="s">
        <v>72</v>
      </c>
      <c r="C64" s="20">
        <v>14.641954046851609</v>
      </c>
      <c r="D64" s="18">
        <v>15.154291114684387</v>
      </c>
      <c r="E64" s="18">
        <v>15.093072156698227</v>
      </c>
      <c r="F64" s="18">
        <v>15.032373294960864</v>
      </c>
      <c r="G64" s="18">
        <v>14.811842203999483</v>
      </c>
      <c r="H64" s="18">
        <v>14.276183306821892</v>
      </c>
      <c r="I64" s="18">
        <v>14.2066382164043</v>
      </c>
      <c r="J64" s="18">
        <v>14.19665337538223</v>
      </c>
      <c r="K64" s="18">
        <v>14.214895328124483</v>
      </c>
      <c r="L64" s="21">
        <v>14.129227948576709</v>
      </c>
      <c r="M64" s="17"/>
      <c r="N64" s="89">
        <v>0.7769552180063535</v>
      </c>
      <c r="P64" s="19"/>
      <c r="R64" s="105"/>
      <c r="S64" s="105"/>
    </row>
    <row r="65" spans="1:19" ht="15">
      <c r="A65" s="71">
        <v>181</v>
      </c>
      <c r="B65" s="72" t="s">
        <v>73</v>
      </c>
      <c r="C65" s="20">
        <v>13.335839295790542</v>
      </c>
      <c r="D65" s="18">
        <v>13.284570612813368</v>
      </c>
      <c r="E65" s="18">
        <v>14.010579643510717</v>
      </c>
      <c r="F65" s="18">
        <v>13.903288365004743</v>
      </c>
      <c r="G65" s="18">
        <v>13.74273120361189</v>
      </c>
      <c r="H65" s="18">
        <v>13.766307783875616</v>
      </c>
      <c r="I65" s="18">
        <v>14.020610564541416</v>
      </c>
      <c r="J65" s="18">
        <v>14.03330686261637</v>
      </c>
      <c r="K65" s="18">
        <v>14.025376496514538</v>
      </c>
      <c r="L65" s="21">
        <v>13.927880081844451</v>
      </c>
      <c r="M65" s="17"/>
      <c r="N65" s="89">
        <v>0.6960355065098671</v>
      </c>
      <c r="P65" s="19"/>
      <c r="R65" s="105"/>
      <c r="S65" s="105"/>
    </row>
    <row r="66" spans="1:19" ht="15">
      <c r="A66" s="71">
        <v>182</v>
      </c>
      <c r="B66" s="72" t="s">
        <v>74</v>
      </c>
      <c r="C66" s="20">
        <v>15.521810709503507</v>
      </c>
      <c r="D66" s="18">
        <v>15.619887843276256</v>
      </c>
      <c r="E66" s="18">
        <v>15.607922388676068</v>
      </c>
      <c r="F66" s="18">
        <v>15.487477601945361</v>
      </c>
      <c r="G66" s="18">
        <v>15.307492257294022</v>
      </c>
      <c r="H66" s="18">
        <v>14.846494898562815</v>
      </c>
      <c r="I66" s="18">
        <v>14.806006304231525</v>
      </c>
      <c r="J66" s="18">
        <v>14.808265150249444</v>
      </c>
      <c r="K66" s="18">
        <v>14.90566862901242</v>
      </c>
      <c r="L66" s="21">
        <v>14.837919423413103</v>
      </c>
      <c r="M66" s="17"/>
      <c r="N66" s="89">
        <v>0.7648449450778045</v>
      </c>
      <c r="P66" s="19"/>
      <c r="R66" s="105"/>
      <c r="S66" s="105"/>
    </row>
    <row r="67" spans="1:19" ht="15">
      <c r="A67" s="71">
        <v>186</v>
      </c>
      <c r="B67" s="72" t="s">
        <v>75</v>
      </c>
      <c r="C67" s="20">
        <v>14.870782168565587</v>
      </c>
      <c r="D67" s="18">
        <v>14.996320125816395</v>
      </c>
      <c r="E67" s="18">
        <v>15.544102052731327</v>
      </c>
      <c r="F67" s="18">
        <v>15.547003292637815</v>
      </c>
      <c r="G67" s="18">
        <v>15.35917280192635</v>
      </c>
      <c r="H67" s="18">
        <v>14.912975822680034</v>
      </c>
      <c r="I67" s="18">
        <v>14.873714430137836</v>
      </c>
      <c r="J67" s="18">
        <v>14.877691651190677</v>
      </c>
      <c r="K67" s="18">
        <v>14.918608439277923</v>
      </c>
      <c r="L67" s="21">
        <v>15.257730329658909</v>
      </c>
      <c r="M67" s="17"/>
      <c r="N67" s="89">
        <v>0.8038143028003226</v>
      </c>
      <c r="P67" s="19"/>
      <c r="R67" s="105"/>
      <c r="S67" s="105"/>
    </row>
    <row r="68" spans="1:19" ht="15">
      <c r="A68" s="71">
        <v>202</v>
      </c>
      <c r="B68" s="72" t="s">
        <v>76</v>
      </c>
      <c r="C68" s="20">
        <v>14.544697033309708</v>
      </c>
      <c r="D68" s="18">
        <v>15.064435622272157</v>
      </c>
      <c r="E68" s="18">
        <v>15.005820955623694</v>
      </c>
      <c r="F68" s="18">
        <v>15.219614103804156</v>
      </c>
      <c r="G68" s="18">
        <v>15.061904265200225</v>
      </c>
      <c r="H68" s="18">
        <v>14.991859047276288</v>
      </c>
      <c r="I68" s="18">
        <v>14.974942986593692</v>
      </c>
      <c r="J68" s="18">
        <v>14.975848763477966</v>
      </c>
      <c r="K68" s="18">
        <v>14.99858453189282</v>
      </c>
      <c r="L68" s="21">
        <v>15.367288220778386</v>
      </c>
      <c r="M68" s="17"/>
      <c r="N68" s="89">
        <v>0.8112796441778141</v>
      </c>
      <c r="P68" s="19"/>
      <c r="R68" s="105"/>
      <c r="S68" s="105"/>
    </row>
    <row r="69" spans="1:19" ht="15">
      <c r="A69" s="71">
        <v>204</v>
      </c>
      <c r="B69" s="72" t="s">
        <v>77</v>
      </c>
      <c r="C69" s="20">
        <v>12.48146587186021</v>
      </c>
      <c r="D69" s="18">
        <v>12.902599670746547</v>
      </c>
      <c r="E69" s="18">
        <v>12.770417048654652</v>
      </c>
      <c r="F69" s="18">
        <v>13.151277517770746</v>
      </c>
      <c r="G69" s="18">
        <v>12.922728301877147</v>
      </c>
      <c r="H69" s="18">
        <v>12.531912223793404</v>
      </c>
      <c r="I69" s="18">
        <v>12.80615899096541</v>
      </c>
      <c r="J69" s="18">
        <v>12.993483332727449</v>
      </c>
      <c r="K69" s="18">
        <v>13.073028830737726</v>
      </c>
      <c r="L69" s="21">
        <v>12.963293353082575</v>
      </c>
      <c r="M69" s="17"/>
      <c r="N69" s="89">
        <v>0.6611529782178618</v>
      </c>
      <c r="P69" s="19"/>
      <c r="R69" s="105"/>
      <c r="S69" s="105"/>
    </row>
    <row r="70" spans="1:19" ht="15">
      <c r="A70" s="73">
        <v>205</v>
      </c>
      <c r="B70" s="74" t="s">
        <v>78</v>
      </c>
      <c r="C70" s="20">
        <v>14.783801295594978</v>
      </c>
      <c r="D70" s="18">
        <v>15.710443803402628</v>
      </c>
      <c r="E70" s="18">
        <v>15.711030766011207</v>
      </c>
      <c r="F70" s="18">
        <v>15.603862170840355</v>
      </c>
      <c r="G70" s="18">
        <v>15.37786656732643</v>
      </c>
      <c r="H70" s="18">
        <v>14.868442798599022</v>
      </c>
      <c r="I70" s="18">
        <v>14.813640437289884</v>
      </c>
      <c r="J70" s="18">
        <v>14.812381867811078</v>
      </c>
      <c r="K70" s="18">
        <v>14.877664810139834</v>
      </c>
      <c r="L70" s="21">
        <v>14.816200322014785</v>
      </c>
      <c r="M70" s="17"/>
      <c r="N70" s="89">
        <v>0.7714321660766679</v>
      </c>
      <c r="P70" s="19"/>
      <c r="R70" s="105"/>
      <c r="S70" s="105"/>
    </row>
    <row r="71" spans="1:19" ht="15">
      <c r="A71" s="71">
        <v>208</v>
      </c>
      <c r="B71" s="72" t="s">
        <v>79</v>
      </c>
      <c r="C71" s="20">
        <v>13.294107614761634</v>
      </c>
      <c r="D71" s="18">
        <v>13.49535814074333</v>
      </c>
      <c r="E71" s="18">
        <v>13.437327100493965</v>
      </c>
      <c r="F71" s="18">
        <v>13.693778063924515</v>
      </c>
      <c r="G71" s="18">
        <v>13.455728305378305</v>
      </c>
      <c r="H71" s="18">
        <v>12.920391713534215</v>
      </c>
      <c r="I71" s="18">
        <v>12.951544008415551</v>
      </c>
      <c r="J71" s="18">
        <v>13.660304164890352</v>
      </c>
      <c r="K71" s="18">
        <v>13.668695863194959</v>
      </c>
      <c r="L71" s="21">
        <v>13.590857715837302</v>
      </c>
      <c r="M71" s="17"/>
      <c r="N71" s="89">
        <v>0.7261604904372732</v>
      </c>
      <c r="P71" s="19"/>
      <c r="R71" s="105"/>
      <c r="S71" s="105"/>
    </row>
    <row r="72" spans="1:19" ht="15">
      <c r="A72" s="71">
        <v>211</v>
      </c>
      <c r="B72" s="72" t="s">
        <v>80</v>
      </c>
      <c r="C72" s="20">
        <v>15.254017993285066</v>
      </c>
      <c r="D72" s="18">
        <v>15.342154897239428</v>
      </c>
      <c r="E72" s="18">
        <v>15.72167943789896</v>
      </c>
      <c r="F72" s="18">
        <v>16.087067221054355</v>
      </c>
      <c r="G72" s="18">
        <v>15.96959231459257</v>
      </c>
      <c r="H72" s="18">
        <v>15.440159793173123</v>
      </c>
      <c r="I72" s="18">
        <v>15.385802229423167</v>
      </c>
      <c r="J72" s="18">
        <v>15.400003813510864</v>
      </c>
      <c r="K72" s="18">
        <v>15.41916066598187</v>
      </c>
      <c r="L72" s="21">
        <v>15.350949278132976</v>
      </c>
      <c r="M72" s="17"/>
      <c r="N72" s="89">
        <v>0.788032206677709</v>
      </c>
      <c r="P72" s="19"/>
      <c r="R72" s="105"/>
      <c r="S72" s="105"/>
    </row>
    <row r="73" spans="1:19" ht="15">
      <c r="A73" s="71">
        <v>213</v>
      </c>
      <c r="B73" s="72" t="s">
        <v>81</v>
      </c>
      <c r="C73" s="20">
        <v>12.453562391483366</v>
      </c>
      <c r="D73" s="18">
        <v>13.008793326985408</v>
      </c>
      <c r="E73" s="18">
        <v>13.04296326090434</v>
      </c>
      <c r="F73" s="18">
        <v>13.002107456600436</v>
      </c>
      <c r="G73" s="18">
        <v>12.920053527666832</v>
      </c>
      <c r="H73" s="18">
        <v>12.934872953110572</v>
      </c>
      <c r="I73" s="18">
        <v>12.977228064858577</v>
      </c>
      <c r="J73" s="18">
        <v>12.997014891756164</v>
      </c>
      <c r="K73" s="18">
        <v>13.536766485515164</v>
      </c>
      <c r="L73" s="21">
        <v>13.473600026525913</v>
      </c>
      <c r="M73" s="17"/>
      <c r="N73" s="89">
        <v>0.6980167112165692</v>
      </c>
      <c r="P73" s="19"/>
      <c r="R73" s="105"/>
      <c r="S73" s="105"/>
    </row>
    <row r="74" spans="1:19" ht="15">
      <c r="A74" s="73">
        <v>214</v>
      </c>
      <c r="B74" s="74" t="s">
        <v>82</v>
      </c>
      <c r="C74" s="20">
        <v>14.31166073984513</v>
      </c>
      <c r="D74" s="18">
        <v>14.800835942312652</v>
      </c>
      <c r="E74" s="18">
        <v>15.189709325346653</v>
      </c>
      <c r="F74" s="18">
        <v>15.077848766774109</v>
      </c>
      <c r="G74" s="18">
        <v>14.890981635092377</v>
      </c>
      <c r="H74" s="18">
        <v>14.35018589670298</v>
      </c>
      <c r="I74" s="18">
        <v>14.265326189514699</v>
      </c>
      <c r="J74" s="18">
        <v>14.257602460595898</v>
      </c>
      <c r="K74" s="18">
        <v>14.51022576029885</v>
      </c>
      <c r="L74" s="21">
        <v>14.407589106960469</v>
      </c>
      <c r="M74" s="17"/>
      <c r="N74" s="89">
        <v>0.7311976395207509</v>
      </c>
      <c r="P74" s="19"/>
      <c r="R74" s="105"/>
      <c r="S74" s="105"/>
    </row>
    <row r="75" spans="1:19" ht="15">
      <c r="A75" s="71">
        <v>216</v>
      </c>
      <c r="B75" s="72" t="s">
        <v>83</v>
      </c>
      <c r="C75" s="20">
        <v>12.036796592503508</v>
      </c>
      <c r="D75" s="18">
        <v>12.484248601494347</v>
      </c>
      <c r="E75" s="18">
        <v>13.2526041404591</v>
      </c>
      <c r="F75" s="18">
        <v>13.113373415268075</v>
      </c>
      <c r="G75" s="18">
        <v>12.897128306980152</v>
      </c>
      <c r="H75" s="18">
        <v>12.281990535882272</v>
      </c>
      <c r="I75" s="18">
        <v>12.413981095412378</v>
      </c>
      <c r="J75" s="18">
        <v>12.367439793145504</v>
      </c>
      <c r="K75" s="18">
        <v>12.443426848738483</v>
      </c>
      <c r="L75" s="21">
        <v>12.704955585067939</v>
      </c>
      <c r="M75" s="17"/>
      <c r="N75" s="89">
        <v>0.6759938671125205</v>
      </c>
      <c r="P75" s="19"/>
      <c r="R75" s="105"/>
      <c r="S75" s="105"/>
    </row>
    <row r="76" spans="1:19" ht="15">
      <c r="A76" s="71">
        <v>217</v>
      </c>
      <c r="B76" s="72" t="s">
        <v>84</v>
      </c>
      <c r="C76" s="20">
        <v>13.430658202513634</v>
      </c>
      <c r="D76" s="18">
        <v>14.359582148586602</v>
      </c>
      <c r="E76" s="18">
        <v>14.430267090061704</v>
      </c>
      <c r="F76" s="18">
        <v>14.168953498339413</v>
      </c>
      <c r="G76" s="18">
        <v>13.978560279672717</v>
      </c>
      <c r="H76" s="18">
        <v>13.415569855986746</v>
      </c>
      <c r="I76" s="18">
        <v>14.018634113397491</v>
      </c>
      <c r="J76" s="18">
        <v>14.08196275835428</v>
      </c>
      <c r="K76" s="18">
        <v>14.09505934758208</v>
      </c>
      <c r="L76" s="21">
        <v>14.014579209589154</v>
      </c>
      <c r="M76" s="17"/>
      <c r="N76" s="89">
        <v>0.7320746910730183</v>
      </c>
      <c r="P76" s="19"/>
      <c r="R76" s="105"/>
      <c r="S76" s="105"/>
    </row>
    <row r="77" spans="1:19" ht="15">
      <c r="A77" s="71">
        <v>218</v>
      </c>
      <c r="B77" s="72" t="s">
        <v>85</v>
      </c>
      <c r="C77" s="20">
        <v>12.797458477311563</v>
      </c>
      <c r="D77" s="18">
        <v>13.327986472690146</v>
      </c>
      <c r="E77" s="18">
        <v>13.599085907186806</v>
      </c>
      <c r="F77" s="18">
        <v>13.762096509151784</v>
      </c>
      <c r="G77" s="18">
        <v>13.814161516507493</v>
      </c>
      <c r="H77" s="18">
        <v>13.271938483015553</v>
      </c>
      <c r="I77" s="18">
        <v>13.134522093775287</v>
      </c>
      <c r="J77" s="18">
        <v>13.187528312602879</v>
      </c>
      <c r="K77" s="18">
        <v>13.170931751680682</v>
      </c>
      <c r="L77" s="21">
        <v>13.530063362929369</v>
      </c>
      <c r="M77" s="17"/>
      <c r="N77" s="89">
        <v>0.6895707174206347</v>
      </c>
      <c r="P77" s="19"/>
      <c r="R77" s="105"/>
      <c r="S77" s="105"/>
    </row>
    <row r="78" spans="1:19" ht="15">
      <c r="A78" s="71">
        <v>224</v>
      </c>
      <c r="B78" s="72" t="s">
        <v>86</v>
      </c>
      <c r="C78" s="20">
        <v>14.518042995006217</v>
      </c>
      <c r="D78" s="18">
        <v>15.050298671844578</v>
      </c>
      <c r="E78" s="18">
        <v>15.03571614903031</v>
      </c>
      <c r="F78" s="18">
        <v>14.925656645630953</v>
      </c>
      <c r="G78" s="18">
        <v>14.705868134493903</v>
      </c>
      <c r="H78" s="18">
        <v>14.168684157733697</v>
      </c>
      <c r="I78" s="18">
        <v>14.082269742628618</v>
      </c>
      <c r="J78" s="18">
        <v>14.091209623024188</v>
      </c>
      <c r="K78" s="18">
        <v>14.184367807026778</v>
      </c>
      <c r="L78" s="21">
        <v>14.44907515972174</v>
      </c>
      <c r="M78" s="17"/>
      <c r="N78" s="89">
        <v>0.7462927976436831</v>
      </c>
      <c r="P78" s="19"/>
      <c r="R78" s="105"/>
      <c r="S78" s="105"/>
    </row>
    <row r="79" spans="1:19" ht="15">
      <c r="A79" s="71">
        <v>226</v>
      </c>
      <c r="B79" s="72" t="s">
        <v>87</v>
      </c>
      <c r="C79" s="20">
        <v>11.95481566740423</v>
      </c>
      <c r="D79" s="18">
        <v>12.186449563207583</v>
      </c>
      <c r="E79" s="18">
        <v>12.909644486273331</v>
      </c>
      <c r="F79" s="18">
        <v>12.972176576488698</v>
      </c>
      <c r="G79" s="18">
        <v>12.777188088362536</v>
      </c>
      <c r="H79" s="18">
        <v>12.215607657878968</v>
      </c>
      <c r="I79" s="18">
        <v>12.872302225026264</v>
      </c>
      <c r="J79" s="18">
        <v>13.1950424775759</v>
      </c>
      <c r="K79" s="18">
        <v>13.282358773042365</v>
      </c>
      <c r="L79" s="21">
        <v>13.191860876180524</v>
      </c>
      <c r="M79" s="17"/>
      <c r="N79" s="89">
        <v>0.6973083923241674</v>
      </c>
      <c r="P79" s="19"/>
      <c r="R79" s="105"/>
      <c r="S79" s="105"/>
    </row>
    <row r="80" spans="1:19" ht="15">
      <c r="A80" s="71">
        <v>230</v>
      </c>
      <c r="B80" s="72" t="s">
        <v>88</v>
      </c>
      <c r="C80" s="20">
        <v>12.200079769241462</v>
      </c>
      <c r="D80" s="18">
        <v>12.338795154337351</v>
      </c>
      <c r="E80" s="18">
        <v>12.44935628794651</v>
      </c>
      <c r="F80" s="18">
        <v>12.185347487044124</v>
      </c>
      <c r="G80" s="18">
        <v>12.15359681433727</v>
      </c>
      <c r="H80" s="18">
        <v>11.464109492177505</v>
      </c>
      <c r="I80" s="18">
        <v>12.017399292745111</v>
      </c>
      <c r="J80" s="18">
        <v>11.967252275641155</v>
      </c>
      <c r="K80" s="18">
        <v>11.953175933985076</v>
      </c>
      <c r="L80" s="21">
        <v>11.817721804134372</v>
      </c>
      <c r="M80" s="17"/>
      <c r="N80" s="89">
        <v>0.6706687872240504</v>
      </c>
      <c r="P80" s="19"/>
      <c r="R80" s="105"/>
      <c r="S80" s="105"/>
    </row>
    <row r="81" spans="1:19" ht="15">
      <c r="A81" s="71">
        <v>231</v>
      </c>
      <c r="B81" s="72" t="s">
        <v>89</v>
      </c>
      <c r="C81" s="20">
        <v>14.719357444068885</v>
      </c>
      <c r="D81" s="18">
        <v>15.509505878942113</v>
      </c>
      <c r="E81" s="18">
        <v>15.492975640445223</v>
      </c>
      <c r="F81" s="18">
        <v>15.41110857961203</v>
      </c>
      <c r="G81" s="18">
        <v>15.75269120837955</v>
      </c>
      <c r="H81" s="18">
        <v>15.845806122740914</v>
      </c>
      <c r="I81" s="18">
        <v>15.704304183632045</v>
      </c>
      <c r="J81" s="18">
        <v>15.726826551804026</v>
      </c>
      <c r="K81" s="18">
        <v>15.90084502434806</v>
      </c>
      <c r="L81" s="21">
        <v>15.929633584031135</v>
      </c>
      <c r="M81" s="17"/>
      <c r="N81" s="89">
        <v>0.7881282659967948</v>
      </c>
      <c r="P81" s="19"/>
      <c r="R81" s="105"/>
      <c r="S81" s="105"/>
    </row>
    <row r="82" spans="1:19" ht="15">
      <c r="A82" s="71">
        <v>232</v>
      </c>
      <c r="B82" s="72" t="s">
        <v>90</v>
      </c>
      <c r="C82" s="20">
        <v>14.063926437485582</v>
      </c>
      <c r="D82" s="18">
        <v>14.551357052185901</v>
      </c>
      <c r="E82" s="18">
        <v>14.979043855121533</v>
      </c>
      <c r="F82" s="18">
        <v>14.909290312692788</v>
      </c>
      <c r="G82" s="18">
        <v>14.69061540017094</v>
      </c>
      <c r="H82" s="18">
        <v>14.109461714663741</v>
      </c>
      <c r="I82" s="18">
        <v>14.054230602030614</v>
      </c>
      <c r="J82" s="18">
        <v>14.050335116387643</v>
      </c>
      <c r="K82" s="18">
        <v>14.054060106348013</v>
      </c>
      <c r="L82" s="21">
        <v>13.976229606593241</v>
      </c>
      <c r="M82" s="17"/>
      <c r="N82" s="89">
        <v>0.7128958250759041</v>
      </c>
      <c r="P82" s="19"/>
      <c r="R82" s="105"/>
      <c r="S82" s="105"/>
    </row>
    <row r="83" spans="1:19" ht="15">
      <c r="A83" s="71">
        <v>233</v>
      </c>
      <c r="B83" s="72" t="s">
        <v>91</v>
      </c>
      <c r="C83" s="20">
        <v>13.805426740480202</v>
      </c>
      <c r="D83" s="18">
        <v>14.378351286820761</v>
      </c>
      <c r="E83" s="18">
        <v>15.034283106598611</v>
      </c>
      <c r="F83" s="18">
        <v>14.85897901888947</v>
      </c>
      <c r="G83" s="18">
        <v>14.666531401517117</v>
      </c>
      <c r="H83" s="18">
        <v>14.06094677757196</v>
      </c>
      <c r="I83" s="18">
        <v>14.071894665797386</v>
      </c>
      <c r="J83" s="18">
        <v>14.055536766937458</v>
      </c>
      <c r="K83" s="18">
        <v>14.049288821588215</v>
      </c>
      <c r="L83" s="21">
        <v>13.978333849071289</v>
      </c>
      <c r="M83" s="17"/>
      <c r="N83" s="89">
        <v>0.7193759883299791</v>
      </c>
      <c r="P83" s="19"/>
      <c r="R83" s="105"/>
      <c r="S83" s="105"/>
    </row>
    <row r="84" spans="1:19" ht="15">
      <c r="A84" s="71">
        <v>235</v>
      </c>
      <c r="B84" s="72" t="s">
        <v>92</v>
      </c>
      <c r="C84" s="20">
        <v>14.534708560248028</v>
      </c>
      <c r="D84" s="18">
        <v>14.665517931268571</v>
      </c>
      <c r="E84" s="18">
        <v>14.473333051744893</v>
      </c>
      <c r="F84" s="18">
        <v>14.398083109539781</v>
      </c>
      <c r="G84" s="18">
        <v>14.371873573072602</v>
      </c>
      <c r="H84" s="18">
        <v>14.526375111949987</v>
      </c>
      <c r="I84" s="18">
        <v>14.418294603988757</v>
      </c>
      <c r="J84" s="18">
        <v>14.411155901345632</v>
      </c>
      <c r="K84" s="18">
        <v>14.464828410979147</v>
      </c>
      <c r="L84" s="21">
        <v>14.441994133069846</v>
      </c>
      <c r="M84" s="17"/>
      <c r="N84" s="89">
        <v>0.883252046175862</v>
      </c>
      <c r="P84" s="19"/>
      <c r="R84" s="105"/>
      <c r="S84" s="105"/>
    </row>
    <row r="85" spans="1:19" ht="15">
      <c r="A85" s="71">
        <v>236</v>
      </c>
      <c r="B85" s="72" t="s">
        <v>93</v>
      </c>
      <c r="C85" s="20">
        <v>14.151135454738233</v>
      </c>
      <c r="D85" s="18">
        <v>14.794506760721942</v>
      </c>
      <c r="E85" s="18">
        <v>14.594283365381662</v>
      </c>
      <c r="F85" s="18">
        <v>14.886834998740154</v>
      </c>
      <c r="G85" s="18">
        <v>14.46247319456546</v>
      </c>
      <c r="H85" s="18">
        <v>14.002386674681807</v>
      </c>
      <c r="I85" s="18">
        <v>13.923527901054934</v>
      </c>
      <c r="J85" s="18">
        <v>13.908806667293122</v>
      </c>
      <c r="K85" s="18">
        <v>14.270261804007163</v>
      </c>
      <c r="L85" s="21">
        <v>14.174290002536575</v>
      </c>
      <c r="M85" s="17"/>
      <c r="N85" s="89">
        <v>0.7276867308392312</v>
      </c>
      <c r="P85" s="19"/>
      <c r="R85" s="105"/>
      <c r="S85" s="105"/>
    </row>
    <row r="86" spans="1:19" ht="15">
      <c r="A86" s="71">
        <v>239</v>
      </c>
      <c r="B86" s="72" t="s">
        <v>94</v>
      </c>
      <c r="C86" s="20">
        <v>12.791407969088514</v>
      </c>
      <c r="D86" s="18">
        <v>12.873558853407534</v>
      </c>
      <c r="E86" s="18">
        <v>12.840517709448234</v>
      </c>
      <c r="F86" s="18">
        <v>12.688814570572683</v>
      </c>
      <c r="G86" s="18">
        <v>12.63404653952745</v>
      </c>
      <c r="H86" s="18">
        <v>12.865587037564401</v>
      </c>
      <c r="I86" s="18">
        <v>12.86276709917339</v>
      </c>
      <c r="J86" s="18">
        <v>12.796220892100992</v>
      </c>
      <c r="K86" s="18">
        <v>12.823531868307304</v>
      </c>
      <c r="L86" s="21">
        <v>12.790892134136646</v>
      </c>
      <c r="M86" s="17"/>
      <c r="N86" s="89">
        <v>0.696875750514085</v>
      </c>
      <c r="P86" s="19"/>
      <c r="R86" s="105"/>
      <c r="S86" s="105"/>
    </row>
    <row r="87" spans="1:19" ht="15">
      <c r="A87" s="71">
        <v>240</v>
      </c>
      <c r="B87" s="72" t="s">
        <v>95</v>
      </c>
      <c r="C87" s="20">
        <v>15.511708707998107</v>
      </c>
      <c r="D87" s="18">
        <v>15.664634272098576</v>
      </c>
      <c r="E87" s="18">
        <v>15.692354609196908</v>
      </c>
      <c r="F87" s="18">
        <v>15.982508381849136</v>
      </c>
      <c r="G87" s="18">
        <v>15.819022375214288</v>
      </c>
      <c r="H87" s="18">
        <v>15.303508213555528</v>
      </c>
      <c r="I87" s="18">
        <v>15.686695147225372</v>
      </c>
      <c r="J87" s="18">
        <v>15.711540217202046</v>
      </c>
      <c r="K87" s="18">
        <v>15.814934159850557</v>
      </c>
      <c r="L87" s="21">
        <v>15.756030805992385</v>
      </c>
      <c r="M87" s="17"/>
      <c r="N87" s="89">
        <v>0.7793288238079832</v>
      </c>
      <c r="P87" s="19"/>
      <c r="R87" s="105"/>
      <c r="S87" s="105"/>
    </row>
    <row r="88" spans="1:19" ht="15">
      <c r="A88" s="71">
        <v>320</v>
      </c>
      <c r="B88" s="72" t="s">
        <v>96</v>
      </c>
      <c r="C88" s="20">
        <v>14.059100569620254</v>
      </c>
      <c r="D88" s="18">
        <v>14.126822378085752</v>
      </c>
      <c r="E88" s="18">
        <v>14.564766372698207</v>
      </c>
      <c r="F88" s="18">
        <v>14.420064529437184</v>
      </c>
      <c r="G88" s="18">
        <v>14.665919547917058</v>
      </c>
      <c r="H88" s="18">
        <v>14.226929500350783</v>
      </c>
      <c r="I88" s="18">
        <v>14.441236134552637</v>
      </c>
      <c r="J88" s="18">
        <v>14.481834371515829</v>
      </c>
      <c r="K88" s="18">
        <v>14.62494894679185</v>
      </c>
      <c r="L88" s="21">
        <v>14.591227382553768</v>
      </c>
      <c r="M88" s="17"/>
      <c r="N88" s="89">
        <v>0.7458673708233317</v>
      </c>
      <c r="P88" s="19"/>
      <c r="R88" s="105"/>
      <c r="S88" s="105"/>
    </row>
    <row r="89" spans="1:19" ht="15">
      <c r="A89" s="71">
        <v>241</v>
      </c>
      <c r="B89" s="72" t="s">
        <v>97</v>
      </c>
      <c r="C89" s="20">
        <v>15.371842013330525</v>
      </c>
      <c r="D89" s="18">
        <v>15.750309878432557</v>
      </c>
      <c r="E89" s="18">
        <v>15.915075403791455</v>
      </c>
      <c r="F89" s="18">
        <v>16.031043275295477</v>
      </c>
      <c r="G89" s="18">
        <v>15.890569798190683</v>
      </c>
      <c r="H89" s="18">
        <v>15.390756915460802</v>
      </c>
      <c r="I89" s="18">
        <v>15.455198739342578</v>
      </c>
      <c r="J89" s="18">
        <v>15.477747883495605</v>
      </c>
      <c r="K89" s="18">
        <v>15.567390445919616</v>
      </c>
      <c r="L89" s="21">
        <v>15.529232547002747</v>
      </c>
      <c r="M89" s="17"/>
      <c r="N89" s="89">
        <v>0.7871755858129301</v>
      </c>
      <c r="P89" s="19"/>
      <c r="R89" s="105"/>
      <c r="S89" s="105"/>
    </row>
    <row r="90" spans="1:19" ht="15">
      <c r="A90" s="71">
        <v>322</v>
      </c>
      <c r="B90" s="72" t="s">
        <v>98</v>
      </c>
      <c r="C90" s="20">
        <v>13.258812650782998</v>
      </c>
      <c r="D90" s="18">
        <v>13.308352166147216</v>
      </c>
      <c r="E90" s="18">
        <v>13.33282003875483</v>
      </c>
      <c r="F90" s="18">
        <v>13.1939937134084</v>
      </c>
      <c r="G90" s="18">
        <v>13.240211174550998</v>
      </c>
      <c r="H90" s="18">
        <v>12.727467433274587</v>
      </c>
      <c r="I90" s="18">
        <v>12.742578228756878</v>
      </c>
      <c r="J90" s="18">
        <v>12.761437352209047</v>
      </c>
      <c r="K90" s="18">
        <v>12.808108558849208</v>
      </c>
      <c r="L90" s="21">
        <v>12.768539494622347</v>
      </c>
      <c r="M90" s="17"/>
      <c r="N90" s="89">
        <v>0.7334374254386553</v>
      </c>
      <c r="P90" s="19"/>
      <c r="R90" s="105"/>
      <c r="S90" s="105"/>
    </row>
    <row r="91" spans="1:19" ht="15">
      <c r="A91" s="71">
        <v>244</v>
      </c>
      <c r="B91" s="72" t="s">
        <v>99</v>
      </c>
      <c r="C91" s="20">
        <v>15.09932279330829</v>
      </c>
      <c r="D91" s="18">
        <v>15.193655985568375</v>
      </c>
      <c r="E91" s="18">
        <v>15.94516103710718</v>
      </c>
      <c r="F91" s="18">
        <v>15.929891628557437</v>
      </c>
      <c r="G91" s="18">
        <v>15.715678045919887</v>
      </c>
      <c r="H91" s="18">
        <v>15.2320644052918</v>
      </c>
      <c r="I91" s="18">
        <v>15.163842050316743</v>
      </c>
      <c r="J91" s="18">
        <v>15.153468192225633</v>
      </c>
      <c r="K91" s="18">
        <v>15.177056634961358</v>
      </c>
      <c r="L91" s="21">
        <v>15.117264673336452</v>
      </c>
      <c r="M91" s="17"/>
      <c r="N91" s="89">
        <v>0.7944961100128669</v>
      </c>
      <c r="P91" s="19"/>
      <c r="R91" s="105"/>
      <c r="S91" s="105"/>
    </row>
    <row r="92" spans="1:19" ht="15">
      <c r="A92" s="71">
        <v>245</v>
      </c>
      <c r="B92" s="72" t="s">
        <v>100</v>
      </c>
      <c r="C92" s="20">
        <v>14.789693804014101</v>
      </c>
      <c r="D92" s="18">
        <v>14.870852753255564</v>
      </c>
      <c r="E92" s="18">
        <v>15.038041942081856</v>
      </c>
      <c r="F92" s="18">
        <v>14.97220852649532</v>
      </c>
      <c r="G92" s="18">
        <v>14.991426148365417</v>
      </c>
      <c r="H92" s="18">
        <v>14.512418520210188</v>
      </c>
      <c r="I92" s="18">
        <v>14.469082155488021</v>
      </c>
      <c r="J92" s="18">
        <v>14.465826114625523</v>
      </c>
      <c r="K92" s="18">
        <v>14.497655585474751</v>
      </c>
      <c r="L92" s="21">
        <v>14.436594146353578</v>
      </c>
      <c r="M92" s="17"/>
      <c r="N92" s="89">
        <v>0.806587440963412</v>
      </c>
      <c r="P92" s="19"/>
      <c r="R92" s="105"/>
      <c r="S92" s="105"/>
    </row>
    <row r="93" spans="1:19" ht="15">
      <c r="A93" s="71">
        <v>249</v>
      </c>
      <c r="B93" s="72" t="s">
        <v>101</v>
      </c>
      <c r="C93" s="20">
        <v>13.872119554209792</v>
      </c>
      <c r="D93" s="18">
        <v>14.59464300620096</v>
      </c>
      <c r="E93" s="18">
        <v>14.586380136699235</v>
      </c>
      <c r="F93" s="18">
        <v>14.448183317661076</v>
      </c>
      <c r="G93" s="18">
        <v>14.272281128850501</v>
      </c>
      <c r="H93" s="18">
        <v>13.81680838106811</v>
      </c>
      <c r="I93" s="18">
        <v>14.418467138979157</v>
      </c>
      <c r="J93" s="18">
        <v>14.448664604730698</v>
      </c>
      <c r="K93" s="18">
        <v>14.534772953331197</v>
      </c>
      <c r="L93" s="21">
        <v>14.455288875929204</v>
      </c>
      <c r="M93" s="17"/>
      <c r="N93" s="89">
        <v>0.7404930756712016</v>
      </c>
      <c r="P93" s="19"/>
      <c r="R93" s="105"/>
      <c r="S93" s="105"/>
    </row>
    <row r="94" spans="1:19" ht="15">
      <c r="A94" s="71">
        <v>250</v>
      </c>
      <c r="B94" s="72" t="s">
        <v>102</v>
      </c>
      <c r="C94" s="20">
        <v>13.087275859229162</v>
      </c>
      <c r="D94" s="18">
        <v>13.256759403337446</v>
      </c>
      <c r="E94" s="18">
        <v>13.268177836974875</v>
      </c>
      <c r="F94" s="18">
        <v>13.831292293426962</v>
      </c>
      <c r="G94" s="18">
        <v>13.531712109023308</v>
      </c>
      <c r="H94" s="18">
        <v>12.87526020341353</v>
      </c>
      <c r="I94" s="18">
        <v>12.727249461837642</v>
      </c>
      <c r="J94" s="18">
        <v>12.628844786439501</v>
      </c>
      <c r="K94" s="18">
        <v>12.659729179059948</v>
      </c>
      <c r="L94" s="21">
        <v>12.586637274620278</v>
      </c>
      <c r="M94" s="17"/>
      <c r="N94" s="89">
        <v>0.6778921328266811</v>
      </c>
      <c r="P94" s="19"/>
      <c r="R94" s="105"/>
      <c r="S94" s="105"/>
    </row>
    <row r="95" spans="1:19" ht="15">
      <c r="A95" s="71">
        <v>256</v>
      </c>
      <c r="B95" s="72" t="s">
        <v>103</v>
      </c>
      <c r="C95" s="20">
        <v>12.262798631924122</v>
      </c>
      <c r="D95" s="18">
        <v>12.677827638385473</v>
      </c>
      <c r="E95" s="18">
        <v>13.133710686901974</v>
      </c>
      <c r="F95" s="18">
        <v>13.14841621746449</v>
      </c>
      <c r="G95" s="18">
        <v>12.997430092627548</v>
      </c>
      <c r="H95" s="18">
        <v>12.542999471412081</v>
      </c>
      <c r="I95" s="18">
        <v>12.316360511774478</v>
      </c>
      <c r="J95" s="18">
        <v>12.672812750035575</v>
      </c>
      <c r="K95" s="18">
        <v>12.761142547300205</v>
      </c>
      <c r="L95" s="21">
        <v>13.033108418210714</v>
      </c>
      <c r="M95" s="17"/>
      <c r="N95" s="89">
        <v>0.6822346112449154</v>
      </c>
      <c r="P95" s="19"/>
      <c r="R95" s="105"/>
      <c r="S95" s="105"/>
    </row>
    <row r="96" spans="1:19" ht="15">
      <c r="A96" s="71">
        <v>257</v>
      </c>
      <c r="B96" s="72" t="s">
        <v>104</v>
      </c>
      <c r="C96" s="20">
        <v>15.337020656134834</v>
      </c>
      <c r="D96" s="18">
        <v>15.422622115892796</v>
      </c>
      <c r="E96" s="18">
        <v>15.768317425353898</v>
      </c>
      <c r="F96" s="18">
        <v>15.760504891565214</v>
      </c>
      <c r="G96" s="18">
        <v>15.646456427608435</v>
      </c>
      <c r="H96" s="18">
        <v>15.215228178740668</v>
      </c>
      <c r="I96" s="18">
        <v>15.09491776667923</v>
      </c>
      <c r="J96" s="18">
        <v>15.317126331980718</v>
      </c>
      <c r="K96" s="18">
        <v>15.353707776513616</v>
      </c>
      <c r="L96" s="21">
        <v>15.30422317626782</v>
      </c>
      <c r="M96" s="17"/>
      <c r="N96" s="89">
        <v>0.8202150073763068</v>
      </c>
      <c r="P96" s="19"/>
      <c r="R96" s="105"/>
      <c r="S96" s="105"/>
    </row>
    <row r="97" spans="1:19" ht="15">
      <c r="A97" s="71">
        <v>260</v>
      </c>
      <c r="B97" s="72" t="s">
        <v>105</v>
      </c>
      <c r="C97" s="20">
        <v>14.532555310107918</v>
      </c>
      <c r="D97" s="18">
        <v>14.548038072966296</v>
      </c>
      <c r="E97" s="18">
        <v>15.225511279569906</v>
      </c>
      <c r="F97" s="18">
        <v>15.084722714902528</v>
      </c>
      <c r="G97" s="18">
        <v>14.539532922623268</v>
      </c>
      <c r="H97" s="18">
        <v>13.662631603074368</v>
      </c>
      <c r="I97" s="18">
        <v>13.585082423237393</v>
      </c>
      <c r="J97" s="18">
        <v>13.240000719932066</v>
      </c>
      <c r="K97" s="18">
        <v>13.36508907113953</v>
      </c>
      <c r="L97" s="21">
        <v>13.108800603426703</v>
      </c>
      <c r="M97" s="17"/>
      <c r="N97" s="89">
        <v>0.7032771301586838</v>
      </c>
      <c r="P97" s="19"/>
      <c r="R97" s="105"/>
      <c r="S97" s="105"/>
    </row>
    <row r="98" spans="1:19" ht="15">
      <c r="A98" s="71">
        <v>261</v>
      </c>
      <c r="B98" s="72" t="s">
        <v>106</v>
      </c>
      <c r="C98" s="20">
        <v>13.071754119158502</v>
      </c>
      <c r="D98" s="18">
        <v>13.198424168868677</v>
      </c>
      <c r="E98" s="18">
        <v>13.534208332594577</v>
      </c>
      <c r="F98" s="18">
        <v>13.457564271818777</v>
      </c>
      <c r="G98" s="18">
        <v>13.895826593540034</v>
      </c>
      <c r="H98" s="18">
        <v>13.406936264486188</v>
      </c>
      <c r="I98" s="18">
        <v>13.446676697629771</v>
      </c>
      <c r="J98" s="18">
        <v>13.486578222067168</v>
      </c>
      <c r="K98" s="18">
        <v>13.52972075327485</v>
      </c>
      <c r="L98" s="21">
        <v>13.418840804706306</v>
      </c>
      <c r="M98" s="17"/>
      <c r="N98" s="89">
        <v>0.7471121838453225</v>
      </c>
      <c r="P98" s="19"/>
      <c r="R98" s="105"/>
      <c r="S98" s="105"/>
    </row>
    <row r="99" spans="1:19" ht="15">
      <c r="A99" s="71">
        <v>263</v>
      </c>
      <c r="B99" s="72" t="s">
        <v>107</v>
      </c>
      <c r="C99" s="20">
        <v>12.872693580009734</v>
      </c>
      <c r="D99" s="18">
        <v>12.9540058626195</v>
      </c>
      <c r="E99" s="18">
        <v>13.707874234086331</v>
      </c>
      <c r="F99" s="18">
        <v>13.45655460927474</v>
      </c>
      <c r="G99" s="18">
        <v>13.39383345839978</v>
      </c>
      <c r="H99" s="18">
        <v>12.781511884787257</v>
      </c>
      <c r="I99" s="18">
        <v>12.758791673682621</v>
      </c>
      <c r="J99" s="18">
        <v>12.707427948272647</v>
      </c>
      <c r="K99" s="18">
        <v>13.431630155284036</v>
      </c>
      <c r="L99" s="21">
        <v>13.356463602527255</v>
      </c>
      <c r="M99" s="17"/>
      <c r="N99" s="89">
        <v>0.6919418335072027</v>
      </c>
      <c r="P99" s="19"/>
      <c r="R99" s="105"/>
      <c r="S99" s="105"/>
    </row>
    <row r="100" spans="1:19" ht="15">
      <c r="A100" s="71">
        <v>265</v>
      </c>
      <c r="B100" s="72" t="s">
        <v>108</v>
      </c>
      <c r="C100" s="20">
        <v>12.191644698998314</v>
      </c>
      <c r="D100" s="18">
        <v>12.35191199616123</v>
      </c>
      <c r="E100" s="18">
        <v>12.260196415343652</v>
      </c>
      <c r="F100" s="18">
        <v>12.754694980498975</v>
      </c>
      <c r="G100" s="18">
        <v>12.543311986122124</v>
      </c>
      <c r="H100" s="18">
        <v>11.938327766210737</v>
      </c>
      <c r="I100" s="18">
        <v>12.294510724139608</v>
      </c>
      <c r="J100" s="18">
        <v>12.347529136613398</v>
      </c>
      <c r="K100" s="18">
        <v>12.621022908821065</v>
      </c>
      <c r="L100" s="21">
        <v>12.586184019961191</v>
      </c>
      <c r="M100" s="17"/>
      <c r="N100" s="89">
        <v>0.6615393258725195</v>
      </c>
      <c r="P100" s="19"/>
      <c r="R100" s="105"/>
      <c r="S100" s="105"/>
    </row>
    <row r="101" spans="1:19" ht="15">
      <c r="A101" s="71">
        <v>271</v>
      </c>
      <c r="B101" s="72" t="s">
        <v>109</v>
      </c>
      <c r="C101" s="20">
        <v>13.717202437130398</v>
      </c>
      <c r="D101" s="18">
        <v>14.236241330530033</v>
      </c>
      <c r="E101" s="18">
        <v>14.640547958603678</v>
      </c>
      <c r="F101" s="18">
        <v>14.858172556352361</v>
      </c>
      <c r="G101" s="18">
        <v>14.695790913675161</v>
      </c>
      <c r="H101" s="18">
        <v>14.496486609078552</v>
      </c>
      <c r="I101" s="18">
        <v>14.455429348311844</v>
      </c>
      <c r="J101" s="18">
        <v>14.456447916355552</v>
      </c>
      <c r="K101" s="18">
        <v>14.520152902140941</v>
      </c>
      <c r="L101" s="21">
        <v>14.427005425438587</v>
      </c>
      <c r="M101" s="17"/>
      <c r="N101" s="89">
        <v>0.7313044852102024</v>
      </c>
      <c r="P101" s="19"/>
      <c r="R101" s="105"/>
      <c r="S101" s="105"/>
    </row>
    <row r="102" spans="1:19" ht="15">
      <c r="A102" s="71">
        <v>272</v>
      </c>
      <c r="B102" s="72" t="s">
        <v>110</v>
      </c>
      <c r="C102" s="20">
        <v>14.560285672405579</v>
      </c>
      <c r="D102" s="18">
        <v>15.28883901044908</v>
      </c>
      <c r="E102" s="18">
        <v>15.27199124249664</v>
      </c>
      <c r="F102" s="18">
        <v>15.536864526732103</v>
      </c>
      <c r="G102" s="18">
        <v>15.722881457230157</v>
      </c>
      <c r="H102" s="18">
        <v>15.360777819373146</v>
      </c>
      <c r="I102" s="18">
        <v>15.37545997584074</v>
      </c>
      <c r="J102" s="18">
        <v>15.383542747977703</v>
      </c>
      <c r="K102" s="18">
        <v>15.197799024653037</v>
      </c>
      <c r="L102" s="21">
        <v>15.135181434034518</v>
      </c>
      <c r="M102" s="17"/>
      <c r="N102" s="89">
        <v>0.7698249036489617</v>
      </c>
      <c r="P102" s="19"/>
      <c r="R102" s="105"/>
      <c r="S102" s="105"/>
    </row>
    <row r="103" spans="1:19" ht="15">
      <c r="A103" s="71">
        <v>273</v>
      </c>
      <c r="B103" s="72" t="s">
        <v>111</v>
      </c>
      <c r="C103" s="20">
        <v>13.358726240901426</v>
      </c>
      <c r="D103" s="18">
        <v>13.418262587069949</v>
      </c>
      <c r="E103" s="18">
        <v>13.4981237836641</v>
      </c>
      <c r="F103" s="18">
        <v>13.32694822738913</v>
      </c>
      <c r="G103" s="18">
        <v>13.066829902660839</v>
      </c>
      <c r="H103" s="18">
        <v>12.634898380835173</v>
      </c>
      <c r="I103" s="18">
        <v>12.681401049477588</v>
      </c>
      <c r="J103" s="18">
        <v>12.625641221093932</v>
      </c>
      <c r="K103" s="18">
        <v>12.731436028028163</v>
      </c>
      <c r="L103" s="21">
        <v>12.633340335993736</v>
      </c>
      <c r="M103" s="17"/>
      <c r="N103" s="89">
        <v>0.7303703431636155</v>
      </c>
      <c r="P103" s="19"/>
      <c r="R103" s="105"/>
      <c r="S103" s="105"/>
    </row>
    <row r="104" spans="1:19" ht="15">
      <c r="A104" s="71">
        <v>275</v>
      </c>
      <c r="B104" s="72" t="s">
        <v>112</v>
      </c>
      <c r="C104" s="20">
        <v>12.762203108052141</v>
      </c>
      <c r="D104" s="18">
        <v>13.502479786511403</v>
      </c>
      <c r="E104" s="18">
        <v>13.605277297288744</v>
      </c>
      <c r="F104" s="18">
        <v>13.993576058318473</v>
      </c>
      <c r="G104" s="18">
        <v>13.792417425921041</v>
      </c>
      <c r="H104" s="18">
        <v>13.34227240008137</v>
      </c>
      <c r="I104" s="18">
        <v>13.552705473372539</v>
      </c>
      <c r="J104" s="18">
        <v>13.471100311698903</v>
      </c>
      <c r="K104" s="18">
        <v>13.540580451596115</v>
      </c>
      <c r="L104" s="21">
        <v>13.413102848593699</v>
      </c>
      <c r="M104" s="17"/>
      <c r="N104" s="89">
        <v>0.6821522106968629</v>
      </c>
      <c r="P104" s="19"/>
      <c r="R104" s="105"/>
      <c r="S104" s="105"/>
    </row>
    <row r="105" spans="1:19" ht="15">
      <c r="A105" s="71">
        <v>276</v>
      </c>
      <c r="B105" s="72" t="s">
        <v>113</v>
      </c>
      <c r="C105" s="20">
        <v>14.086594575237134</v>
      </c>
      <c r="D105" s="18">
        <v>14.668937245533638</v>
      </c>
      <c r="E105" s="18">
        <v>14.65944934298262</v>
      </c>
      <c r="F105" s="18">
        <v>15.175458126837833</v>
      </c>
      <c r="G105" s="18">
        <v>14.993991734945688</v>
      </c>
      <c r="H105" s="18">
        <v>14.391880114585106</v>
      </c>
      <c r="I105" s="18">
        <v>14.402345712820589</v>
      </c>
      <c r="J105" s="18">
        <v>14.40950111078306</v>
      </c>
      <c r="K105" s="18">
        <v>14.455845384324368</v>
      </c>
      <c r="L105" s="21">
        <v>14.372373872263367</v>
      </c>
      <c r="M105" s="17"/>
      <c r="N105" s="89">
        <v>0.7690198223420879</v>
      </c>
      <c r="P105" s="19"/>
      <c r="R105" s="105"/>
      <c r="S105" s="105"/>
    </row>
    <row r="106" spans="1:19" ht="15">
      <c r="A106" s="71">
        <v>280</v>
      </c>
      <c r="B106" s="72" t="s">
        <v>114</v>
      </c>
      <c r="C106" s="20">
        <v>12.730438243907045</v>
      </c>
      <c r="D106" s="18">
        <v>13.221877288593626</v>
      </c>
      <c r="E106" s="18">
        <v>13.285710232173638</v>
      </c>
      <c r="F106" s="18">
        <v>13.111674410046213</v>
      </c>
      <c r="G106" s="18">
        <v>13.02366048075095</v>
      </c>
      <c r="H106" s="18">
        <v>12.405162921603791</v>
      </c>
      <c r="I106" s="18">
        <v>12.373196306162319</v>
      </c>
      <c r="J106" s="18">
        <v>12.60739115200292</v>
      </c>
      <c r="K106" s="18">
        <v>12.572492885011863</v>
      </c>
      <c r="L106" s="21">
        <v>12.45792745012991</v>
      </c>
      <c r="M106" s="17"/>
      <c r="N106" s="89">
        <v>0.686279764886681</v>
      </c>
      <c r="P106" s="19"/>
      <c r="R106" s="105"/>
      <c r="S106" s="105"/>
    </row>
    <row r="107" spans="1:19" ht="15">
      <c r="A107" s="71">
        <v>284</v>
      </c>
      <c r="B107" s="72" t="s">
        <v>115</v>
      </c>
      <c r="C107" s="20">
        <v>12.56019736781662</v>
      </c>
      <c r="D107" s="18">
        <v>12.968549076084548</v>
      </c>
      <c r="E107" s="18">
        <v>13.02272671523134</v>
      </c>
      <c r="F107" s="18">
        <v>12.885060299868782</v>
      </c>
      <c r="G107" s="18">
        <v>12.925121925609012</v>
      </c>
      <c r="H107" s="18">
        <v>12.277515540751931</v>
      </c>
      <c r="I107" s="18">
        <v>12.170622856393692</v>
      </c>
      <c r="J107" s="18">
        <v>12.2083133264607</v>
      </c>
      <c r="K107" s="18">
        <v>12.564334994906652</v>
      </c>
      <c r="L107" s="21">
        <v>12.442853473607856</v>
      </c>
      <c r="M107" s="17"/>
      <c r="N107" s="89">
        <v>0.709874841076406</v>
      </c>
      <c r="P107" s="19"/>
      <c r="R107" s="105"/>
      <c r="S107" s="105"/>
    </row>
    <row r="108" spans="1:19" ht="15">
      <c r="A108" s="71">
        <v>285</v>
      </c>
      <c r="B108" s="72" t="s">
        <v>116</v>
      </c>
      <c r="C108" s="20">
        <v>14.822951590767529</v>
      </c>
      <c r="D108" s="18">
        <v>15.690595270996733</v>
      </c>
      <c r="E108" s="18">
        <v>15.647659903901783</v>
      </c>
      <c r="F108" s="18">
        <v>15.559724441472998</v>
      </c>
      <c r="G108" s="18">
        <v>15.424973514090254</v>
      </c>
      <c r="H108" s="18">
        <v>15.674693647978925</v>
      </c>
      <c r="I108" s="18">
        <v>15.627639597392033</v>
      </c>
      <c r="J108" s="18">
        <v>15.654555440143568</v>
      </c>
      <c r="K108" s="18">
        <v>15.723277015451652</v>
      </c>
      <c r="L108" s="21">
        <v>15.659061813680612</v>
      </c>
      <c r="M108" s="17"/>
      <c r="N108" s="89">
        <v>0.782308512623807</v>
      </c>
      <c r="P108" s="19"/>
      <c r="R108" s="105"/>
      <c r="S108" s="105"/>
    </row>
    <row r="109" spans="1:19" ht="15">
      <c r="A109" s="71">
        <v>286</v>
      </c>
      <c r="B109" s="72" t="s">
        <v>117</v>
      </c>
      <c r="C109" s="20">
        <v>14.964267838897989</v>
      </c>
      <c r="D109" s="18">
        <v>15.036771355794313</v>
      </c>
      <c r="E109" s="18">
        <v>15.034445965636657</v>
      </c>
      <c r="F109" s="18">
        <v>15.35314415501799</v>
      </c>
      <c r="G109" s="18">
        <v>15.372072645446346</v>
      </c>
      <c r="H109" s="18">
        <v>14.880533577378394</v>
      </c>
      <c r="I109" s="18">
        <v>14.822583271715155</v>
      </c>
      <c r="J109" s="18">
        <v>14.834942137948284</v>
      </c>
      <c r="K109" s="18">
        <v>15.292464888914646</v>
      </c>
      <c r="L109" s="21">
        <v>15.227303078658458</v>
      </c>
      <c r="M109" s="17"/>
      <c r="N109" s="89">
        <v>0.7742117179049295</v>
      </c>
      <c r="P109" s="19"/>
      <c r="R109" s="105"/>
      <c r="S109" s="105"/>
    </row>
    <row r="110" spans="1:19" ht="15">
      <c r="A110" s="71">
        <v>287</v>
      </c>
      <c r="B110" s="72" t="s">
        <v>118</v>
      </c>
      <c r="C110" s="20">
        <v>13.333327652487784</v>
      </c>
      <c r="D110" s="18">
        <v>13.908849294892773</v>
      </c>
      <c r="E110" s="18">
        <v>14.263918610311606</v>
      </c>
      <c r="F110" s="18">
        <v>14.40290708603007</v>
      </c>
      <c r="G110" s="18">
        <v>14.333676007951127</v>
      </c>
      <c r="H110" s="18">
        <v>13.840643558518398</v>
      </c>
      <c r="I110" s="18">
        <v>13.959845066859533</v>
      </c>
      <c r="J110" s="18">
        <v>13.990511880830935</v>
      </c>
      <c r="K110" s="18">
        <v>13.998516882804328</v>
      </c>
      <c r="L110" s="21">
        <v>13.973313465782109</v>
      </c>
      <c r="M110" s="17"/>
      <c r="N110" s="89">
        <v>0.7322885591089001</v>
      </c>
      <c r="P110" s="19"/>
      <c r="R110" s="105"/>
      <c r="S110" s="105"/>
    </row>
    <row r="111" spans="1:19" ht="15">
      <c r="A111" s="71">
        <v>288</v>
      </c>
      <c r="B111" s="72" t="s">
        <v>119</v>
      </c>
      <c r="C111" s="20">
        <v>13.333700748489782</v>
      </c>
      <c r="D111" s="18">
        <v>13.47598180052065</v>
      </c>
      <c r="E111" s="18">
        <v>13.865105636715045</v>
      </c>
      <c r="F111" s="18">
        <v>14.301619495160573</v>
      </c>
      <c r="G111" s="18">
        <v>14.101104920095407</v>
      </c>
      <c r="H111" s="18">
        <v>13.99677771518234</v>
      </c>
      <c r="I111" s="18">
        <v>14.512716714406592</v>
      </c>
      <c r="J111" s="18">
        <v>14.494820342362514</v>
      </c>
      <c r="K111" s="18">
        <v>14.458388735739945</v>
      </c>
      <c r="L111" s="21">
        <v>14.391055431643668</v>
      </c>
      <c r="M111" s="17"/>
      <c r="N111" s="89">
        <v>0.7317947752658132</v>
      </c>
      <c r="P111" s="19"/>
      <c r="R111" s="105"/>
      <c r="S111" s="105"/>
    </row>
    <row r="112" spans="1:19" ht="15">
      <c r="A112" s="71">
        <v>290</v>
      </c>
      <c r="B112" s="72" t="s">
        <v>120</v>
      </c>
      <c r="C112" s="20">
        <v>13.445781835423679</v>
      </c>
      <c r="D112" s="18">
        <v>14.224376176521494</v>
      </c>
      <c r="E112" s="18">
        <v>14.618566405189997</v>
      </c>
      <c r="F112" s="18">
        <v>14.451051277697644</v>
      </c>
      <c r="G112" s="18">
        <v>14.287221685705218</v>
      </c>
      <c r="H112" s="18">
        <v>13.763125724733264</v>
      </c>
      <c r="I112" s="18">
        <v>13.759117526508332</v>
      </c>
      <c r="J112" s="18">
        <v>13.729307977394779</v>
      </c>
      <c r="K112" s="18">
        <v>14.18955606137183</v>
      </c>
      <c r="L112" s="21">
        <v>14.122803667958411</v>
      </c>
      <c r="M112" s="17"/>
      <c r="N112" s="89">
        <v>0.7056231108611062</v>
      </c>
      <c r="P112" s="19"/>
      <c r="R112" s="105"/>
      <c r="S112" s="105"/>
    </row>
    <row r="113" spans="1:19" ht="15">
      <c r="A113" s="71">
        <v>291</v>
      </c>
      <c r="B113" s="72" t="s">
        <v>121</v>
      </c>
      <c r="C113" s="20">
        <v>12.860439914114073</v>
      </c>
      <c r="D113" s="18">
        <v>12.933068700009192</v>
      </c>
      <c r="E113" s="18">
        <v>12.89905250372078</v>
      </c>
      <c r="F113" s="18">
        <v>13.615278315026547</v>
      </c>
      <c r="G113" s="18">
        <v>13.370714686459628</v>
      </c>
      <c r="H113" s="18">
        <v>12.95404547565944</v>
      </c>
      <c r="I113" s="18">
        <v>12.834594419877366</v>
      </c>
      <c r="J113" s="18">
        <v>12.868832973976069</v>
      </c>
      <c r="K113" s="18">
        <v>13.64238219748248</v>
      </c>
      <c r="L113" s="21">
        <v>13.580323638304534</v>
      </c>
      <c r="M113" s="17"/>
      <c r="N113" s="89">
        <v>0.6942857724600948</v>
      </c>
      <c r="P113" s="19"/>
      <c r="R113" s="105"/>
      <c r="S113" s="105"/>
    </row>
    <row r="114" spans="1:19" ht="15">
      <c r="A114" s="71">
        <v>295</v>
      </c>
      <c r="B114" s="72" t="s">
        <v>122</v>
      </c>
      <c r="C114" s="20">
        <v>11.73286504347826</v>
      </c>
      <c r="D114" s="18">
        <v>11.8640444261136</v>
      </c>
      <c r="E114" s="18">
        <v>11.93693611667321</v>
      </c>
      <c r="F114" s="18">
        <v>12.035306208874104</v>
      </c>
      <c r="G114" s="18">
        <v>12.504894996955812</v>
      </c>
      <c r="H114" s="18">
        <v>12.42412044833679</v>
      </c>
      <c r="I114" s="18">
        <v>12.300421414737649</v>
      </c>
      <c r="J114" s="18">
        <v>12.13908367703779</v>
      </c>
      <c r="K114" s="18">
        <v>12.34660373770533</v>
      </c>
      <c r="L114" s="21">
        <v>12.424482938388286</v>
      </c>
      <c r="M114" s="17"/>
      <c r="N114" s="89">
        <v>0.7842118472242667</v>
      </c>
      <c r="P114" s="19"/>
      <c r="R114" s="105"/>
      <c r="S114" s="105"/>
    </row>
    <row r="115" spans="1:19" ht="15">
      <c r="A115" s="71">
        <v>297</v>
      </c>
      <c r="B115" s="72" t="s">
        <v>123</v>
      </c>
      <c r="C115" s="20">
        <v>14.521047365665911</v>
      </c>
      <c r="D115" s="18">
        <v>14.607738023932885</v>
      </c>
      <c r="E115" s="18">
        <v>15.29815866516679</v>
      </c>
      <c r="F115" s="18">
        <v>15.21313482054167</v>
      </c>
      <c r="G115" s="18">
        <v>15.015959087414045</v>
      </c>
      <c r="H115" s="18">
        <v>14.437554137535543</v>
      </c>
      <c r="I115" s="18">
        <v>14.429193148917408</v>
      </c>
      <c r="J115" s="18">
        <v>14.426896229255242</v>
      </c>
      <c r="K115" s="18">
        <v>14.62504189671807</v>
      </c>
      <c r="L115" s="21">
        <v>14.550084555522904</v>
      </c>
      <c r="M115" s="17"/>
      <c r="N115" s="89">
        <v>0.7682277255399104</v>
      </c>
      <c r="P115" s="19"/>
      <c r="R115" s="105"/>
      <c r="S115" s="105"/>
    </row>
    <row r="116" spans="1:19" ht="15">
      <c r="A116" s="71">
        <v>300</v>
      </c>
      <c r="B116" s="72" t="s">
        <v>124</v>
      </c>
      <c r="C116" s="20">
        <v>13.087119452848315</v>
      </c>
      <c r="D116" s="18">
        <v>13.266747878463766</v>
      </c>
      <c r="E116" s="18">
        <v>13.91462951738347</v>
      </c>
      <c r="F116" s="18">
        <v>13.72911291226795</v>
      </c>
      <c r="G116" s="18">
        <v>13.599351911478376</v>
      </c>
      <c r="H116" s="18">
        <v>13.112797609891002</v>
      </c>
      <c r="I116" s="18">
        <v>13.109079165819542</v>
      </c>
      <c r="J116" s="18">
        <v>13.12228848355922</v>
      </c>
      <c r="K116" s="18">
        <v>13.102403346313096</v>
      </c>
      <c r="L116" s="21">
        <v>13.045300349547691</v>
      </c>
      <c r="M116" s="17"/>
      <c r="N116" s="89">
        <v>0.7025241295986291</v>
      </c>
      <c r="P116" s="19"/>
      <c r="R116" s="105"/>
      <c r="S116" s="105"/>
    </row>
    <row r="117" spans="1:19" ht="15">
      <c r="A117" s="71">
        <v>301</v>
      </c>
      <c r="B117" s="72" t="s">
        <v>125</v>
      </c>
      <c r="C117" s="20">
        <v>12.535990631237585</v>
      </c>
      <c r="D117" s="18">
        <v>13.147565791756275</v>
      </c>
      <c r="E117" s="18">
        <v>13.562537841876331</v>
      </c>
      <c r="F117" s="18">
        <v>13.437570724683871</v>
      </c>
      <c r="G117" s="18">
        <v>13.19370303814578</v>
      </c>
      <c r="H117" s="18">
        <v>13.311488792833678</v>
      </c>
      <c r="I117" s="18">
        <v>13.302313328560022</v>
      </c>
      <c r="J117" s="18">
        <v>13.33624104339529</v>
      </c>
      <c r="K117" s="18">
        <v>13.3485884858424</v>
      </c>
      <c r="L117" s="21">
        <v>13.264420710969425</v>
      </c>
      <c r="M117" s="17"/>
      <c r="N117" s="89">
        <v>0.7127270959281535</v>
      </c>
      <c r="P117" s="19"/>
      <c r="R117" s="105"/>
      <c r="S117" s="105"/>
    </row>
    <row r="118" spans="1:19" ht="15">
      <c r="A118" s="75">
        <v>304</v>
      </c>
      <c r="B118" s="72" t="s">
        <v>126</v>
      </c>
      <c r="C118" s="20">
        <v>13.15537548638132</v>
      </c>
      <c r="D118" s="18">
        <v>13.263960664194743</v>
      </c>
      <c r="E118" s="18">
        <v>13.34842916093806</v>
      </c>
      <c r="F118" s="18">
        <v>13.334299613419315</v>
      </c>
      <c r="G118" s="18">
        <v>13.039592857026763</v>
      </c>
      <c r="H118" s="18">
        <v>12.695948300025917</v>
      </c>
      <c r="I118" s="18">
        <v>12.721648357555509</v>
      </c>
      <c r="J118" s="18">
        <v>12.583013372222156</v>
      </c>
      <c r="K118" s="18">
        <v>12.416629288254596</v>
      </c>
      <c r="L118" s="21">
        <v>12.405118301007468</v>
      </c>
      <c r="M118" s="17"/>
      <c r="N118" s="89">
        <v>0.7543413868960513</v>
      </c>
      <c r="P118" s="19"/>
      <c r="R118" s="105"/>
      <c r="S118" s="105"/>
    </row>
    <row r="119" spans="1:19" ht="15">
      <c r="A119" s="71">
        <v>305</v>
      </c>
      <c r="B119" s="72" t="s">
        <v>127</v>
      </c>
      <c r="C119" s="20">
        <v>13.472437946687599</v>
      </c>
      <c r="D119" s="18">
        <v>13.660734962864465</v>
      </c>
      <c r="E119" s="18">
        <v>13.984319671079401</v>
      </c>
      <c r="F119" s="18">
        <v>13.851607290195306</v>
      </c>
      <c r="G119" s="18">
        <v>13.66615383080392</v>
      </c>
      <c r="H119" s="18">
        <v>13.132343738087048</v>
      </c>
      <c r="I119" s="18">
        <v>13.116907887997975</v>
      </c>
      <c r="J119" s="18">
        <v>13.105776149136004</v>
      </c>
      <c r="K119" s="18">
        <v>13.172206364445115</v>
      </c>
      <c r="L119" s="21">
        <v>13.123624734394948</v>
      </c>
      <c r="M119" s="17"/>
      <c r="N119" s="89">
        <v>0.7355183197859567</v>
      </c>
      <c r="P119" s="19"/>
      <c r="R119" s="105"/>
      <c r="S119" s="105"/>
    </row>
    <row r="120" spans="1:19" ht="15">
      <c r="A120" s="71">
        <v>312</v>
      </c>
      <c r="B120" s="72" t="s">
        <v>128</v>
      </c>
      <c r="C120" s="20">
        <v>12.569585445300707</v>
      </c>
      <c r="D120" s="18">
        <v>12.69261702978213</v>
      </c>
      <c r="E120" s="18">
        <v>13.543714377936482</v>
      </c>
      <c r="F120" s="18">
        <v>13.173221177648529</v>
      </c>
      <c r="G120" s="18">
        <v>13.078770974306522</v>
      </c>
      <c r="H120" s="18">
        <v>12.846676282291446</v>
      </c>
      <c r="I120" s="18">
        <v>13.180067265290974</v>
      </c>
      <c r="J120" s="18">
        <v>13.129725084008674</v>
      </c>
      <c r="K120" s="18">
        <v>13.697070847742431</v>
      </c>
      <c r="L120" s="21">
        <v>13.602257020151512</v>
      </c>
      <c r="M120" s="17"/>
      <c r="N120" s="89">
        <v>0.6811487378176366</v>
      </c>
      <c r="P120" s="19"/>
      <c r="R120" s="105"/>
      <c r="S120" s="105"/>
    </row>
    <row r="121" spans="1:19" ht="15">
      <c r="A121" s="71">
        <v>316</v>
      </c>
      <c r="B121" s="72" t="s">
        <v>129</v>
      </c>
      <c r="C121" s="20">
        <v>14.465016821165023</v>
      </c>
      <c r="D121" s="18">
        <v>14.591301947948438</v>
      </c>
      <c r="E121" s="18">
        <v>14.802741471293825</v>
      </c>
      <c r="F121" s="18">
        <v>15.260819804289222</v>
      </c>
      <c r="G121" s="18">
        <v>15.190825232299613</v>
      </c>
      <c r="H121" s="18">
        <v>14.672743822297285</v>
      </c>
      <c r="I121" s="18">
        <v>14.55636834893397</v>
      </c>
      <c r="J121" s="18">
        <v>14.802070582114398</v>
      </c>
      <c r="K121" s="18">
        <v>14.85368664740568</v>
      </c>
      <c r="L121" s="21">
        <v>14.753997549685744</v>
      </c>
      <c r="M121" s="17"/>
      <c r="N121" s="89">
        <v>0.7365013977846733</v>
      </c>
      <c r="P121" s="19"/>
      <c r="R121" s="105"/>
      <c r="S121" s="105"/>
    </row>
    <row r="122" spans="1:19" ht="15">
      <c r="A122" s="71">
        <v>317</v>
      </c>
      <c r="B122" s="72" t="s">
        <v>130</v>
      </c>
      <c r="C122" s="20">
        <v>12.813169436041</v>
      </c>
      <c r="D122" s="18">
        <v>13.118289592155117</v>
      </c>
      <c r="E122" s="18">
        <v>13.633624221520286</v>
      </c>
      <c r="F122" s="18">
        <v>13.503287358959009</v>
      </c>
      <c r="G122" s="18">
        <v>13.204238086761977</v>
      </c>
      <c r="H122" s="18">
        <v>12.756144746338855</v>
      </c>
      <c r="I122" s="18">
        <v>12.935448682774094</v>
      </c>
      <c r="J122" s="18">
        <v>12.768311630299184</v>
      </c>
      <c r="K122" s="18">
        <v>12.751815908784824</v>
      </c>
      <c r="L122" s="21">
        <v>12.664396947227315</v>
      </c>
      <c r="M122" s="17"/>
      <c r="N122" s="89">
        <v>0.6778520020905887</v>
      </c>
      <c r="P122" s="19"/>
      <c r="R122" s="105"/>
      <c r="S122" s="105"/>
    </row>
    <row r="123" spans="1:19" ht="15">
      <c r="A123" s="73">
        <v>318</v>
      </c>
      <c r="B123" s="74" t="s">
        <v>131</v>
      </c>
      <c r="C123" s="20">
        <v>11.989166269976199</v>
      </c>
      <c r="D123" s="18">
        <v>12.021394378194206</v>
      </c>
      <c r="E123" s="18">
        <v>12.45201759233238</v>
      </c>
      <c r="F123" s="18">
        <v>12.484005949874167</v>
      </c>
      <c r="G123" s="18">
        <v>12.5137489640893</v>
      </c>
      <c r="H123" s="18">
        <v>12.35377726021984</v>
      </c>
      <c r="I123" s="18">
        <v>12.155012864616006</v>
      </c>
      <c r="J123" s="18">
        <v>12.068890870033165</v>
      </c>
      <c r="K123" s="18">
        <v>12.224748057347373</v>
      </c>
      <c r="L123" s="21">
        <v>12.380521379423326</v>
      </c>
      <c r="M123" s="17"/>
      <c r="N123" s="89">
        <v>0.7673766720785284</v>
      </c>
      <c r="P123" s="19"/>
      <c r="R123" s="105"/>
      <c r="S123" s="105"/>
    </row>
    <row r="124" spans="1:19" ht="15">
      <c r="A124" s="71">
        <v>398</v>
      </c>
      <c r="B124" s="72" t="s">
        <v>132</v>
      </c>
      <c r="C124" s="20">
        <v>14.618550592344995</v>
      </c>
      <c r="D124" s="18">
        <v>14.735892435985889</v>
      </c>
      <c r="E124" s="18">
        <v>15.218132475977548</v>
      </c>
      <c r="F124" s="18">
        <v>15.160809413257365</v>
      </c>
      <c r="G124" s="18">
        <v>14.933758722209925</v>
      </c>
      <c r="H124" s="18">
        <v>14.459404969196079</v>
      </c>
      <c r="I124" s="18">
        <v>14.78304989367745</v>
      </c>
      <c r="J124" s="18">
        <v>14.820429766367527</v>
      </c>
      <c r="K124" s="18">
        <v>14.855898802201468</v>
      </c>
      <c r="L124" s="21">
        <v>14.767108332761364</v>
      </c>
      <c r="M124" s="17"/>
      <c r="N124" s="89">
        <v>0.7737962577006581</v>
      </c>
      <c r="P124" s="19"/>
      <c r="R124" s="105"/>
      <c r="S124" s="105"/>
    </row>
    <row r="125" spans="1:19" ht="15">
      <c r="A125" s="71">
        <v>399</v>
      </c>
      <c r="B125" s="72" t="s">
        <v>133</v>
      </c>
      <c r="C125" s="20">
        <v>14.043192134635191</v>
      </c>
      <c r="D125" s="18">
        <v>14.475374071292393</v>
      </c>
      <c r="E125" s="18">
        <v>15.056546470143397</v>
      </c>
      <c r="F125" s="18">
        <v>15.543342011873754</v>
      </c>
      <c r="G125" s="18">
        <v>15.393645564664865</v>
      </c>
      <c r="H125" s="18">
        <v>15.041016305446922</v>
      </c>
      <c r="I125" s="18">
        <v>15.071841059729177</v>
      </c>
      <c r="J125" s="18">
        <v>15.067178454560478</v>
      </c>
      <c r="K125" s="18">
        <v>15.098307732163395</v>
      </c>
      <c r="L125" s="21">
        <v>15.009281254985746</v>
      </c>
      <c r="M125" s="17"/>
      <c r="N125" s="89">
        <v>0.7511813935618115</v>
      </c>
      <c r="P125" s="19"/>
      <c r="R125" s="105"/>
      <c r="S125" s="105"/>
    </row>
    <row r="126" spans="1:19" ht="15">
      <c r="A126" s="71">
        <v>400</v>
      </c>
      <c r="B126" s="72" t="s">
        <v>134</v>
      </c>
      <c r="C126" s="20">
        <v>14.03748666886713</v>
      </c>
      <c r="D126" s="18">
        <v>14.170711280616398</v>
      </c>
      <c r="E126" s="18">
        <v>14.181650011485278</v>
      </c>
      <c r="F126" s="18">
        <v>14.435597813506531</v>
      </c>
      <c r="G126" s="18">
        <v>14.279189439722826</v>
      </c>
      <c r="H126" s="18">
        <v>13.730093816855032</v>
      </c>
      <c r="I126" s="18">
        <v>13.51482216723259</v>
      </c>
      <c r="J126" s="18">
        <v>13.658393314465446</v>
      </c>
      <c r="K126" s="18">
        <v>13.600169381262496</v>
      </c>
      <c r="L126" s="21">
        <v>13.535631467458852</v>
      </c>
      <c r="M126" s="17"/>
      <c r="N126" s="89">
        <v>0.7337616180959117</v>
      </c>
      <c r="P126" s="19"/>
      <c r="R126" s="105"/>
      <c r="S126" s="105"/>
    </row>
    <row r="127" spans="1:19" ht="15">
      <c r="A127" s="71">
        <v>407</v>
      </c>
      <c r="B127" s="72" t="s">
        <v>135</v>
      </c>
      <c r="C127" s="20">
        <v>13.813449708053323</v>
      </c>
      <c r="D127" s="18">
        <v>13.909168093063398</v>
      </c>
      <c r="E127" s="18">
        <v>13.929932518211208</v>
      </c>
      <c r="F127" s="18">
        <v>13.754264647726755</v>
      </c>
      <c r="G127" s="18">
        <v>13.621865084515422</v>
      </c>
      <c r="H127" s="18">
        <v>13.055567777611158</v>
      </c>
      <c r="I127" s="18">
        <v>13.138640465727551</v>
      </c>
      <c r="J127" s="18">
        <v>13.068552298460508</v>
      </c>
      <c r="K127" s="18">
        <v>13.460111638654755</v>
      </c>
      <c r="L127" s="21">
        <v>13.720072893656043</v>
      </c>
      <c r="M127" s="17"/>
      <c r="N127" s="89">
        <v>0.7173884843473015</v>
      </c>
      <c r="P127" s="19"/>
      <c r="R127" s="105"/>
      <c r="S127" s="105"/>
    </row>
    <row r="128" spans="1:19" ht="15">
      <c r="A128" s="71">
        <v>402</v>
      </c>
      <c r="B128" s="72" t="s">
        <v>136</v>
      </c>
      <c r="C128" s="20">
        <v>12.323580314926234</v>
      </c>
      <c r="D128" s="18">
        <v>13.224459982067184</v>
      </c>
      <c r="E128" s="18">
        <v>13.206208966231502</v>
      </c>
      <c r="F128" s="18">
        <v>13.619845138667674</v>
      </c>
      <c r="G128" s="18">
        <v>13.422792331483752</v>
      </c>
      <c r="H128" s="18">
        <v>12.892439550798217</v>
      </c>
      <c r="I128" s="18">
        <v>13.514148493527637</v>
      </c>
      <c r="J128" s="18">
        <v>13.51521095109328</v>
      </c>
      <c r="K128" s="18">
        <v>13.554885585727423</v>
      </c>
      <c r="L128" s="21">
        <v>13.454376889088469</v>
      </c>
      <c r="M128" s="17"/>
      <c r="N128" s="89">
        <v>0.7084435168502417</v>
      </c>
      <c r="P128" s="19"/>
      <c r="R128" s="105"/>
      <c r="S128" s="105"/>
    </row>
    <row r="129" spans="1:19" ht="15">
      <c r="A129" s="71">
        <v>403</v>
      </c>
      <c r="B129" s="72" t="s">
        <v>137</v>
      </c>
      <c r="C129" s="20">
        <v>13.719442264462812</v>
      </c>
      <c r="D129" s="18">
        <v>13.925271095123383</v>
      </c>
      <c r="E129" s="18">
        <v>13.836074560682336</v>
      </c>
      <c r="F129" s="18">
        <v>13.817050441721243</v>
      </c>
      <c r="G129" s="18">
        <v>13.607250080542553</v>
      </c>
      <c r="H129" s="18">
        <v>12.978552999027515</v>
      </c>
      <c r="I129" s="18">
        <v>13.122673718849066</v>
      </c>
      <c r="J129" s="18">
        <v>13.467716928693502</v>
      </c>
      <c r="K129" s="18">
        <v>13.45614397072316</v>
      </c>
      <c r="L129" s="21">
        <v>13.758545671509845</v>
      </c>
      <c r="M129" s="17"/>
      <c r="N129" s="89">
        <v>0.698484956465272</v>
      </c>
      <c r="P129" s="19"/>
      <c r="R129" s="105"/>
      <c r="S129" s="105"/>
    </row>
    <row r="130" spans="1:19" ht="15">
      <c r="A130" s="71">
        <v>405</v>
      </c>
      <c r="B130" s="72" t="s">
        <v>138</v>
      </c>
      <c r="C130" s="20">
        <v>14.556614955975945</v>
      </c>
      <c r="D130" s="18">
        <v>14.664652363477183</v>
      </c>
      <c r="E130" s="18">
        <v>15.817291548789983</v>
      </c>
      <c r="F130" s="18">
        <v>15.725195173448961</v>
      </c>
      <c r="G130" s="18">
        <v>15.508828753143645</v>
      </c>
      <c r="H130" s="18">
        <v>14.975769995339286</v>
      </c>
      <c r="I130" s="18">
        <v>14.893025002888844</v>
      </c>
      <c r="J130" s="18">
        <v>14.879353606950989</v>
      </c>
      <c r="K130" s="18">
        <v>14.921577483710275</v>
      </c>
      <c r="L130" s="21">
        <v>14.847200412253182</v>
      </c>
      <c r="M130" s="17"/>
      <c r="N130" s="89">
        <v>0.7718209413778965</v>
      </c>
      <c r="P130" s="19"/>
      <c r="R130" s="105"/>
      <c r="S130" s="105"/>
    </row>
    <row r="131" spans="1:19" ht="15">
      <c r="A131" s="71">
        <v>408</v>
      </c>
      <c r="B131" s="72" t="s">
        <v>139</v>
      </c>
      <c r="C131" s="20">
        <v>14.083263062137616</v>
      </c>
      <c r="D131" s="18">
        <v>14.275915378187843</v>
      </c>
      <c r="E131" s="18">
        <v>14.975066187166993</v>
      </c>
      <c r="F131" s="18">
        <v>14.871083653396724</v>
      </c>
      <c r="G131" s="18">
        <v>14.710861239999376</v>
      </c>
      <c r="H131" s="18">
        <v>14.112693598627725</v>
      </c>
      <c r="I131" s="18">
        <v>14.531510538035658</v>
      </c>
      <c r="J131" s="18">
        <v>14.516023471794673</v>
      </c>
      <c r="K131" s="18">
        <v>14.530460327256781</v>
      </c>
      <c r="L131" s="21">
        <v>14.439286737579879</v>
      </c>
      <c r="M131" s="17"/>
      <c r="N131" s="89">
        <v>0.7423218214714549</v>
      </c>
      <c r="P131" s="19"/>
      <c r="R131" s="105"/>
      <c r="S131" s="105"/>
    </row>
    <row r="132" spans="1:19" ht="15">
      <c r="A132" s="73">
        <v>410</v>
      </c>
      <c r="B132" s="74" t="s">
        <v>140</v>
      </c>
      <c r="C132" s="20">
        <v>14.722883157648429</v>
      </c>
      <c r="D132" s="18">
        <v>15.08451361088871</v>
      </c>
      <c r="E132" s="18">
        <v>15.047723526491287</v>
      </c>
      <c r="F132" s="18">
        <v>15.788814591565428</v>
      </c>
      <c r="G132" s="18">
        <v>15.616807694329523</v>
      </c>
      <c r="H132" s="18">
        <v>15.040023052968913</v>
      </c>
      <c r="I132" s="18">
        <v>15.01620172520331</v>
      </c>
      <c r="J132" s="18">
        <v>15.04152782953768</v>
      </c>
      <c r="K132" s="18">
        <v>15.091106623507423</v>
      </c>
      <c r="L132" s="21">
        <v>15.007339330216748</v>
      </c>
      <c r="M132" s="17"/>
      <c r="N132" s="89">
        <v>0.7641866333404987</v>
      </c>
      <c r="P132" s="19"/>
      <c r="R132" s="105"/>
      <c r="S132" s="105"/>
    </row>
    <row r="133" spans="1:19" ht="15">
      <c r="A133" s="71">
        <v>416</v>
      </c>
      <c r="B133" s="72" t="s">
        <v>141</v>
      </c>
      <c r="C133" s="20">
        <v>13.480012276022432</v>
      </c>
      <c r="D133" s="18">
        <v>13.99535479673712</v>
      </c>
      <c r="E133" s="18">
        <v>14.771033681660619</v>
      </c>
      <c r="F133" s="18">
        <v>14.799744895849926</v>
      </c>
      <c r="G133" s="18">
        <v>14.639637705572154</v>
      </c>
      <c r="H133" s="18">
        <v>14.125068763875337</v>
      </c>
      <c r="I133" s="18">
        <v>13.993366477985504</v>
      </c>
      <c r="J133" s="18">
        <v>13.955024417587357</v>
      </c>
      <c r="K133" s="18">
        <v>14.707915088264956</v>
      </c>
      <c r="L133" s="21">
        <v>14.608145220838614</v>
      </c>
      <c r="M133" s="17"/>
      <c r="N133" s="89">
        <v>0.7272534640342325</v>
      </c>
      <c r="P133" s="19"/>
      <c r="R133" s="105"/>
      <c r="S133" s="105"/>
    </row>
    <row r="134" spans="1:19" ht="15">
      <c r="A134" s="71">
        <v>417</v>
      </c>
      <c r="B134" s="72" t="s">
        <v>142</v>
      </c>
      <c r="C134" s="20">
        <v>11.376877172653534</v>
      </c>
      <c r="D134" s="18">
        <v>11.685182874527287</v>
      </c>
      <c r="E134" s="18">
        <v>11.975538211073681</v>
      </c>
      <c r="F134" s="18">
        <v>12.120557602952148</v>
      </c>
      <c r="G134" s="18">
        <v>12.065754521389202</v>
      </c>
      <c r="H134" s="18">
        <v>11.665474688343874</v>
      </c>
      <c r="I134" s="18">
        <v>11.565282517153644</v>
      </c>
      <c r="J134" s="18">
        <v>11.550487357922163</v>
      </c>
      <c r="K134" s="18">
        <v>11.818942083012097</v>
      </c>
      <c r="L134" s="21">
        <v>11.875100855760259</v>
      </c>
      <c r="M134" s="17"/>
      <c r="N134" s="89">
        <v>0.7945567060369338</v>
      </c>
      <c r="P134" s="19"/>
      <c r="R134" s="105"/>
      <c r="S134" s="105"/>
    </row>
    <row r="135" spans="1:19" ht="15">
      <c r="A135" s="71">
        <v>418</v>
      </c>
      <c r="B135" s="72" t="s">
        <v>143</v>
      </c>
      <c r="C135" s="20">
        <v>15.446991069663145</v>
      </c>
      <c r="D135" s="18">
        <v>15.957526804192957</v>
      </c>
      <c r="E135" s="18">
        <v>15.924781798481291</v>
      </c>
      <c r="F135" s="18">
        <v>15.933095607200858</v>
      </c>
      <c r="G135" s="18">
        <v>15.795927970820477</v>
      </c>
      <c r="H135" s="18">
        <v>15.267401450509874</v>
      </c>
      <c r="I135" s="18">
        <v>15.261848698154592</v>
      </c>
      <c r="J135" s="18">
        <v>15.271807717306379</v>
      </c>
      <c r="K135" s="18">
        <v>15.288354451489026</v>
      </c>
      <c r="L135" s="21">
        <v>15.221984148345532</v>
      </c>
      <c r="M135" s="17"/>
      <c r="N135" s="89">
        <v>0.7966621687294673</v>
      </c>
      <c r="P135" s="19"/>
      <c r="R135" s="105"/>
      <c r="S135" s="105"/>
    </row>
    <row r="136" spans="1:19" ht="15">
      <c r="A136" s="71">
        <v>420</v>
      </c>
      <c r="B136" s="72" t="s">
        <v>144</v>
      </c>
      <c r="C136" s="20">
        <v>13.297740790428753</v>
      </c>
      <c r="D136" s="18">
        <v>14.070639277342973</v>
      </c>
      <c r="E136" s="18">
        <v>14.071649463284112</v>
      </c>
      <c r="F136" s="18">
        <v>13.967483396908628</v>
      </c>
      <c r="G136" s="18">
        <v>13.784281786184392</v>
      </c>
      <c r="H136" s="18">
        <v>13.368622825756004</v>
      </c>
      <c r="I136" s="18">
        <v>13.994970010898058</v>
      </c>
      <c r="J136" s="18">
        <v>14.00039058899162</v>
      </c>
      <c r="K136" s="18">
        <v>14.057844257626545</v>
      </c>
      <c r="L136" s="21">
        <v>13.987324683762584</v>
      </c>
      <c r="M136" s="17"/>
      <c r="N136" s="89">
        <v>0.7312666691055014</v>
      </c>
      <c r="P136" s="19"/>
      <c r="R136" s="105"/>
      <c r="S136" s="105"/>
    </row>
    <row r="137" spans="1:19" ht="15">
      <c r="A137" s="71">
        <v>421</v>
      </c>
      <c r="B137" s="72" t="s">
        <v>145</v>
      </c>
      <c r="C137" s="20">
        <v>12.529143475126169</v>
      </c>
      <c r="D137" s="18">
        <v>12.683141121627349</v>
      </c>
      <c r="E137" s="18">
        <v>12.938625201455475</v>
      </c>
      <c r="F137" s="18">
        <v>12.43591626130591</v>
      </c>
      <c r="G137" s="18">
        <v>13.176332405045718</v>
      </c>
      <c r="H137" s="18">
        <v>12.701966307597534</v>
      </c>
      <c r="I137" s="18">
        <v>12.710932484351744</v>
      </c>
      <c r="J137" s="18">
        <v>12.81073938056532</v>
      </c>
      <c r="K137" s="18">
        <v>12.82598715186436</v>
      </c>
      <c r="L137" s="21">
        <v>12.76613445604591</v>
      </c>
      <c r="M137" s="17"/>
      <c r="N137" s="89">
        <v>0.694971443049365</v>
      </c>
      <c r="P137" s="19"/>
      <c r="R137" s="105"/>
      <c r="S137" s="105"/>
    </row>
    <row r="138" spans="1:19" ht="15">
      <c r="A138" s="71">
        <v>422</v>
      </c>
      <c r="B138" s="72" t="s">
        <v>146</v>
      </c>
      <c r="C138" s="20">
        <v>13.815311664728508</v>
      </c>
      <c r="D138" s="18">
        <v>13.954282959613641</v>
      </c>
      <c r="E138" s="18">
        <v>14.650582005931499</v>
      </c>
      <c r="F138" s="18">
        <v>14.515629160030771</v>
      </c>
      <c r="G138" s="18">
        <v>14.340741149506346</v>
      </c>
      <c r="H138" s="18">
        <v>13.889243140075994</v>
      </c>
      <c r="I138" s="18">
        <v>13.819882196006859</v>
      </c>
      <c r="J138" s="18">
        <v>13.809674182810143</v>
      </c>
      <c r="K138" s="18">
        <v>13.956583772040435</v>
      </c>
      <c r="L138" s="21">
        <v>13.901287511487064</v>
      </c>
      <c r="M138" s="17"/>
      <c r="N138" s="89">
        <v>0.7285710484547963</v>
      </c>
      <c r="P138" s="19"/>
      <c r="R138" s="105"/>
      <c r="S138" s="105"/>
    </row>
    <row r="139" spans="1:19" ht="15">
      <c r="A139" s="71">
        <v>423</v>
      </c>
      <c r="B139" s="72" t="s">
        <v>318</v>
      </c>
      <c r="C139" s="20">
        <v>14.305263680368139</v>
      </c>
      <c r="D139" s="18">
        <v>14.424796798750277</v>
      </c>
      <c r="E139" s="18">
        <v>14.749296704433986</v>
      </c>
      <c r="F139" s="18">
        <v>15.013472638814067</v>
      </c>
      <c r="G139" s="18">
        <v>14.897430411005027</v>
      </c>
      <c r="H139" s="18">
        <v>14.346553905333218</v>
      </c>
      <c r="I139" s="18">
        <v>14.33544198556886</v>
      </c>
      <c r="J139" s="18">
        <v>14.339247728189143</v>
      </c>
      <c r="K139" s="18">
        <v>14.339229229011963</v>
      </c>
      <c r="L139" s="21">
        <v>14.49095750106861</v>
      </c>
      <c r="M139" s="17"/>
      <c r="N139" s="89">
        <v>0.792507817475995</v>
      </c>
      <c r="P139" s="19"/>
      <c r="R139" s="105"/>
      <c r="S139" s="105"/>
    </row>
    <row r="140" spans="1:19" ht="15">
      <c r="A140" s="71">
        <v>425</v>
      </c>
      <c r="B140" s="72" t="s">
        <v>147</v>
      </c>
      <c r="C140" s="20">
        <v>14.606548371821285</v>
      </c>
      <c r="D140" s="18">
        <v>15.487989354628034</v>
      </c>
      <c r="E140" s="18">
        <v>15.480030095536092</v>
      </c>
      <c r="F140" s="18">
        <v>15.363163766608677</v>
      </c>
      <c r="G140" s="18">
        <v>15.210585618034441</v>
      </c>
      <c r="H140" s="18">
        <v>15.087316136894666</v>
      </c>
      <c r="I140" s="18">
        <v>15.483430864692666</v>
      </c>
      <c r="J140" s="18">
        <v>15.480554874569538</v>
      </c>
      <c r="K140" s="18">
        <v>15.490856619355107</v>
      </c>
      <c r="L140" s="21">
        <v>15.388786930424418</v>
      </c>
      <c r="M140" s="17"/>
      <c r="N140" s="89">
        <v>0.7751568638831028</v>
      </c>
      <c r="P140" s="19"/>
      <c r="R140" s="105"/>
      <c r="S140" s="105"/>
    </row>
    <row r="141" spans="1:19" ht="15">
      <c r="A141" s="71">
        <v>426</v>
      </c>
      <c r="B141" s="72" t="s">
        <v>148</v>
      </c>
      <c r="C141" s="20">
        <v>13.90865563597379</v>
      </c>
      <c r="D141" s="18">
        <v>14.499022589838644</v>
      </c>
      <c r="E141" s="18">
        <v>15.259997306286937</v>
      </c>
      <c r="F141" s="18">
        <v>15.145489730457685</v>
      </c>
      <c r="G141" s="18">
        <v>14.9381762514363</v>
      </c>
      <c r="H141" s="18">
        <v>14.40357741122535</v>
      </c>
      <c r="I141" s="18">
        <v>14.398586977741667</v>
      </c>
      <c r="J141" s="18">
        <v>14.389230919664735</v>
      </c>
      <c r="K141" s="18">
        <v>14.460833108007785</v>
      </c>
      <c r="L141" s="21">
        <v>14.35210504944174</v>
      </c>
      <c r="M141" s="17"/>
      <c r="N141" s="89">
        <v>0.738698866532209</v>
      </c>
      <c r="P141" s="19"/>
      <c r="R141" s="105"/>
      <c r="S141" s="105"/>
    </row>
    <row r="142" spans="1:19" ht="15">
      <c r="A142" s="71">
        <v>444</v>
      </c>
      <c r="B142" s="72" t="s">
        <v>149</v>
      </c>
      <c r="C142" s="20">
        <v>14.665719646113631</v>
      </c>
      <c r="D142" s="18">
        <v>14.698077035211247</v>
      </c>
      <c r="E142" s="18">
        <v>15.04997630728244</v>
      </c>
      <c r="F142" s="18">
        <v>15.418117239431064</v>
      </c>
      <c r="G142" s="18">
        <v>15.247451697315581</v>
      </c>
      <c r="H142" s="18">
        <v>14.797074452054176</v>
      </c>
      <c r="I142" s="18">
        <v>14.739738290328996</v>
      </c>
      <c r="J142" s="18">
        <v>14.765546717925156</v>
      </c>
      <c r="K142" s="18">
        <v>14.840813574043484</v>
      </c>
      <c r="L142" s="21">
        <v>14.76579618725231</v>
      </c>
      <c r="M142" s="17"/>
      <c r="N142" s="89">
        <v>0.7778796698441894</v>
      </c>
      <c r="P142" s="19"/>
      <c r="R142" s="105"/>
      <c r="S142" s="105"/>
    </row>
    <row r="143" spans="1:19" ht="15">
      <c r="A143" s="75">
        <v>430</v>
      </c>
      <c r="B143" s="72" t="s">
        <v>150</v>
      </c>
      <c r="C143" s="20">
        <v>14.185649963485197</v>
      </c>
      <c r="D143" s="18">
        <v>14.282504386114514</v>
      </c>
      <c r="E143" s="18">
        <v>14.29089414277009</v>
      </c>
      <c r="F143" s="18">
        <v>14.179800767045423</v>
      </c>
      <c r="G143" s="18">
        <v>14.023200840336774</v>
      </c>
      <c r="H143" s="18">
        <v>13.558001910482659</v>
      </c>
      <c r="I143" s="18">
        <v>13.542783938401806</v>
      </c>
      <c r="J143" s="18">
        <v>13.895705225868983</v>
      </c>
      <c r="K143" s="18">
        <v>13.923187108921084</v>
      </c>
      <c r="L143" s="21">
        <v>13.85199497211841</v>
      </c>
      <c r="M143" s="17"/>
      <c r="N143" s="89">
        <v>0.7329183221444318</v>
      </c>
      <c r="P143" s="19"/>
      <c r="R143" s="105"/>
      <c r="S143" s="105"/>
    </row>
    <row r="144" spans="1:19" ht="15">
      <c r="A144" s="73">
        <v>433</v>
      </c>
      <c r="B144" s="74" t="s">
        <v>151</v>
      </c>
      <c r="C144" s="20">
        <v>13.820476440494598</v>
      </c>
      <c r="D144" s="18">
        <v>14.079729233269791</v>
      </c>
      <c r="E144" s="18">
        <v>14.045539476103821</v>
      </c>
      <c r="F144" s="18">
        <v>14.310767863574233</v>
      </c>
      <c r="G144" s="18">
        <v>14.84601158770842</v>
      </c>
      <c r="H144" s="18">
        <v>14.294068151843009</v>
      </c>
      <c r="I144" s="18">
        <v>14.325091739773649</v>
      </c>
      <c r="J144" s="18">
        <v>14.349791070532527</v>
      </c>
      <c r="K144" s="18">
        <v>14.403387478078184</v>
      </c>
      <c r="L144" s="21">
        <v>14.304473229196285</v>
      </c>
      <c r="M144" s="17"/>
      <c r="N144" s="89">
        <v>0.73361505130136</v>
      </c>
      <c r="P144" s="19"/>
      <c r="R144" s="105"/>
      <c r="S144" s="105"/>
    </row>
    <row r="145" spans="1:19" ht="15">
      <c r="A145" s="71">
        <v>434</v>
      </c>
      <c r="B145" s="72" t="s">
        <v>152</v>
      </c>
      <c r="C145" s="20">
        <v>14.230471155159178</v>
      </c>
      <c r="D145" s="18">
        <v>14.321426791931804</v>
      </c>
      <c r="E145" s="18">
        <v>14.327804093460877</v>
      </c>
      <c r="F145" s="18">
        <v>14.306179550185396</v>
      </c>
      <c r="G145" s="18">
        <v>14.094276233689605</v>
      </c>
      <c r="H145" s="18">
        <v>13.545182225592018</v>
      </c>
      <c r="I145" s="18">
        <v>13.529235139916237</v>
      </c>
      <c r="J145" s="18">
        <v>13.544873619447024</v>
      </c>
      <c r="K145" s="18">
        <v>14.005268563781994</v>
      </c>
      <c r="L145" s="21">
        <v>13.92145749730847</v>
      </c>
      <c r="M145" s="17"/>
      <c r="N145" s="89">
        <v>0.7554238742199129</v>
      </c>
      <c r="P145" s="19"/>
      <c r="R145" s="105"/>
      <c r="S145" s="105"/>
    </row>
    <row r="146" spans="1:19" ht="15">
      <c r="A146" s="71">
        <v>435</v>
      </c>
      <c r="B146" s="72" t="s">
        <v>153</v>
      </c>
      <c r="C146" s="20">
        <v>11.709798870388026</v>
      </c>
      <c r="D146" s="18">
        <v>12.111079452250197</v>
      </c>
      <c r="E146" s="18">
        <v>12.389741450162369</v>
      </c>
      <c r="F146" s="18">
        <v>12.168766598190741</v>
      </c>
      <c r="G146" s="18">
        <v>11.61931181254553</v>
      </c>
      <c r="H146" s="18">
        <v>11.198752503235115</v>
      </c>
      <c r="I146" s="18">
        <v>11.516568223592918</v>
      </c>
      <c r="J146" s="18">
        <v>11.541052257624441</v>
      </c>
      <c r="K146" s="18">
        <v>11.486782517709129</v>
      </c>
      <c r="L146" s="21">
        <v>11.414500579442171</v>
      </c>
      <c r="M146" s="17"/>
      <c r="N146" s="89">
        <v>0.6917064174378567</v>
      </c>
      <c r="P146" s="19"/>
      <c r="R146" s="105"/>
      <c r="S146" s="105"/>
    </row>
    <row r="147" spans="1:19" ht="15">
      <c r="A147" s="71">
        <v>436</v>
      </c>
      <c r="B147" s="72" t="s">
        <v>154</v>
      </c>
      <c r="C147" s="20">
        <v>14.172000485466352</v>
      </c>
      <c r="D147" s="18">
        <v>14.277476040501561</v>
      </c>
      <c r="E147" s="18">
        <v>14.281577333806235</v>
      </c>
      <c r="F147" s="18">
        <v>14.037382241158525</v>
      </c>
      <c r="G147" s="18">
        <v>14.271823724034714</v>
      </c>
      <c r="H147" s="18">
        <v>13.797837245734227</v>
      </c>
      <c r="I147" s="18">
        <v>14.039087934281529</v>
      </c>
      <c r="J147" s="18">
        <v>14.017442456333036</v>
      </c>
      <c r="K147" s="18">
        <v>14.046224084205381</v>
      </c>
      <c r="L147" s="21">
        <v>13.941582841910241</v>
      </c>
      <c r="M147" s="17"/>
      <c r="N147" s="89">
        <v>0.7365116588809322</v>
      </c>
      <c r="P147" s="19"/>
      <c r="R147" s="105"/>
      <c r="S147" s="105"/>
    </row>
    <row r="148" spans="1:19" ht="15">
      <c r="A148" s="71">
        <v>438</v>
      </c>
      <c r="B148" s="72" t="s">
        <v>155</v>
      </c>
      <c r="C148" s="20">
        <v>12.418041371747583</v>
      </c>
      <c r="D148" s="18">
        <v>12.703756213959037</v>
      </c>
      <c r="E148" s="18">
        <v>13.349151098253898</v>
      </c>
      <c r="F148" s="18">
        <v>13.12921682530287</v>
      </c>
      <c r="G148" s="18">
        <v>13.067458658712377</v>
      </c>
      <c r="H148" s="18">
        <v>12.547842996311736</v>
      </c>
      <c r="I148" s="18">
        <v>12.6378223877613</v>
      </c>
      <c r="J148" s="18">
        <v>12.748474063008535</v>
      </c>
      <c r="K148" s="18">
        <v>12.836339440545325</v>
      </c>
      <c r="L148" s="21">
        <v>12.83820590820858</v>
      </c>
      <c r="M148" s="17"/>
      <c r="N148" s="89">
        <v>0.7632355016377179</v>
      </c>
      <c r="P148" s="19"/>
      <c r="R148" s="105"/>
      <c r="S148" s="105"/>
    </row>
    <row r="149" spans="1:19" ht="15">
      <c r="A149" s="71">
        <v>440</v>
      </c>
      <c r="B149" s="72" t="s">
        <v>156</v>
      </c>
      <c r="C149" s="20">
        <v>14.01139962310818</v>
      </c>
      <c r="D149" s="18">
        <v>14.243445530963914</v>
      </c>
      <c r="E149" s="18">
        <v>14.184382508328106</v>
      </c>
      <c r="F149" s="18">
        <v>14.494347706466167</v>
      </c>
      <c r="G149" s="18">
        <v>13.91473840549886</v>
      </c>
      <c r="H149" s="18">
        <v>13.43006697631136</v>
      </c>
      <c r="I149" s="18">
        <v>13.497154859137108</v>
      </c>
      <c r="J149" s="18">
        <v>13.499397218831362</v>
      </c>
      <c r="K149" s="18">
        <v>13.43878286407087</v>
      </c>
      <c r="L149" s="21">
        <v>13.772280827643545</v>
      </c>
      <c r="M149" s="17"/>
      <c r="N149" s="89">
        <v>0.7683498960732535</v>
      </c>
      <c r="P149" s="19"/>
      <c r="R149" s="105"/>
      <c r="S149" s="105"/>
    </row>
    <row r="150" spans="1:19" ht="15">
      <c r="A150" s="71">
        <v>441</v>
      </c>
      <c r="B150" s="72" t="s">
        <v>157</v>
      </c>
      <c r="C150" s="20">
        <v>12.182651592396128</v>
      </c>
      <c r="D150" s="18">
        <v>12.379052046308521</v>
      </c>
      <c r="E150" s="18">
        <v>13.115567848677129</v>
      </c>
      <c r="F150" s="18">
        <v>13.495949629520494</v>
      </c>
      <c r="G150" s="18">
        <v>13.405834069583948</v>
      </c>
      <c r="H150" s="18">
        <v>12.789006468677412</v>
      </c>
      <c r="I150" s="18">
        <v>13.214541945063047</v>
      </c>
      <c r="J150" s="18">
        <v>13.219209366245485</v>
      </c>
      <c r="K150" s="18">
        <v>13.272617742241405</v>
      </c>
      <c r="L150" s="21">
        <v>13.203258168030617</v>
      </c>
      <c r="M150" s="17"/>
      <c r="N150" s="89">
        <v>0.7173632959219187</v>
      </c>
      <c r="P150" s="19"/>
      <c r="R150" s="105"/>
      <c r="S150" s="105"/>
    </row>
    <row r="151" spans="1:19" ht="15">
      <c r="A151" s="71">
        <v>475</v>
      </c>
      <c r="B151" s="72" t="s">
        <v>158</v>
      </c>
      <c r="C151" s="20">
        <v>13.557996486679778</v>
      </c>
      <c r="D151" s="18">
        <v>13.796371601129923</v>
      </c>
      <c r="E151" s="18">
        <v>14.281722917153832</v>
      </c>
      <c r="F151" s="18">
        <v>14.593998085205834</v>
      </c>
      <c r="G151" s="18">
        <v>14.503207893376468</v>
      </c>
      <c r="H151" s="18">
        <v>13.957433352164934</v>
      </c>
      <c r="I151" s="18">
        <v>14.067624769206788</v>
      </c>
      <c r="J151" s="18">
        <v>14.03807477894274</v>
      </c>
      <c r="K151" s="18">
        <v>14.05253283011923</v>
      </c>
      <c r="L151" s="21">
        <v>13.990855214245155</v>
      </c>
      <c r="M151" s="17"/>
      <c r="N151" s="89">
        <v>0.7356838932482859</v>
      </c>
      <c r="P151" s="19"/>
      <c r="R151" s="105"/>
      <c r="S151" s="105"/>
    </row>
    <row r="152" spans="1:19" ht="15">
      <c r="A152" s="71">
        <v>478</v>
      </c>
      <c r="B152" s="72" t="s">
        <v>159</v>
      </c>
      <c r="C152" s="20">
        <v>11.888682425788621</v>
      </c>
      <c r="D152" s="18">
        <v>12.087654814265445</v>
      </c>
      <c r="E152" s="18">
        <v>12.586038184687261</v>
      </c>
      <c r="F152" s="18">
        <v>12.954774362108848</v>
      </c>
      <c r="G152" s="18">
        <v>12.86493667564671</v>
      </c>
      <c r="H152" s="18">
        <v>12.410239439890633</v>
      </c>
      <c r="I152" s="18">
        <v>12.300697162461976</v>
      </c>
      <c r="J152" s="18">
        <v>12.097323356446289</v>
      </c>
      <c r="K152" s="18">
        <v>12.194523990748767</v>
      </c>
      <c r="L152" s="21">
        <v>12.219447667745813</v>
      </c>
      <c r="M152" s="17"/>
      <c r="N152" s="89">
        <v>0.8061809778049653</v>
      </c>
      <c r="P152" s="19"/>
      <c r="R152" s="105"/>
      <c r="S152" s="105"/>
    </row>
    <row r="153" spans="1:19" ht="15">
      <c r="A153" s="71">
        <v>480</v>
      </c>
      <c r="B153" s="72" t="s">
        <v>160</v>
      </c>
      <c r="C153" s="20">
        <v>12.921810939719911</v>
      </c>
      <c r="D153" s="18">
        <v>13.271647939131311</v>
      </c>
      <c r="E153" s="18">
        <v>13.696034395115106</v>
      </c>
      <c r="F153" s="18">
        <v>13.57329223938615</v>
      </c>
      <c r="G153" s="18">
        <v>13.640565869175088</v>
      </c>
      <c r="H153" s="18">
        <v>13.151564874377152</v>
      </c>
      <c r="I153" s="18">
        <v>13.490574762720831</v>
      </c>
      <c r="J153" s="18">
        <v>13.437116185524847</v>
      </c>
      <c r="K153" s="18">
        <v>13.427325418077446</v>
      </c>
      <c r="L153" s="21">
        <v>13.311998131212876</v>
      </c>
      <c r="M153" s="17"/>
      <c r="N153" s="89">
        <v>0.7191341647482439</v>
      </c>
      <c r="P153" s="19"/>
      <c r="R153" s="105"/>
      <c r="S153" s="105"/>
    </row>
    <row r="154" spans="1:19" ht="15">
      <c r="A154" s="71">
        <v>481</v>
      </c>
      <c r="B154" s="72" t="s">
        <v>161</v>
      </c>
      <c r="C154" s="20">
        <v>13.966171456042023</v>
      </c>
      <c r="D154" s="18">
        <v>14.504082086686173</v>
      </c>
      <c r="E154" s="18">
        <v>15.127913302071027</v>
      </c>
      <c r="F154" s="18">
        <v>15.86872117045634</v>
      </c>
      <c r="G154" s="18">
        <v>15.764665188409928</v>
      </c>
      <c r="H154" s="18">
        <v>15.307058343376644</v>
      </c>
      <c r="I154" s="18">
        <v>15.193933476673955</v>
      </c>
      <c r="J154" s="18">
        <v>15.236251852232586</v>
      </c>
      <c r="K154" s="18">
        <v>15.26074751942449</v>
      </c>
      <c r="L154" s="21">
        <v>15.210653141336026</v>
      </c>
      <c r="M154" s="17"/>
      <c r="N154" s="89">
        <v>0.7913468975181264</v>
      </c>
      <c r="P154" s="19"/>
      <c r="R154" s="105"/>
      <c r="S154" s="105"/>
    </row>
    <row r="155" spans="1:19" ht="15">
      <c r="A155" s="71">
        <v>483</v>
      </c>
      <c r="B155" s="72" t="s">
        <v>162</v>
      </c>
      <c r="C155" s="20">
        <v>12.843100206093688</v>
      </c>
      <c r="D155" s="18">
        <v>13.238378902163738</v>
      </c>
      <c r="E155" s="18">
        <v>13.384798130406757</v>
      </c>
      <c r="F155" s="18">
        <v>12.869943740161798</v>
      </c>
      <c r="G155" s="18">
        <v>13.020260709518283</v>
      </c>
      <c r="H155" s="18">
        <v>12.412935409758928</v>
      </c>
      <c r="I155" s="18">
        <v>12.233857778054862</v>
      </c>
      <c r="J155" s="18">
        <v>12.550928668014055</v>
      </c>
      <c r="K155" s="18">
        <v>12.593717577024574</v>
      </c>
      <c r="L155" s="21">
        <v>12.821638667728507</v>
      </c>
      <c r="M155" s="17"/>
      <c r="N155" s="89">
        <v>0.6658971875640773</v>
      </c>
      <c r="P155" s="19"/>
      <c r="R155" s="105"/>
      <c r="S155" s="105"/>
    </row>
    <row r="156" spans="1:19" ht="15">
      <c r="A156" s="71">
        <v>484</v>
      </c>
      <c r="B156" s="72" t="s">
        <v>163</v>
      </c>
      <c r="C156" s="20">
        <v>12.778510241261301</v>
      </c>
      <c r="D156" s="18">
        <v>12.978854242459805</v>
      </c>
      <c r="E156" s="18">
        <v>13.150223534673408</v>
      </c>
      <c r="F156" s="18">
        <v>12.895763022980827</v>
      </c>
      <c r="G156" s="18">
        <v>12.808686802875975</v>
      </c>
      <c r="H156" s="18">
        <v>12.301202206951224</v>
      </c>
      <c r="I156" s="18">
        <v>12.300589884272597</v>
      </c>
      <c r="J156" s="18">
        <v>12.992850263166309</v>
      </c>
      <c r="K156" s="18">
        <v>13.051336314610184</v>
      </c>
      <c r="L156" s="21">
        <v>12.975637433369018</v>
      </c>
      <c r="M156" s="17"/>
      <c r="N156" s="89">
        <v>0.7111014923503713</v>
      </c>
      <c r="P156" s="19"/>
      <c r="R156" s="105"/>
      <c r="S156" s="105"/>
    </row>
    <row r="157" spans="1:19" ht="15">
      <c r="A157" s="73">
        <v>489</v>
      </c>
      <c r="B157" s="74" t="s">
        <v>164</v>
      </c>
      <c r="C157" s="20">
        <v>12.214819814443057</v>
      </c>
      <c r="D157" s="18">
        <v>12.26721104156636</v>
      </c>
      <c r="E157" s="18">
        <v>12.71429182661508</v>
      </c>
      <c r="F157" s="18">
        <v>12.593434551952432</v>
      </c>
      <c r="G157" s="18">
        <v>12.365253717467066</v>
      </c>
      <c r="H157" s="18">
        <v>11.940202960460757</v>
      </c>
      <c r="I157" s="18">
        <v>11.94417297365123</v>
      </c>
      <c r="J157" s="18">
        <v>12.244376661731906</v>
      </c>
      <c r="K157" s="18">
        <v>12.25147761373124</v>
      </c>
      <c r="L157" s="21">
        <v>12.150579856200359</v>
      </c>
      <c r="M157" s="17"/>
      <c r="N157" s="89">
        <v>0.6678796694420104</v>
      </c>
      <c r="P157" s="19"/>
      <c r="R157" s="105"/>
      <c r="S157" s="105"/>
    </row>
    <row r="158" spans="1:19" ht="15">
      <c r="A158" s="71">
        <v>491</v>
      </c>
      <c r="B158" s="72" t="s">
        <v>165</v>
      </c>
      <c r="C158" s="20">
        <v>14.238012782922354</v>
      </c>
      <c r="D158" s="18">
        <v>14.539721536481148</v>
      </c>
      <c r="E158" s="18">
        <v>14.724411998627229</v>
      </c>
      <c r="F158" s="18">
        <v>14.63990934701769</v>
      </c>
      <c r="G158" s="18">
        <v>14.42252459401044</v>
      </c>
      <c r="H158" s="18">
        <v>14.283337193159552</v>
      </c>
      <c r="I158" s="18">
        <v>14.262202547437496</v>
      </c>
      <c r="J158" s="18">
        <v>14.257182273517603</v>
      </c>
      <c r="K158" s="18">
        <v>15.418887282433897</v>
      </c>
      <c r="L158" s="21">
        <v>15.350233836787748</v>
      </c>
      <c r="M158" s="17"/>
      <c r="N158" s="89">
        <v>0.7605878786350502</v>
      </c>
      <c r="P158" s="19"/>
      <c r="R158" s="105"/>
      <c r="S158" s="105"/>
    </row>
    <row r="159" spans="1:19" ht="15">
      <c r="A159" s="71">
        <v>494</v>
      </c>
      <c r="B159" s="72" t="s">
        <v>166</v>
      </c>
      <c r="C159" s="20">
        <v>14.352987223717632</v>
      </c>
      <c r="D159" s="18">
        <v>14.43736542873664</v>
      </c>
      <c r="E159" s="18">
        <v>14.400249016320995</v>
      </c>
      <c r="F159" s="18">
        <v>14.737228306438178</v>
      </c>
      <c r="G159" s="18">
        <v>14.567809444391825</v>
      </c>
      <c r="H159" s="18">
        <v>14.057607898345523</v>
      </c>
      <c r="I159" s="18">
        <v>14.369122559032897</v>
      </c>
      <c r="J159" s="18">
        <v>14.70228780351278</v>
      </c>
      <c r="K159" s="18">
        <v>14.380028376607893</v>
      </c>
      <c r="L159" s="21">
        <v>14.662815127845738</v>
      </c>
      <c r="M159" s="17"/>
      <c r="N159" s="89">
        <v>0.7494235574563959</v>
      </c>
      <c r="P159" s="19"/>
      <c r="R159" s="105"/>
      <c r="S159" s="105"/>
    </row>
    <row r="160" spans="1:19" ht="15">
      <c r="A160" s="71">
        <v>495</v>
      </c>
      <c r="B160" s="72" t="s">
        <v>167</v>
      </c>
      <c r="C160" s="20">
        <v>13.020081370808349</v>
      </c>
      <c r="D160" s="18">
        <v>13.184357010213557</v>
      </c>
      <c r="E160" s="18">
        <v>13.28141087542184</v>
      </c>
      <c r="F160" s="18">
        <v>13.376606323116853</v>
      </c>
      <c r="G160" s="18">
        <v>13.614858125976555</v>
      </c>
      <c r="H160" s="18">
        <v>13.103303317098517</v>
      </c>
      <c r="I160" s="18">
        <v>13.430302229016464</v>
      </c>
      <c r="J160" s="18">
        <v>13.432728610106627</v>
      </c>
      <c r="K160" s="18">
        <v>13.516442101024325</v>
      </c>
      <c r="L160" s="21">
        <v>13.444974561467133</v>
      </c>
      <c r="M160" s="17"/>
      <c r="N160" s="89">
        <v>0.6794449686610964</v>
      </c>
      <c r="P160" s="19"/>
      <c r="R160" s="105"/>
      <c r="S160" s="105"/>
    </row>
    <row r="161" spans="1:19" ht="15">
      <c r="A161" s="71">
        <v>498</v>
      </c>
      <c r="B161" s="72" t="s">
        <v>168</v>
      </c>
      <c r="C161" s="20">
        <v>14.34787797122367</v>
      </c>
      <c r="D161" s="18">
        <v>14.642605235170274</v>
      </c>
      <c r="E161" s="18">
        <v>14.64742511060372</v>
      </c>
      <c r="F161" s="18">
        <v>14.741369845953493</v>
      </c>
      <c r="G161" s="18">
        <v>14.469075174589932</v>
      </c>
      <c r="H161" s="18">
        <v>14.240148051783576</v>
      </c>
      <c r="I161" s="18">
        <v>14.233045190820272</v>
      </c>
      <c r="J161" s="18">
        <v>14.320782722686012</v>
      </c>
      <c r="K161" s="18">
        <v>14.49372425446885</v>
      </c>
      <c r="L161" s="21">
        <v>14.371823718332104</v>
      </c>
      <c r="M161" s="17"/>
      <c r="N161" s="89">
        <v>0.7563998619051855</v>
      </c>
      <c r="P161" s="19"/>
      <c r="R161" s="105"/>
      <c r="S161" s="105"/>
    </row>
    <row r="162" spans="1:19" ht="15">
      <c r="A162" s="71">
        <v>499</v>
      </c>
      <c r="B162" s="72" t="s">
        <v>169</v>
      </c>
      <c r="C162" s="20">
        <v>14.71046914006423</v>
      </c>
      <c r="D162" s="18">
        <v>14.844378836456167</v>
      </c>
      <c r="E162" s="18">
        <v>15.593757291827758</v>
      </c>
      <c r="F162" s="18">
        <v>15.581260141213988</v>
      </c>
      <c r="G162" s="18">
        <v>15.424920569127984</v>
      </c>
      <c r="H162" s="18">
        <v>14.902691599636345</v>
      </c>
      <c r="I162" s="18">
        <v>14.90482676986297</v>
      </c>
      <c r="J162" s="18">
        <v>14.897687945193423</v>
      </c>
      <c r="K162" s="18">
        <v>14.905218780314607</v>
      </c>
      <c r="L162" s="21">
        <v>14.851902159897428</v>
      </c>
      <c r="M162" s="17"/>
      <c r="N162" s="89">
        <v>0.7805879908794378</v>
      </c>
      <c r="P162" s="19"/>
      <c r="R162" s="105"/>
      <c r="S162" s="105"/>
    </row>
    <row r="163" spans="1:19" ht="15">
      <c r="A163" s="73">
        <v>500</v>
      </c>
      <c r="B163" s="74" t="s">
        <v>170</v>
      </c>
      <c r="C163" s="20">
        <v>15.147448277729103</v>
      </c>
      <c r="D163" s="18">
        <v>15.301343466962566</v>
      </c>
      <c r="E163" s="18">
        <v>15.111466633825133</v>
      </c>
      <c r="F163" s="18">
        <v>15.071760742341478</v>
      </c>
      <c r="G163" s="18">
        <v>14.904266762827616</v>
      </c>
      <c r="H163" s="18">
        <v>14.431324291788114</v>
      </c>
      <c r="I163" s="18">
        <v>14.379348551542284</v>
      </c>
      <c r="J163" s="18">
        <v>14.404137916299366</v>
      </c>
      <c r="K163" s="18">
        <v>14.42994619039479</v>
      </c>
      <c r="L163" s="21">
        <v>14.373883997923175</v>
      </c>
      <c r="M163" s="17"/>
      <c r="N163" s="89">
        <v>0.7974800780952229</v>
      </c>
      <c r="P163" s="19"/>
      <c r="R163" s="105"/>
      <c r="S163" s="105"/>
    </row>
    <row r="164" spans="1:19" ht="15">
      <c r="A164" s="71">
        <v>503</v>
      </c>
      <c r="B164" s="72" t="s">
        <v>171</v>
      </c>
      <c r="C164" s="20">
        <v>13.199768875211802</v>
      </c>
      <c r="D164" s="18">
        <v>13.717733227612742</v>
      </c>
      <c r="E164" s="18">
        <v>14.444940620268481</v>
      </c>
      <c r="F164" s="18">
        <v>14.429534290334166</v>
      </c>
      <c r="G164" s="18">
        <v>14.687773920642664</v>
      </c>
      <c r="H164" s="18">
        <v>14.213035485007293</v>
      </c>
      <c r="I164" s="18">
        <v>14.117917382657918</v>
      </c>
      <c r="J164" s="18">
        <v>14.148675127100391</v>
      </c>
      <c r="K164" s="18">
        <v>14.371155270641285</v>
      </c>
      <c r="L164" s="21">
        <v>14.276696176065455</v>
      </c>
      <c r="M164" s="17"/>
      <c r="N164" s="89">
        <v>0.7418525483096019</v>
      </c>
      <c r="P164" s="19"/>
      <c r="R164" s="105"/>
      <c r="S164" s="105"/>
    </row>
    <row r="165" spans="1:19" ht="15">
      <c r="A165" s="71">
        <v>504</v>
      </c>
      <c r="B165" s="72" t="s">
        <v>172</v>
      </c>
      <c r="C165" s="20">
        <v>13.205129415240808</v>
      </c>
      <c r="D165" s="18">
        <v>13.284895131679741</v>
      </c>
      <c r="E165" s="18">
        <v>14.03633506692476</v>
      </c>
      <c r="F165" s="18">
        <v>14.374389855178416</v>
      </c>
      <c r="G165" s="18">
        <v>14.109163902482148</v>
      </c>
      <c r="H165" s="18">
        <v>13.736471765490403</v>
      </c>
      <c r="I165" s="18">
        <v>13.792944861039697</v>
      </c>
      <c r="J165" s="18">
        <v>13.780943290305537</v>
      </c>
      <c r="K165" s="18">
        <v>13.879994957478061</v>
      </c>
      <c r="L165" s="21">
        <v>13.723137096199329</v>
      </c>
      <c r="M165" s="17"/>
      <c r="N165" s="89">
        <v>0.7148111771334946</v>
      </c>
      <c r="P165" s="19"/>
      <c r="R165" s="105"/>
      <c r="S165" s="105"/>
    </row>
    <row r="166" spans="1:19" ht="15">
      <c r="A166" s="71">
        <v>505</v>
      </c>
      <c r="B166" s="72" t="s">
        <v>173</v>
      </c>
      <c r="C166" s="20">
        <v>14.423242429306152</v>
      </c>
      <c r="D166" s="18">
        <v>14.567791522039215</v>
      </c>
      <c r="E166" s="18">
        <v>14.55027687477069</v>
      </c>
      <c r="F166" s="18">
        <v>15.08050929375791</v>
      </c>
      <c r="G166" s="18">
        <v>14.946799977911416</v>
      </c>
      <c r="H166" s="18">
        <v>14.416562029616331</v>
      </c>
      <c r="I166" s="18">
        <v>14.429010098864467</v>
      </c>
      <c r="J166" s="18">
        <v>14.462878054843051</v>
      </c>
      <c r="K166" s="18">
        <v>14.516676277768969</v>
      </c>
      <c r="L166" s="21">
        <v>14.808045313812128</v>
      </c>
      <c r="M166" s="17"/>
      <c r="N166" s="89">
        <v>0.7658502489565713</v>
      </c>
      <c r="P166" s="19"/>
      <c r="R166" s="105"/>
      <c r="S166" s="105"/>
    </row>
    <row r="167" spans="1:19" ht="15">
      <c r="A167" s="71">
        <v>508</v>
      </c>
      <c r="B167" s="72" t="s">
        <v>174</v>
      </c>
      <c r="C167" s="20">
        <v>15.456055291444121</v>
      </c>
      <c r="D167" s="18">
        <v>16.276765998446</v>
      </c>
      <c r="E167" s="18">
        <v>16.350527145852702</v>
      </c>
      <c r="F167" s="18">
        <v>16.195570762308115</v>
      </c>
      <c r="G167" s="18">
        <v>16.028221628315922</v>
      </c>
      <c r="H167" s="18">
        <v>15.512188039554934</v>
      </c>
      <c r="I167" s="18">
        <v>15.479893536512716</v>
      </c>
      <c r="J167" s="18">
        <v>15.499956225122794</v>
      </c>
      <c r="K167" s="18">
        <v>15.592666681335677</v>
      </c>
      <c r="L167" s="21">
        <v>15.938472933476413</v>
      </c>
      <c r="M167" s="17"/>
      <c r="N167" s="89">
        <v>0.7622877168986992</v>
      </c>
      <c r="P167" s="19"/>
      <c r="R167" s="105"/>
      <c r="S167" s="105"/>
    </row>
    <row r="168" spans="1:19" ht="15">
      <c r="A168" s="71">
        <v>507</v>
      </c>
      <c r="B168" s="72" t="s">
        <v>175</v>
      </c>
      <c r="C168" s="20">
        <v>13.255706736433572</v>
      </c>
      <c r="D168" s="18">
        <v>13.435063421816428</v>
      </c>
      <c r="E168" s="18">
        <v>13.480089186079873</v>
      </c>
      <c r="F168" s="18">
        <v>13.319590712660537</v>
      </c>
      <c r="G168" s="18">
        <v>13.247077715736937</v>
      </c>
      <c r="H168" s="18">
        <v>12.822745577874677</v>
      </c>
      <c r="I168" s="18">
        <v>12.795395779938191</v>
      </c>
      <c r="J168" s="18">
        <v>12.831342789553329</v>
      </c>
      <c r="K168" s="18">
        <v>13.209558144012673</v>
      </c>
      <c r="L168" s="21">
        <v>13.51227570887798</v>
      </c>
      <c r="M168" s="17"/>
      <c r="N168" s="89">
        <v>0.7174867211839562</v>
      </c>
      <c r="P168" s="19"/>
      <c r="R168" s="105"/>
      <c r="S168" s="105"/>
    </row>
    <row r="169" spans="1:19" ht="15">
      <c r="A169" s="73">
        <v>529</v>
      </c>
      <c r="B169" s="74" t="s">
        <v>176</v>
      </c>
      <c r="C169" s="20">
        <v>13.702722478077378</v>
      </c>
      <c r="D169" s="18">
        <v>14.477442119581394</v>
      </c>
      <c r="E169" s="18">
        <v>14.414791755837909</v>
      </c>
      <c r="F169" s="18">
        <v>14.442938092928296</v>
      </c>
      <c r="G169" s="18">
        <v>14.346026848483449</v>
      </c>
      <c r="H169" s="18">
        <v>14.33814669253535</v>
      </c>
      <c r="I169" s="18">
        <v>14.326491831349689</v>
      </c>
      <c r="J169" s="18">
        <v>14.345510731192352</v>
      </c>
      <c r="K169" s="18">
        <v>14.373662688402343</v>
      </c>
      <c r="L169" s="21">
        <v>14.338982761720708</v>
      </c>
      <c r="M169" s="17"/>
      <c r="N169" s="89">
        <v>0.8083019280851751</v>
      </c>
      <c r="P169" s="19"/>
      <c r="R169" s="105"/>
      <c r="S169" s="105"/>
    </row>
    <row r="170" spans="1:19" ht="15">
      <c r="A170" s="71">
        <v>531</v>
      </c>
      <c r="B170" s="72" t="s">
        <v>177</v>
      </c>
      <c r="C170" s="20">
        <v>14.220577126467688</v>
      </c>
      <c r="D170" s="18">
        <v>14.710260666448004</v>
      </c>
      <c r="E170" s="18">
        <v>14.692579502575063</v>
      </c>
      <c r="F170" s="18">
        <v>15.034783614133962</v>
      </c>
      <c r="G170" s="18">
        <v>14.761580419475777</v>
      </c>
      <c r="H170" s="18">
        <v>14.704433134650163</v>
      </c>
      <c r="I170" s="18">
        <v>14.643249941998675</v>
      </c>
      <c r="J170" s="18">
        <v>14.639954043904138</v>
      </c>
      <c r="K170" s="18">
        <v>14.68625075119182</v>
      </c>
      <c r="L170" s="21">
        <v>14.594139831596577</v>
      </c>
      <c r="M170" s="17"/>
      <c r="N170" s="89">
        <v>0.7501323833099427</v>
      </c>
      <c r="P170" s="19"/>
      <c r="R170" s="105"/>
      <c r="S170" s="105"/>
    </row>
    <row r="171" spans="1:19" ht="15">
      <c r="A171" s="71">
        <v>535</v>
      </c>
      <c r="B171" s="72" t="s">
        <v>178</v>
      </c>
      <c r="C171" s="20">
        <v>14.29727981887693</v>
      </c>
      <c r="D171" s="18">
        <v>14.44091353044188</v>
      </c>
      <c r="E171" s="18">
        <v>14.842994126830774</v>
      </c>
      <c r="F171" s="18">
        <v>14.655260372304804</v>
      </c>
      <c r="G171" s="18">
        <v>14.42731048761799</v>
      </c>
      <c r="H171" s="18">
        <v>13.895753333650749</v>
      </c>
      <c r="I171" s="18">
        <v>13.900808831703793</v>
      </c>
      <c r="J171" s="18">
        <v>14.256361069428591</v>
      </c>
      <c r="K171" s="18">
        <v>14.242448184165264</v>
      </c>
      <c r="L171" s="21">
        <v>14.165010736129691</v>
      </c>
      <c r="M171" s="17"/>
      <c r="N171" s="89">
        <v>0.7245162103179315</v>
      </c>
      <c r="P171" s="19"/>
      <c r="R171" s="105"/>
      <c r="S171" s="105"/>
    </row>
    <row r="172" spans="1:19" ht="15">
      <c r="A172" s="71">
        <v>536</v>
      </c>
      <c r="B172" s="72" t="s">
        <v>179</v>
      </c>
      <c r="C172" s="20">
        <v>15.152633459105841</v>
      </c>
      <c r="D172" s="18">
        <v>15.253242880633307</v>
      </c>
      <c r="E172" s="18">
        <v>15.180704891226108</v>
      </c>
      <c r="F172" s="18">
        <v>15.109768257662822</v>
      </c>
      <c r="G172" s="18">
        <v>14.971999183125156</v>
      </c>
      <c r="H172" s="18">
        <v>14.677278539096703</v>
      </c>
      <c r="I172" s="18">
        <v>14.995829657297076</v>
      </c>
      <c r="J172" s="18">
        <v>15.000444456776085</v>
      </c>
      <c r="K172" s="18">
        <v>15.434317824631355</v>
      </c>
      <c r="L172" s="21">
        <v>15.368712774997146</v>
      </c>
      <c r="M172" s="17"/>
      <c r="N172" s="89">
        <v>0.7872807824950421</v>
      </c>
      <c r="P172" s="19"/>
      <c r="R172" s="105"/>
      <c r="S172" s="105"/>
    </row>
    <row r="173" spans="1:19" ht="15">
      <c r="A173" s="71">
        <v>538</v>
      </c>
      <c r="B173" s="72" t="s">
        <v>180</v>
      </c>
      <c r="C173" s="20">
        <v>14.367187809581809</v>
      </c>
      <c r="D173" s="18">
        <v>14.55702762343543</v>
      </c>
      <c r="E173" s="18">
        <v>14.95478667772159</v>
      </c>
      <c r="F173" s="18">
        <v>15.334843306625462</v>
      </c>
      <c r="G173" s="18">
        <v>15.16542947456859</v>
      </c>
      <c r="H173" s="18">
        <v>14.602312949239126</v>
      </c>
      <c r="I173" s="18">
        <v>14.894229082807527</v>
      </c>
      <c r="J173" s="18">
        <v>14.91460394751056</v>
      </c>
      <c r="K173" s="18">
        <v>14.94584336885636</v>
      </c>
      <c r="L173" s="21">
        <v>14.877845352654976</v>
      </c>
      <c r="M173" s="17"/>
      <c r="N173" s="89">
        <v>0.7607612050593229</v>
      </c>
      <c r="P173" s="19"/>
      <c r="R173" s="105"/>
      <c r="S173" s="105"/>
    </row>
    <row r="174" spans="1:19" ht="15">
      <c r="A174" s="71">
        <v>541</v>
      </c>
      <c r="B174" s="72" t="s">
        <v>181</v>
      </c>
      <c r="C174" s="20">
        <v>12.979478773470737</v>
      </c>
      <c r="D174" s="18">
        <v>13.197877328906106</v>
      </c>
      <c r="E174" s="18">
        <v>13.713563627101234</v>
      </c>
      <c r="F174" s="18">
        <v>13.434494335229376</v>
      </c>
      <c r="G174" s="18">
        <v>13.39492991057969</v>
      </c>
      <c r="H174" s="18">
        <v>12.890825624625817</v>
      </c>
      <c r="I174" s="18">
        <v>12.954815248317699</v>
      </c>
      <c r="J174" s="18">
        <v>12.917312700984635</v>
      </c>
      <c r="K174" s="18">
        <v>12.914383268598984</v>
      </c>
      <c r="L174" s="21">
        <v>12.85222874702683</v>
      </c>
      <c r="M174" s="17"/>
      <c r="N174" s="89">
        <v>0.703262649866577</v>
      </c>
      <c r="P174" s="19"/>
      <c r="R174" s="105"/>
      <c r="S174" s="105"/>
    </row>
    <row r="175" spans="1:19" ht="15">
      <c r="A175" s="73">
        <v>543</v>
      </c>
      <c r="B175" s="74" t="s">
        <v>182</v>
      </c>
      <c r="C175" s="20">
        <v>14.861857720282806</v>
      </c>
      <c r="D175" s="18">
        <v>15.008961924328464</v>
      </c>
      <c r="E175" s="18">
        <v>15.380269098281545</v>
      </c>
      <c r="F175" s="18">
        <v>15.377605979842576</v>
      </c>
      <c r="G175" s="18">
        <v>15.211692230826504</v>
      </c>
      <c r="H175" s="18">
        <v>14.769372591639245</v>
      </c>
      <c r="I175" s="18">
        <v>14.722733932143225</v>
      </c>
      <c r="J175" s="18">
        <v>14.725797502733855</v>
      </c>
      <c r="K175" s="18">
        <v>14.96757239607198</v>
      </c>
      <c r="L175" s="21">
        <v>14.899386051975284</v>
      </c>
      <c r="M175" s="17"/>
      <c r="N175" s="89">
        <v>0.8041650984852566</v>
      </c>
      <c r="P175" s="19"/>
      <c r="R175" s="105"/>
      <c r="S175" s="105"/>
    </row>
    <row r="176" spans="1:19" ht="15">
      <c r="A176" s="71">
        <v>545</v>
      </c>
      <c r="B176" s="72" t="s">
        <v>183</v>
      </c>
      <c r="C176" s="20">
        <v>13.29607490683773</v>
      </c>
      <c r="D176" s="18">
        <v>13.8130944747942</v>
      </c>
      <c r="E176" s="18">
        <v>13.64938829046881</v>
      </c>
      <c r="F176" s="18">
        <v>13.896400576558202</v>
      </c>
      <c r="G176" s="18">
        <v>13.726614384685634</v>
      </c>
      <c r="H176" s="18">
        <v>13.042304744976521</v>
      </c>
      <c r="I176" s="18">
        <v>13.12961023906113</v>
      </c>
      <c r="J176" s="18">
        <v>13.086804983313815</v>
      </c>
      <c r="K176" s="18">
        <v>13.000294415408547</v>
      </c>
      <c r="L176" s="21">
        <v>12.940391788851208</v>
      </c>
      <c r="M176" s="17"/>
      <c r="N176" s="89">
        <v>0.721434280408749</v>
      </c>
      <c r="P176" s="19"/>
      <c r="R176" s="105"/>
      <c r="S176" s="105"/>
    </row>
    <row r="177" spans="1:19" ht="15">
      <c r="A177" s="71">
        <v>560</v>
      </c>
      <c r="B177" s="72" t="s">
        <v>184</v>
      </c>
      <c r="C177" s="20">
        <v>13.820512556137903</v>
      </c>
      <c r="D177" s="18">
        <v>13.988155948653144</v>
      </c>
      <c r="E177" s="18">
        <v>14.50239435456001</v>
      </c>
      <c r="F177" s="18">
        <v>14.434527850037396</v>
      </c>
      <c r="G177" s="18">
        <v>14.459832411991272</v>
      </c>
      <c r="H177" s="18">
        <v>13.999630463233583</v>
      </c>
      <c r="I177" s="18">
        <v>13.958875560038864</v>
      </c>
      <c r="J177" s="18">
        <v>14.029882049374185</v>
      </c>
      <c r="K177" s="18">
        <v>14.066830513647353</v>
      </c>
      <c r="L177" s="21">
        <v>14.32996709377983</v>
      </c>
      <c r="M177" s="17"/>
      <c r="N177" s="89">
        <v>0.743785819436642</v>
      </c>
      <c r="P177" s="19"/>
      <c r="R177" s="105"/>
      <c r="S177" s="105"/>
    </row>
    <row r="178" spans="1:19" ht="15">
      <c r="A178" s="71">
        <v>561</v>
      </c>
      <c r="B178" s="72" t="s">
        <v>185</v>
      </c>
      <c r="C178" s="20">
        <v>12.452183274090855</v>
      </c>
      <c r="D178" s="18">
        <v>13.064342929656428</v>
      </c>
      <c r="E178" s="18">
        <v>13.111746718206286</v>
      </c>
      <c r="F178" s="18">
        <v>13.081410044792138</v>
      </c>
      <c r="G178" s="18">
        <v>12.763874689675106</v>
      </c>
      <c r="H178" s="18">
        <v>12.253660841591422</v>
      </c>
      <c r="I178" s="18">
        <v>12.484300643561854</v>
      </c>
      <c r="J178" s="18">
        <v>13.530818560570708</v>
      </c>
      <c r="K178" s="18">
        <v>13.528008396596187</v>
      </c>
      <c r="L178" s="21">
        <v>13.44707533037382</v>
      </c>
      <c r="M178" s="17"/>
      <c r="N178" s="89">
        <v>0.7207901502419354</v>
      </c>
      <c r="P178" s="19"/>
      <c r="R178" s="105"/>
      <c r="S178" s="105"/>
    </row>
    <row r="179" spans="1:19" ht="15">
      <c r="A179" s="71">
        <v>562</v>
      </c>
      <c r="B179" s="72" t="s">
        <v>186</v>
      </c>
      <c r="C179" s="20">
        <v>13.717149280515951</v>
      </c>
      <c r="D179" s="18">
        <v>14.29239420097029</v>
      </c>
      <c r="E179" s="18">
        <v>14.945722059916182</v>
      </c>
      <c r="F179" s="18">
        <v>15.44613470084999</v>
      </c>
      <c r="G179" s="18">
        <v>15.304335344881325</v>
      </c>
      <c r="H179" s="18">
        <v>14.645742202813722</v>
      </c>
      <c r="I179" s="18">
        <v>14.640931960278897</v>
      </c>
      <c r="J179" s="18">
        <v>14.675538626169116</v>
      </c>
      <c r="K179" s="18">
        <v>14.750171033532721</v>
      </c>
      <c r="L179" s="21">
        <v>14.652590762953272</v>
      </c>
      <c r="M179" s="17"/>
      <c r="N179" s="89">
        <v>0.7329202639976167</v>
      </c>
      <c r="P179" s="19"/>
      <c r="R179" s="105"/>
      <c r="S179" s="105"/>
    </row>
    <row r="180" spans="1:19" ht="15">
      <c r="A180" s="71">
        <v>563</v>
      </c>
      <c r="B180" s="72" t="s">
        <v>187</v>
      </c>
      <c r="C180" s="20">
        <v>14.522004678826331</v>
      </c>
      <c r="D180" s="18">
        <v>15.096461516242435</v>
      </c>
      <c r="E180" s="18">
        <v>15.14622000590336</v>
      </c>
      <c r="F180" s="18">
        <v>15.215704199692034</v>
      </c>
      <c r="G180" s="18">
        <v>15.017059299085677</v>
      </c>
      <c r="H180" s="18">
        <v>14.343489076680914</v>
      </c>
      <c r="I180" s="18">
        <v>14.291611523041839</v>
      </c>
      <c r="J180" s="18">
        <v>14.657897859561256</v>
      </c>
      <c r="K180" s="18">
        <v>14.715096768059276</v>
      </c>
      <c r="L180" s="21">
        <v>14.638700428008724</v>
      </c>
      <c r="M180" s="17"/>
      <c r="N180" s="89">
        <v>0.7362882446615444</v>
      </c>
      <c r="P180" s="19"/>
      <c r="R180" s="105"/>
      <c r="S180" s="105"/>
    </row>
    <row r="181" spans="1:19" ht="15">
      <c r="A181" s="71">
        <v>564</v>
      </c>
      <c r="B181" s="72" t="s">
        <v>188</v>
      </c>
      <c r="C181" s="20">
        <v>14.760517885984127</v>
      </c>
      <c r="D181" s="18">
        <v>14.856031007289154</v>
      </c>
      <c r="E181" s="18">
        <v>15.40442684705269</v>
      </c>
      <c r="F181" s="18">
        <v>15.321950571520164</v>
      </c>
      <c r="G181" s="18">
        <v>15.092440952677569</v>
      </c>
      <c r="H181" s="18">
        <v>14.585543398804214</v>
      </c>
      <c r="I181" s="18">
        <v>14.53336350472945</v>
      </c>
      <c r="J181" s="18">
        <v>14.518758170195621</v>
      </c>
      <c r="K181" s="18">
        <v>14.537559771506912</v>
      </c>
      <c r="L181" s="21">
        <v>14.853754221902877</v>
      </c>
      <c r="M181" s="17"/>
      <c r="N181" s="89">
        <v>0.7877476087299691</v>
      </c>
      <c r="P181" s="19"/>
      <c r="R181" s="105"/>
      <c r="S181" s="105"/>
    </row>
    <row r="182" spans="1:19" ht="15">
      <c r="A182" s="71">
        <v>309</v>
      </c>
      <c r="B182" s="72" t="s">
        <v>189</v>
      </c>
      <c r="C182" s="20">
        <v>14.533455276412635</v>
      </c>
      <c r="D182" s="18">
        <v>14.617459508107453</v>
      </c>
      <c r="E182" s="18">
        <v>15.35606914951731</v>
      </c>
      <c r="F182" s="18">
        <v>15.187482432493532</v>
      </c>
      <c r="G182" s="18">
        <v>15.050305407551386</v>
      </c>
      <c r="H182" s="18">
        <v>14.16610337868472</v>
      </c>
      <c r="I182" s="18">
        <v>14.05409479852262</v>
      </c>
      <c r="J182" s="18">
        <v>14.094635335373878</v>
      </c>
      <c r="K182" s="18">
        <v>14.234690880223347</v>
      </c>
      <c r="L182" s="21">
        <v>13.96565971787005</v>
      </c>
      <c r="M182" s="17"/>
      <c r="N182" s="89">
        <v>0.720613240795366</v>
      </c>
      <c r="P182" s="19"/>
      <c r="R182" s="105"/>
      <c r="S182" s="105"/>
    </row>
    <row r="183" spans="1:19" ht="15">
      <c r="A183" s="71">
        <v>576</v>
      </c>
      <c r="B183" s="72" t="s">
        <v>190</v>
      </c>
      <c r="C183" s="20">
        <v>12.797785994264672</v>
      </c>
      <c r="D183" s="18">
        <v>13.153769939919563</v>
      </c>
      <c r="E183" s="18">
        <v>13.135023551372935</v>
      </c>
      <c r="F183" s="18">
        <v>13.78468276385555</v>
      </c>
      <c r="G183" s="18">
        <v>13.640712228147756</v>
      </c>
      <c r="H183" s="18">
        <v>13.292342839454095</v>
      </c>
      <c r="I183" s="18">
        <v>13.106807867190323</v>
      </c>
      <c r="J183" s="18">
        <v>13.142179761545352</v>
      </c>
      <c r="K183" s="18">
        <v>13.199587796157765</v>
      </c>
      <c r="L183" s="21">
        <v>13.144617708719917</v>
      </c>
      <c r="M183" s="17"/>
      <c r="N183" s="89">
        <v>0.6983047750279816</v>
      </c>
      <c r="P183" s="19"/>
      <c r="R183" s="105"/>
      <c r="S183" s="105"/>
    </row>
    <row r="184" spans="1:19" ht="15">
      <c r="A184" s="71">
        <v>577</v>
      </c>
      <c r="B184" s="72" t="s">
        <v>191</v>
      </c>
      <c r="C184" s="20">
        <v>14.752253553125847</v>
      </c>
      <c r="D184" s="18">
        <v>14.843531800798845</v>
      </c>
      <c r="E184" s="18">
        <v>15.199741440835261</v>
      </c>
      <c r="F184" s="18">
        <v>15.604339870268078</v>
      </c>
      <c r="G184" s="18">
        <v>15.403923433606552</v>
      </c>
      <c r="H184" s="18">
        <v>14.811220925150822</v>
      </c>
      <c r="I184" s="18">
        <v>14.854518880861079</v>
      </c>
      <c r="J184" s="18">
        <v>14.84212869322622</v>
      </c>
      <c r="K184" s="18">
        <v>14.887763352821032</v>
      </c>
      <c r="L184" s="21">
        <v>14.809578366436986</v>
      </c>
      <c r="M184" s="17"/>
      <c r="N184" s="89">
        <v>0.7766466980034643</v>
      </c>
      <c r="P184" s="19"/>
      <c r="R184" s="105"/>
      <c r="S184" s="105"/>
    </row>
    <row r="185" spans="1:19" ht="15">
      <c r="A185" s="71">
        <v>578</v>
      </c>
      <c r="B185" s="72" t="s">
        <v>192</v>
      </c>
      <c r="C185" s="20">
        <v>13.090217017632394</v>
      </c>
      <c r="D185" s="18">
        <v>13.456657927781691</v>
      </c>
      <c r="E185" s="18">
        <v>14.613236728771277</v>
      </c>
      <c r="F185" s="18">
        <v>14.433001394710015</v>
      </c>
      <c r="G185" s="18">
        <v>14.284862560167365</v>
      </c>
      <c r="H185" s="18">
        <v>13.70536545195206</v>
      </c>
      <c r="I185" s="18">
        <v>13.821276827586686</v>
      </c>
      <c r="J185" s="18">
        <v>13.80495646822206</v>
      </c>
      <c r="K185" s="18">
        <v>13.938939723282152</v>
      </c>
      <c r="L185" s="21">
        <v>13.84174212516656</v>
      </c>
      <c r="M185" s="17"/>
      <c r="N185" s="89">
        <v>0.697318488856423</v>
      </c>
      <c r="P185" s="19"/>
      <c r="R185" s="105"/>
      <c r="S185" s="105"/>
    </row>
    <row r="186" spans="1:19" ht="15">
      <c r="A186" s="71">
        <v>445</v>
      </c>
      <c r="B186" s="72" t="s">
        <v>193</v>
      </c>
      <c r="C186" s="20">
        <v>14.216385893511431</v>
      </c>
      <c r="D186" s="18">
        <v>14.753696969095436</v>
      </c>
      <c r="E186" s="18">
        <v>14.784500102679333</v>
      </c>
      <c r="F186" s="18">
        <v>14.749745790553149</v>
      </c>
      <c r="G186" s="18">
        <v>14.694908875974386</v>
      </c>
      <c r="H186" s="18">
        <v>14.300324351510485</v>
      </c>
      <c r="I186" s="18">
        <v>14.280868968641633</v>
      </c>
      <c r="J186" s="18">
        <v>14.29584611149821</v>
      </c>
      <c r="K186" s="18">
        <v>14.52354307718889</v>
      </c>
      <c r="L186" s="21">
        <v>14.906300433954279</v>
      </c>
      <c r="M186" s="17"/>
      <c r="N186" s="89">
        <v>0.7902387431765341</v>
      </c>
      <c r="P186" s="19"/>
      <c r="R186" s="105"/>
      <c r="S186" s="105"/>
    </row>
    <row r="187" spans="1:19" ht="15">
      <c r="A187" s="71">
        <v>580</v>
      </c>
      <c r="B187" s="72" t="s">
        <v>194</v>
      </c>
      <c r="C187" s="20">
        <v>12.219519832245489</v>
      </c>
      <c r="D187" s="18">
        <v>13.012095453313721</v>
      </c>
      <c r="E187" s="18">
        <v>13.002284698975767</v>
      </c>
      <c r="F187" s="18">
        <v>12.878750675864637</v>
      </c>
      <c r="G187" s="18">
        <v>12.705817467215368</v>
      </c>
      <c r="H187" s="18">
        <v>12.245412420748027</v>
      </c>
      <c r="I187" s="18">
        <v>12.293382700416757</v>
      </c>
      <c r="J187" s="18">
        <v>12.275256746118506</v>
      </c>
      <c r="K187" s="18">
        <v>13.055125253731246</v>
      </c>
      <c r="L187" s="21">
        <v>13.010500079366205</v>
      </c>
      <c r="M187" s="17"/>
      <c r="N187" s="89">
        <v>0.7051115620833741</v>
      </c>
      <c r="P187" s="19"/>
      <c r="R187" s="105"/>
      <c r="S187" s="105"/>
    </row>
    <row r="188" spans="1:19" ht="15">
      <c r="A188" s="71">
        <v>581</v>
      </c>
      <c r="B188" s="72" t="s">
        <v>195</v>
      </c>
      <c r="C188" s="20">
        <v>13.942395450968046</v>
      </c>
      <c r="D188" s="18">
        <v>14.055782539806431</v>
      </c>
      <c r="E188" s="18">
        <v>14.13251120474004</v>
      </c>
      <c r="F188" s="18">
        <v>14.011850877046207</v>
      </c>
      <c r="G188" s="18">
        <v>14.212723862794803</v>
      </c>
      <c r="H188" s="18">
        <v>13.660921359175461</v>
      </c>
      <c r="I188" s="18">
        <v>14.365232036373254</v>
      </c>
      <c r="J188" s="18">
        <v>14.418278511734213</v>
      </c>
      <c r="K188" s="18">
        <v>14.45683459166486</v>
      </c>
      <c r="L188" s="21">
        <v>14.378512032699717</v>
      </c>
      <c r="M188" s="17"/>
      <c r="N188" s="89">
        <v>0.7239580759936945</v>
      </c>
      <c r="P188" s="19"/>
      <c r="R188" s="105"/>
      <c r="S188" s="105"/>
    </row>
    <row r="189" spans="1:19" ht="15">
      <c r="A189" s="71">
        <v>599</v>
      </c>
      <c r="B189" s="72" t="s">
        <v>196</v>
      </c>
      <c r="C189" s="20">
        <v>13.656972952288884</v>
      </c>
      <c r="D189" s="18">
        <v>14.600992383968816</v>
      </c>
      <c r="E189" s="18">
        <v>14.54724112970111</v>
      </c>
      <c r="F189" s="18">
        <v>14.386916821800243</v>
      </c>
      <c r="G189" s="18">
        <v>14.192125522618626</v>
      </c>
      <c r="H189" s="18">
        <v>13.603583557538983</v>
      </c>
      <c r="I189" s="18">
        <v>13.611268123852026</v>
      </c>
      <c r="J189" s="18">
        <v>13.59692604908049</v>
      </c>
      <c r="K189" s="18">
        <v>13.903756528824644</v>
      </c>
      <c r="L189" s="21">
        <v>13.849981129572816</v>
      </c>
      <c r="M189" s="17"/>
      <c r="N189" s="89">
        <v>0.7469527914433733</v>
      </c>
      <c r="P189" s="19"/>
      <c r="R189" s="105"/>
      <c r="S189" s="105"/>
    </row>
    <row r="190" spans="1:19" ht="15">
      <c r="A190" s="71">
        <v>583</v>
      </c>
      <c r="B190" s="72" t="s">
        <v>197</v>
      </c>
      <c r="C190" s="20">
        <v>12.957566611357917</v>
      </c>
      <c r="D190" s="18">
        <v>13.054406782326117</v>
      </c>
      <c r="E190" s="18">
        <v>13.048446846661797</v>
      </c>
      <c r="F190" s="18">
        <v>13.043641155429263</v>
      </c>
      <c r="G190" s="18">
        <v>14.400825916318084</v>
      </c>
      <c r="H190" s="18">
        <v>13.960341066030063</v>
      </c>
      <c r="I190" s="18">
        <v>14.09453148240877</v>
      </c>
      <c r="J190" s="18">
        <v>14.084553953211927</v>
      </c>
      <c r="K190" s="18">
        <v>14.257464862583985</v>
      </c>
      <c r="L190" s="21">
        <v>14.22286729903117</v>
      </c>
      <c r="M190" s="17"/>
      <c r="N190" s="89">
        <v>0.7200010709335043</v>
      </c>
      <c r="P190" s="19"/>
      <c r="R190" s="105"/>
      <c r="S190" s="105"/>
    </row>
    <row r="191" spans="1:19" ht="15">
      <c r="A191" s="71">
        <v>854</v>
      </c>
      <c r="B191" s="72" t="s">
        <v>198</v>
      </c>
      <c r="C191" s="20">
        <v>13.210050482203568</v>
      </c>
      <c r="D191" s="18">
        <v>13.382665521671512</v>
      </c>
      <c r="E191" s="18">
        <v>13.459703412319522</v>
      </c>
      <c r="F191" s="18">
        <v>13.490134676607463</v>
      </c>
      <c r="G191" s="18">
        <v>13.295170738936609</v>
      </c>
      <c r="H191" s="18">
        <v>12.739822790581115</v>
      </c>
      <c r="I191" s="18">
        <v>13.2021096349674</v>
      </c>
      <c r="J191" s="18">
        <v>13.398532967714091</v>
      </c>
      <c r="K191" s="18">
        <v>13.542237994313682</v>
      </c>
      <c r="L191" s="21">
        <v>13.510877939163645</v>
      </c>
      <c r="M191" s="17"/>
      <c r="N191" s="89">
        <v>0.7176776509210168</v>
      </c>
      <c r="P191" s="19"/>
      <c r="R191" s="105"/>
      <c r="S191" s="105"/>
    </row>
    <row r="192" spans="1:19" ht="15">
      <c r="A192" s="71">
        <v>584</v>
      </c>
      <c r="B192" s="72" t="s">
        <v>199</v>
      </c>
      <c r="C192" s="20">
        <v>13.51418400457666</v>
      </c>
      <c r="D192" s="18">
        <v>13.4907812774586</v>
      </c>
      <c r="E192" s="18">
        <v>14.099447920587174</v>
      </c>
      <c r="F192" s="18">
        <v>13.780091552324757</v>
      </c>
      <c r="G192" s="18">
        <v>13.714841842227836</v>
      </c>
      <c r="H192" s="18">
        <v>13.577336507690614</v>
      </c>
      <c r="I192" s="18">
        <v>13.315414973069693</v>
      </c>
      <c r="J192" s="18">
        <v>13.303959566540497</v>
      </c>
      <c r="K192" s="18">
        <v>13.268952051167416</v>
      </c>
      <c r="L192" s="21">
        <v>13.187317896833482</v>
      </c>
      <c r="M192" s="17"/>
      <c r="N192" s="89">
        <v>0.7028894015535929</v>
      </c>
      <c r="P192" s="19"/>
      <c r="R192" s="105"/>
      <c r="S192" s="105"/>
    </row>
    <row r="193" spans="1:19" ht="15">
      <c r="A193" s="73">
        <v>588</v>
      </c>
      <c r="B193" s="74" t="s">
        <v>200</v>
      </c>
      <c r="C193" s="20">
        <v>12.419805142302717</v>
      </c>
      <c r="D193" s="18">
        <v>12.473435870331219</v>
      </c>
      <c r="E193" s="18">
        <v>13.106647256495354</v>
      </c>
      <c r="F193" s="18">
        <v>12.849059064872328</v>
      </c>
      <c r="G193" s="18">
        <v>12.851834389254265</v>
      </c>
      <c r="H193" s="18">
        <v>12.317773154261156</v>
      </c>
      <c r="I193" s="18">
        <v>12.79886797944569</v>
      </c>
      <c r="J193" s="18">
        <v>12.883257445553605</v>
      </c>
      <c r="K193" s="18">
        <v>12.896405930171563</v>
      </c>
      <c r="L193" s="21">
        <v>12.808228588027891</v>
      </c>
      <c r="M193" s="17"/>
      <c r="N193" s="89">
        <v>0.6746469202884509</v>
      </c>
      <c r="P193" s="19"/>
      <c r="R193" s="105"/>
      <c r="S193" s="105"/>
    </row>
    <row r="194" spans="1:19" ht="15">
      <c r="A194" s="71">
        <v>592</v>
      </c>
      <c r="B194" s="72" t="s">
        <v>201</v>
      </c>
      <c r="C194" s="20">
        <v>13.76552905375828</v>
      </c>
      <c r="D194" s="18">
        <v>14.261173317989396</v>
      </c>
      <c r="E194" s="18">
        <v>14.60847157463674</v>
      </c>
      <c r="F194" s="18">
        <v>14.55993106033309</v>
      </c>
      <c r="G194" s="18">
        <v>14.405147519884643</v>
      </c>
      <c r="H194" s="18">
        <v>13.75759750811016</v>
      </c>
      <c r="I194" s="18">
        <v>14.084225436907749</v>
      </c>
      <c r="J194" s="18">
        <v>14.096763714065803</v>
      </c>
      <c r="K194" s="18">
        <v>14.177333727925433</v>
      </c>
      <c r="L194" s="21">
        <v>14.053363345844852</v>
      </c>
      <c r="M194" s="17"/>
      <c r="N194" s="89">
        <v>0.7208162957762418</v>
      </c>
      <c r="P194" s="19"/>
      <c r="R194" s="105"/>
      <c r="S194" s="105"/>
    </row>
    <row r="195" spans="1:19" ht="15">
      <c r="A195" s="71">
        <v>593</v>
      </c>
      <c r="B195" s="72" t="s">
        <v>202</v>
      </c>
      <c r="C195" s="20">
        <v>14.001656798342122</v>
      </c>
      <c r="D195" s="18">
        <v>14.632641096481535</v>
      </c>
      <c r="E195" s="18">
        <v>14.686326191849503</v>
      </c>
      <c r="F195" s="18">
        <v>15.275568923533111</v>
      </c>
      <c r="G195" s="18">
        <v>15.454551809945137</v>
      </c>
      <c r="H195" s="18">
        <v>14.933320378143403</v>
      </c>
      <c r="I195" s="18">
        <v>14.905525474451364</v>
      </c>
      <c r="J195" s="18">
        <v>14.91293235462244</v>
      </c>
      <c r="K195" s="18">
        <v>14.971455675100753</v>
      </c>
      <c r="L195" s="21">
        <v>14.926568826414869</v>
      </c>
      <c r="M195" s="17"/>
      <c r="N195" s="89">
        <v>0.744823098511949</v>
      </c>
      <c r="P195" s="19"/>
      <c r="R195" s="105"/>
      <c r="S195" s="105"/>
    </row>
    <row r="196" spans="1:19" ht="15">
      <c r="A196" s="71">
        <v>595</v>
      </c>
      <c r="B196" s="72" t="s">
        <v>203</v>
      </c>
      <c r="C196" s="20">
        <v>12.48498347788645</v>
      </c>
      <c r="D196" s="18">
        <v>13.268640092143428</v>
      </c>
      <c r="E196" s="18">
        <v>13.259655851061101</v>
      </c>
      <c r="F196" s="18">
        <v>13.029989836254556</v>
      </c>
      <c r="G196" s="18">
        <v>12.89526254119379</v>
      </c>
      <c r="H196" s="18">
        <v>12.356889748684186</v>
      </c>
      <c r="I196" s="18">
        <v>13.135034483594497</v>
      </c>
      <c r="J196" s="18">
        <v>13.103543067221903</v>
      </c>
      <c r="K196" s="18">
        <v>13.140439643239775</v>
      </c>
      <c r="L196" s="21">
        <v>13.06082857162627</v>
      </c>
      <c r="M196" s="17"/>
      <c r="N196" s="89">
        <v>0.6726859318895002</v>
      </c>
      <c r="P196" s="19"/>
      <c r="R196" s="105"/>
      <c r="S196" s="105"/>
    </row>
    <row r="197" spans="1:19" ht="15">
      <c r="A197" s="71">
        <v>598</v>
      </c>
      <c r="B197" s="72" t="s">
        <v>204</v>
      </c>
      <c r="C197" s="20">
        <v>15.112609512198732</v>
      </c>
      <c r="D197" s="18">
        <v>16.05311770187749</v>
      </c>
      <c r="E197" s="18">
        <v>16.082755781613315</v>
      </c>
      <c r="F197" s="18">
        <v>15.940212856828097</v>
      </c>
      <c r="G197" s="18">
        <v>15.760710953046033</v>
      </c>
      <c r="H197" s="18">
        <v>15.216300707707958</v>
      </c>
      <c r="I197" s="18">
        <v>15.184901747971736</v>
      </c>
      <c r="J197" s="18">
        <v>15.1786299974204</v>
      </c>
      <c r="K197" s="18">
        <v>15.196268277528633</v>
      </c>
      <c r="L197" s="21">
        <v>15.1545341357848</v>
      </c>
      <c r="M197" s="17"/>
      <c r="N197" s="89">
        <v>0.78112087158663</v>
      </c>
      <c r="P197" s="19"/>
      <c r="R197" s="105"/>
      <c r="S197" s="105"/>
    </row>
    <row r="198" spans="1:19" ht="15">
      <c r="A198" s="71">
        <v>601</v>
      </c>
      <c r="B198" s="72" t="s">
        <v>205</v>
      </c>
      <c r="C198" s="20">
        <v>12.747392619722202</v>
      </c>
      <c r="D198" s="18">
        <v>13.55593357868434</v>
      </c>
      <c r="E198" s="18">
        <v>13.645215190834586</v>
      </c>
      <c r="F198" s="18">
        <v>13.46844765661731</v>
      </c>
      <c r="G198" s="18">
        <v>13.289200916500077</v>
      </c>
      <c r="H198" s="18">
        <v>12.709875522305847</v>
      </c>
      <c r="I198" s="18">
        <v>12.7696870666658</v>
      </c>
      <c r="J198" s="18">
        <v>12.670410568320305</v>
      </c>
      <c r="K198" s="18">
        <v>12.71211234379519</v>
      </c>
      <c r="L198" s="21">
        <v>12.652205700635177</v>
      </c>
      <c r="M198" s="17"/>
      <c r="N198" s="89">
        <v>0.6884087642854482</v>
      </c>
      <c r="P198" s="19"/>
      <c r="R198" s="105"/>
      <c r="S198" s="105"/>
    </row>
    <row r="199" spans="1:19" ht="15">
      <c r="A199" s="71">
        <v>604</v>
      </c>
      <c r="B199" s="72" t="s">
        <v>206</v>
      </c>
      <c r="C199" s="20">
        <v>16.024378840282473</v>
      </c>
      <c r="D199" s="18">
        <v>16.151944979562742</v>
      </c>
      <c r="E199" s="18">
        <v>16.07797959578733</v>
      </c>
      <c r="F199" s="18">
        <v>16.041649093332634</v>
      </c>
      <c r="G199" s="18">
        <v>15.843066395592208</v>
      </c>
      <c r="H199" s="18">
        <v>15.380279079618262</v>
      </c>
      <c r="I199" s="18">
        <v>15.366870531619867</v>
      </c>
      <c r="J199" s="18">
        <v>15.381030868374344</v>
      </c>
      <c r="K199" s="18">
        <v>15.807100884018187</v>
      </c>
      <c r="L199" s="21">
        <v>15.768830392382688</v>
      </c>
      <c r="M199" s="17"/>
      <c r="N199" s="89">
        <v>0.8170032119223851</v>
      </c>
      <c r="P199" s="19"/>
      <c r="R199" s="105"/>
      <c r="S199" s="105"/>
    </row>
    <row r="200" spans="1:19" ht="15">
      <c r="A200" s="71">
        <v>607</v>
      </c>
      <c r="B200" s="72" t="s">
        <v>207</v>
      </c>
      <c r="C200" s="20">
        <v>11.70494104191168</v>
      </c>
      <c r="D200" s="18">
        <v>11.792968577693838</v>
      </c>
      <c r="E200" s="18">
        <v>12.063174518381317</v>
      </c>
      <c r="F200" s="18">
        <v>12.128425528740836</v>
      </c>
      <c r="G200" s="18">
        <v>12.494413951326267</v>
      </c>
      <c r="H200" s="18">
        <v>11.894928750374387</v>
      </c>
      <c r="I200" s="18">
        <v>11.837719885314826</v>
      </c>
      <c r="J200" s="18">
        <v>11.781329848592504</v>
      </c>
      <c r="K200" s="18">
        <v>11.883275483081464</v>
      </c>
      <c r="L200" s="21">
        <v>11.786428895256792</v>
      </c>
      <c r="M200" s="17"/>
      <c r="N200" s="89">
        <v>0.6667118824954219</v>
      </c>
      <c r="P200" s="19"/>
      <c r="R200" s="105"/>
      <c r="S200" s="105"/>
    </row>
    <row r="201" spans="1:19" ht="15">
      <c r="A201" s="71">
        <v>608</v>
      </c>
      <c r="B201" s="72" t="s">
        <v>208</v>
      </c>
      <c r="C201" s="20">
        <v>12.926489642004773</v>
      </c>
      <c r="D201" s="18">
        <v>13.66072745858301</v>
      </c>
      <c r="E201" s="18">
        <v>13.677758372276939</v>
      </c>
      <c r="F201" s="18">
        <v>13.569085558309588</v>
      </c>
      <c r="G201" s="18">
        <v>13.407127556819841</v>
      </c>
      <c r="H201" s="18">
        <v>12.72692577074463</v>
      </c>
      <c r="I201" s="18">
        <v>12.89653249514576</v>
      </c>
      <c r="J201" s="18">
        <v>13.588620793632343</v>
      </c>
      <c r="K201" s="18">
        <v>13.63510246690999</v>
      </c>
      <c r="L201" s="21">
        <v>13.552462888763124</v>
      </c>
      <c r="M201" s="17"/>
      <c r="N201" s="89">
        <v>0.7001587188872289</v>
      </c>
      <c r="P201" s="19"/>
      <c r="R201" s="105"/>
      <c r="S201" s="105"/>
    </row>
    <row r="202" spans="1:19" ht="15">
      <c r="A202" s="71">
        <v>609</v>
      </c>
      <c r="B202" s="72" t="s">
        <v>319</v>
      </c>
      <c r="C202" s="20">
        <v>14.289218484901781</v>
      </c>
      <c r="D202" s="18">
        <v>14.392509696395441</v>
      </c>
      <c r="E202" s="18">
        <v>14.350095845600087</v>
      </c>
      <c r="F202" s="18">
        <v>14.620789798432165</v>
      </c>
      <c r="G202" s="18">
        <v>14.409791054288437</v>
      </c>
      <c r="H202" s="18">
        <v>13.93154598032813</v>
      </c>
      <c r="I202" s="18">
        <v>13.855300883389274</v>
      </c>
      <c r="J202" s="18">
        <v>14.229920926046837</v>
      </c>
      <c r="K202" s="18">
        <v>14.26764631665784</v>
      </c>
      <c r="L202" s="21">
        <v>14.766147502051583</v>
      </c>
      <c r="M202" s="17"/>
      <c r="N202" s="89">
        <v>0.7679291737771532</v>
      </c>
      <c r="P202" s="19"/>
      <c r="R202" s="105"/>
      <c r="S202" s="105"/>
    </row>
    <row r="203" spans="1:19" ht="15">
      <c r="A203" s="71">
        <v>611</v>
      </c>
      <c r="B203" s="72" t="s">
        <v>209</v>
      </c>
      <c r="C203" s="20">
        <v>14.366885474500863</v>
      </c>
      <c r="D203" s="18">
        <v>14.544802998087274</v>
      </c>
      <c r="E203" s="18">
        <v>14.90241184864446</v>
      </c>
      <c r="F203" s="18">
        <v>14.869306380741284</v>
      </c>
      <c r="G203" s="18">
        <v>15.105234730435637</v>
      </c>
      <c r="H203" s="18">
        <v>14.590675781591672</v>
      </c>
      <c r="I203" s="18">
        <v>14.568831537552947</v>
      </c>
      <c r="J203" s="18">
        <v>14.593330774215344</v>
      </c>
      <c r="K203" s="18">
        <v>14.645136427734512</v>
      </c>
      <c r="L203" s="21">
        <v>14.567308530355914</v>
      </c>
      <c r="M203" s="17"/>
      <c r="N203" s="89">
        <v>0.7717916520547519</v>
      </c>
      <c r="P203" s="19"/>
      <c r="R203" s="105"/>
      <c r="S203" s="105"/>
    </row>
    <row r="204" spans="1:19" ht="15">
      <c r="A204" s="71">
        <v>638</v>
      </c>
      <c r="B204" s="72" t="s">
        <v>210</v>
      </c>
      <c r="C204" s="20">
        <v>14.715215175241843</v>
      </c>
      <c r="D204" s="18">
        <v>14.825532641350918</v>
      </c>
      <c r="E204" s="18">
        <v>14.812835146095114</v>
      </c>
      <c r="F204" s="18">
        <v>15.225141962011117</v>
      </c>
      <c r="G204" s="18">
        <v>15.049754848529746</v>
      </c>
      <c r="H204" s="18">
        <v>14.605689258747633</v>
      </c>
      <c r="I204" s="18">
        <v>14.566019685485282</v>
      </c>
      <c r="J204" s="18">
        <v>14.577604863203977</v>
      </c>
      <c r="K204" s="18">
        <v>14.626794781574324</v>
      </c>
      <c r="L204" s="21">
        <v>14.55575134189592</v>
      </c>
      <c r="M204" s="17"/>
      <c r="N204" s="89">
        <v>0.7934186836617432</v>
      </c>
      <c r="P204" s="19"/>
      <c r="R204" s="105"/>
      <c r="S204" s="105"/>
    </row>
    <row r="205" spans="1:19" ht="15">
      <c r="A205" s="71">
        <v>614</v>
      </c>
      <c r="B205" s="72" t="s">
        <v>211</v>
      </c>
      <c r="C205" s="20">
        <v>12.86025610594041</v>
      </c>
      <c r="D205" s="18">
        <v>12.911226150829467</v>
      </c>
      <c r="E205" s="18">
        <v>13.287055348974208</v>
      </c>
      <c r="F205" s="18">
        <v>13.09907419717646</v>
      </c>
      <c r="G205" s="18">
        <v>13.532340643498312</v>
      </c>
      <c r="H205" s="18">
        <v>12.834802339206806</v>
      </c>
      <c r="I205" s="18">
        <v>12.83602802162745</v>
      </c>
      <c r="J205" s="18">
        <v>12.871888205276537</v>
      </c>
      <c r="K205" s="18">
        <v>13.017317606530193</v>
      </c>
      <c r="L205" s="21">
        <v>12.93424735035382</v>
      </c>
      <c r="M205" s="17"/>
      <c r="N205" s="89">
        <v>0.6708194837863939</v>
      </c>
      <c r="P205" s="19"/>
      <c r="R205" s="105"/>
      <c r="S205" s="105"/>
    </row>
    <row r="206" spans="1:19" ht="15">
      <c r="A206" s="71">
        <v>615</v>
      </c>
      <c r="B206" s="72" t="s">
        <v>212</v>
      </c>
      <c r="C206" s="20">
        <v>13.00934762586615</v>
      </c>
      <c r="D206" s="18">
        <v>13.107974506230399</v>
      </c>
      <c r="E206" s="18">
        <v>13.14716361171847</v>
      </c>
      <c r="F206" s="18">
        <v>13.019856101705694</v>
      </c>
      <c r="G206" s="18">
        <v>12.787717933146451</v>
      </c>
      <c r="H206" s="18">
        <v>12.26910853858756</v>
      </c>
      <c r="I206" s="18">
        <v>12.316807485678774</v>
      </c>
      <c r="J206" s="18">
        <v>12.287526886789756</v>
      </c>
      <c r="K206" s="18">
        <v>12.370143721647553</v>
      </c>
      <c r="L206" s="21">
        <v>12.627427776943396</v>
      </c>
      <c r="M206" s="17"/>
      <c r="N206" s="89">
        <v>0.682899438789919</v>
      </c>
      <c r="P206" s="19"/>
      <c r="R206" s="105"/>
      <c r="S206" s="105"/>
    </row>
    <row r="207" spans="1:19" ht="15">
      <c r="A207" s="71">
        <v>616</v>
      </c>
      <c r="B207" s="72" t="s">
        <v>213</v>
      </c>
      <c r="C207" s="20">
        <v>13.295662193452008</v>
      </c>
      <c r="D207" s="18">
        <v>13.836611398471979</v>
      </c>
      <c r="E207" s="18">
        <v>14.582376538498496</v>
      </c>
      <c r="F207" s="18">
        <v>15.38055016497896</v>
      </c>
      <c r="G207" s="18">
        <v>15.217926880281414</v>
      </c>
      <c r="H207" s="18">
        <v>14.591101186412638</v>
      </c>
      <c r="I207" s="18">
        <v>14.185821145372659</v>
      </c>
      <c r="J207" s="18">
        <v>14.15781640985822</v>
      </c>
      <c r="K207" s="18">
        <v>14.197575134282722</v>
      </c>
      <c r="L207" s="21">
        <v>14.07731182267012</v>
      </c>
      <c r="M207" s="17"/>
      <c r="N207" s="89">
        <v>0.7280071207629337</v>
      </c>
      <c r="P207" s="19"/>
      <c r="R207" s="105"/>
      <c r="S207" s="105"/>
    </row>
    <row r="208" spans="1:19" ht="15">
      <c r="A208" s="75">
        <v>619</v>
      </c>
      <c r="B208" s="72" t="s">
        <v>214</v>
      </c>
      <c r="C208" s="20">
        <v>12.719606260444557</v>
      </c>
      <c r="D208" s="18">
        <v>12.854693697324386</v>
      </c>
      <c r="E208" s="18">
        <v>13.383853669951916</v>
      </c>
      <c r="F208" s="18">
        <v>13.848998549958862</v>
      </c>
      <c r="G208" s="18">
        <v>13.701699326747294</v>
      </c>
      <c r="H208" s="18">
        <v>13.333395004573088</v>
      </c>
      <c r="I208" s="18">
        <v>13.712108104156044</v>
      </c>
      <c r="J208" s="18">
        <v>13.750424945123898</v>
      </c>
      <c r="K208" s="18">
        <v>13.789448571573729</v>
      </c>
      <c r="L208" s="21">
        <v>13.694772429468403</v>
      </c>
      <c r="M208" s="17"/>
      <c r="N208" s="89">
        <v>0.6953057238257028</v>
      </c>
      <c r="P208" s="19"/>
      <c r="R208" s="105"/>
      <c r="S208" s="105"/>
    </row>
    <row r="209" spans="1:19" ht="15">
      <c r="A209" s="71">
        <v>620</v>
      </c>
      <c r="B209" s="72" t="s">
        <v>215</v>
      </c>
      <c r="C209" s="20">
        <v>12.48151189266111</v>
      </c>
      <c r="D209" s="18">
        <v>13.328393703762629</v>
      </c>
      <c r="E209" s="18">
        <v>13.518038464073353</v>
      </c>
      <c r="F209" s="18">
        <v>13.725582556754384</v>
      </c>
      <c r="G209" s="18">
        <v>13.47671324028491</v>
      </c>
      <c r="H209" s="18">
        <v>12.776246507797639</v>
      </c>
      <c r="I209" s="18">
        <v>12.964148098640212</v>
      </c>
      <c r="J209" s="18">
        <v>12.940766399870945</v>
      </c>
      <c r="K209" s="18">
        <v>13.096805689813692</v>
      </c>
      <c r="L209" s="21">
        <v>13.062205473478947</v>
      </c>
      <c r="M209" s="17"/>
      <c r="N209" s="89">
        <v>0.6778771262487258</v>
      </c>
      <c r="P209" s="19"/>
      <c r="R209" s="105"/>
      <c r="S209" s="105"/>
    </row>
    <row r="210" spans="1:19" ht="15">
      <c r="A210" s="73">
        <v>623</v>
      </c>
      <c r="B210" s="74" t="s">
        <v>216</v>
      </c>
      <c r="C210" s="20">
        <v>13.614995269742911</v>
      </c>
      <c r="D210" s="18">
        <v>13.368479319414378</v>
      </c>
      <c r="E210" s="18">
        <v>13.657041614535347</v>
      </c>
      <c r="F210" s="18">
        <v>13.568735383518458</v>
      </c>
      <c r="G210" s="18">
        <v>13.395173428339092</v>
      </c>
      <c r="H210" s="18">
        <v>12.8516542992854</v>
      </c>
      <c r="I210" s="18">
        <v>12.957814558489167</v>
      </c>
      <c r="J210" s="18">
        <v>12.956761805079491</v>
      </c>
      <c r="K210" s="18">
        <v>12.666078086935196</v>
      </c>
      <c r="L210" s="21">
        <v>12.630103186191398</v>
      </c>
      <c r="M210" s="17"/>
      <c r="N210" s="89">
        <v>0.7128424346342896</v>
      </c>
      <c r="P210" s="19"/>
      <c r="R210" s="105"/>
      <c r="S210" s="105"/>
    </row>
    <row r="211" spans="1:19" ht="15">
      <c r="A211" s="71">
        <v>624</v>
      </c>
      <c r="B211" s="72" t="s">
        <v>217</v>
      </c>
      <c r="C211" s="20">
        <v>14.558340416444208</v>
      </c>
      <c r="D211" s="18">
        <v>14.717409886377354</v>
      </c>
      <c r="E211" s="18">
        <v>14.652601150231648</v>
      </c>
      <c r="F211" s="18">
        <v>14.57812342883808</v>
      </c>
      <c r="G211" s="18">
        <v>14.80493328226992</v>
      </c>
      <c r="H211" s="18">
        <v>14.409654814911672</v>
      </c>
      <c r="I211" s="18">
        <v>14.34660012095489</v>
      </c>
      <c r="J211" s="18">
        <v>14.384774119132238</v>
      </c>
      <c r="K211" s="18">
        <v>14.830036262990687</v>
      </c>
      <c r="L211" s="21">
        <v>14.75682211684307</v>
      </c>
      <c r="M211" s="17"/>
      <c r="N211" s="89">
        <v>0.7678763349785118</v>
      </c>
      <c r="P211" s="19"/>
      <c r="R211" s="105"/>
      <c r="S211" s="105"/>
    </row>
    <row r="212" spans="1:19" ht="15">
      <c r="A212" s="71">
        <v>625</v>
      </c>
      <c r="B212" s="72" t="s">
        <v>218</v>
      </c>
      <c r="C212" s="20">
        <v>13.696328931591824</v>
      </c>
      <c r="D212" s="18">
        <v>13.732447282504317</v>
      </c>
      <c r="E212" s="18">
        <v>14.099226799509973</v>
      </c>
      <c r="F212" s="18">
        <v>14.101543503488886</v>
      </c>
      <c r="G212" s="18">
        <v>13.965147456368852</v>
      </c>
      <c r="H212" s="18">
        <v>13.551142874764501</v>
      </c>
      <c r="I212" s="18">
        <v>13.456975134544349</v>
      </c>
      <c r="J212" s="18">
        <v>13.826851719674238</v>
      </c>
      <c r="K212" s="18">
        <v>13.858638127679562</v>
      </c>
      <c r="L212" s="21">
        <v>13.789299026605708</v>
      </c>
      <c r="M212" s="17"/>
      <c r="N212" s="89">
        <v>0.7338737925841627</v>
      </c>
      <c r="P212" s="19"/>
      <c r="R212" s="105"/>
      <c r="S212" s="105"/>
    </row>
    <row r="213" spans="1:19" ht="15">
      <c r="A213" s="71">
        <v>626</v>
      </c>
      <c r="B213" s="72" t="s">
        <v>219</v>
      </c>
      <c r="C213" s="20">
        <v>13.407301511421538</v>
      </c>
      <c r="D213" s="18">
        <v>13.46838592137913</v>
      </c>
      <c r="E213" s="18">
        <v>13.57365500351214</v>
      </c>
      <c r="F213" s="18">
        <v>13.563265353297613</v>
      </c>
      <c r="G213" s="18">
        <v>13.298619289632814</v>
      </c>
      <c r="H213" s="18">
        <v>13.610063508053438</v>
      </c>
      <c r="I213" s="18">
        <v>13.64013061593441</v>
      </c>
      <c r="J213" s="18">
        <v>13.695550176979813</v>
      </c>
      <c r="K213" s="18">
        <v>14.468357922431174</v>
      </c>
      <c r="L213" s="21">
        <v>14.424861409617279</v>
      </c>
      <c r="M213" s="17"/>
      <c r="N213" s="89">
        <v>0.7264561621185219</v>
      </c>
      <c r="P213" s="19"/>
      <c r="R213" s="105"/>
      <c r="S213" s="105"/>
    </row>
    <row r="214" spans="1:19" ht="15">
      <c r="A214" s="71">
        <v>630</v>
      </c>
      <c r="B214" s="72" t="s">
        <v>220</v>
      </c>
      <c r="C214" s="20">
        <v>13.239594285931098</v>
      </c>
      <c r="D214" s="18">
        <v>13.439842494793215</v>
      </c>
      <c r="E214" s="18">
        <v>13.53924628651744</v>
      </c>
      <c r="F214" s="18">
        <v>13.279696942429345</v>
      </c>
      <c r="G214" s="18">
        <v>13.152400958488897</v>
      </c>
      <c r="H214" s="18">
        <v>12.486631468003711</v>
      </c>
      <c r="I214" s="18">
        <v>12.433762500683835</v>
      </c>
      <c r="J214" s="18">
        <v>12.463794255877295</v>
      </c>
      <c r="K214" s="18">
        <v>12.450929406549845</v>
      </c>
      <c r="L214" s="21">
        <v>12.37872715189136</v>
      </c>
      <c r="M214" s="17"/>
      <c r="N214" s="89">
        <v>0.7200434471213022</v>
      </c>
      <c r="P214" s="19"/>
      <c r="R214" s="105"/>
      <c r="S214" s="105"/>
    </row>
    <row r="215" spans="1:19" ht="15">
      <c r="A215" s="71">
        <v>631</v>
      </c>
      <c r="B215" s="72" t="s">
        <v>221</v>
      </c>
      <c r="C215" s="20">
        <v>14.13026954143611</v>
      </c>
      <c r="D215" s="18">
        <v>14.163178440706654</v>
      </c>
      <c r="E215" s="18">
        <v>14.887293014998937</v>
      </c>
      <c r="F215" s="18">
        <v>15.02331436111789</v>
      </c>
      <c r="G215" s="18">
        <v>14.743260094086704</v>
      </c>
      <c r="H215" s="18">
        <v>14.930819230888522</v>
      </c>
      <c r="I215" s="18">
        <v>14.96542631275464</v>
      </c>
      <c r="J215" s="18">
        <v>15.044204712469122</v>
      </c>
      <c r="K215" s="18">
        <v>15.094284061932008</v>
      </c>
      <c r="L215" s="21">
        <v>15.031805091128778</v>
      </c>
      <c r="M215" s="17"/>
      <c r="N215" s="89">
        <v>0.7551712256261691</v>
      </c>
      <c r="P215" s="19"/>
      <c r="R215" s="105"/>
      <c r="S215" s="105"/>
    </row>
    <row r="216" spans="1:19" ht="15">
      <c r="A216" s="71">
        <v>635</v>
      </c>
      <c r="B216" s="72" t="s">
        <v>222</v>
      </c>
      <c r="C216" s="20">
        <v>13.630860820601546</v>
      </c>
      <c r="D216" s="18">
        <v>13.819436043855642</v>
      </c>
      <c r="E216" s="18">
        <v>14.10565040333971</v>
      </c>
      <c r="F216" s="18">
        <v>14.393889385131406</v>
      </c>
      <c r="G216" s="18">
        <v>14.287243751625367</v>
      </c>
      <c r="H216" s="18">
        <v>13.711472253678332</v>
      </c>
      <c r="I216" s="18">
        <v>13.685186659300092</v>
      </c>
      <c r="J216" s="18">
        <v>14.036421189032925</v>
      </c>
      <c r="K216" s="18">
        <v>14.071647040630564</v>
      </c>
      <c r="L216" s="21">
        <v>13.993329378988113</v>
      </c>
      <c r="M216" s="17"/>
      <c r="N216" s="89">
        <v>0.7256261982711223</v>
      </c>
      <c r="P216" s="19"/>
      <c r="R216" s="105"/>
      <c r="S216" s="105"/>
    </row>
    <row r="217" spans="1:19" ht="15">
      <c r="A217" s="71">
        <v>636</v>
      </c>
      <c r="B217" s="72" t="s">
        <v>223</v>
      </c>
      <c r="C217" s="20">
        <v>13.47504317098146</v>
      </c>
      <c r="D217" s="18">
        <v>13.617297138047135</v>
      </c>
      <c r="E217" s="18">
        <v>14.141875071002005</v>
      </c>
      <c r="F217" s="18">
        <v>14.067307674919181</v>
      </c>
      <c r="G217" s="18">
        <v>14.287372929695964</v>
      </c>
      <c r="H217" s="18">
        <v>13.77766351568944</v>
      </c>
      <c r="I217" s="18">
        <v>13.723752413655813</v>
      </c>
      <c r="J217" s="18">
        <v>13.69302550114551</v>
      </c>
      <c r="K217" s="18">
        <v>13.71060966539509</v>
      </c>
      <c r="L217" s="21">
        <v>13.604651418709551</v>
      </c>
      <c r="M217" s="17"/>
      <c r="N217" s="89">
        <v>0.7221375112539086</v>
      </c>
      <c r="P217" s="19"/>
      <c r="R217" s="105"/>
      <c r="S217" s="105"/>
    </row>
    <row r="218" spans="1:19" ht="15">
      <c r="A218" s="71">
        <v>678</v>
      </c>
      <c r="B218" s="72" t="s">
        <v>224</v>
      </c>
      <c r="C218" s="20">
        <v>15.111135930552615</v>
      </c>
      <c r="D218" s="18">
        <v>15.904219546132829</v>
      </c>
      <c r="E218" s="18">
        <v>15.90493969416388</v>
      </c>
      <c r="F218" s="18">
        <v>15.807761811236944</v>
      </c>
      <c r="G218" s="18">
        <v>15.594772658587072</v>
      </c>
      <c r="H218" s="18">
        <v>15.185699173131594</v>
      </c>
      <c r="I218" s="18">
        <v>15.134414425060996</v>
      </c>
      <c r="J218" s="18">
        <v>15.17635315834858</v>
      </c>
      <c r="K218" s="18">
        <v>15.250656356518007</v>
      </c>
      <c r="L218" s="21">
        <v>15.400372980787958</v>
      </c>
      <c r="M218" s="17"/>
      <c r="N218" s="89">
        <v>0.7787870389925491</v>
      </c>
      <c r="P218" s="19"/>
      <c r="R218" s="105"/>
      <c r="S218" s="105"/>
    </row>
    <row r="219" spans="1:19" ht="15">
      <c r="A219" s="71">
        <v>710</v>
      </c>
      <c r="B219" s="72" t="s">
        <v>225</v>
      </c>
      <c r="C219" s="20">
        <v>15.397011809111635</v>
      </c>
      <c r="D219" s="18">
        <v>15.460833592734154</v>
      </c>
      <c r="E219" s="18">
        <v>16.242416399612782</v>
      </c>
      <c r="F219" s="18">
        <v>16.134167097192073</v>
      </c>
      <c r="G219" s="18">
        <v>16.017587013387736</v>
      </c>
      <c r="H219" s="18">
        <v>15.468324912181133</v>
      </c>
      <c r="I219" s="18">
        <v>15.467491767608909</v>
      </c>
      <c r="J219" s="18">
        <v>15.484980975748119</v>
      </c>
      <c r="K219" s="18">
        <v>15.551262258977708</v>
      </c>
      <c r="L219" s="21">
        <v>15.486558293003888</v>
      </c>
      <c r="M219" s="17"/>
      <c r="N219" s="89">
        <v>0.7701022017647645</v>
      </c>
      <c r="P219" s="19"/>
      <c r="R219" s="105"/>
      <c r="S219" s="105"/>
    </row>
    <row r="220" spans="1:19" ht="15">
      <c r="A220" s="71">
        <v>680</v>
      </c>
      <c r="B220" s="72" t="s">
        <v>226</v>
      </c>
      <c r="C220" s="20">
        <v>13.73850649009138</v>
      </c>
      <c r="D220" s="18">
        <v>14.259792680989923</v>
      </c>
      <c r="E220" s="18">
        <v>15.236493909792106</v>
      </c>
      <c r="F220" s="18">
        <v>15.164664820451558</v>
      </c>
      <c r="G220" s="18">
        <v>15.003384982093118</v>
      </c>
      <c r="H220" s="18">
        <v>14.482134932272853</v>
      </c>
      <c r="I220" s="18">
        <v>14.395301851628329</v>
      </c>
      <c r="J220" s="18">
        <v>14.401171509523047</v>
      </c>
      <c r="K220" s="18">
        <v>14.413027959088692</v>
      </c>
      <c r="L220" s="21">
        <v>14.771023550178151</v>
      </c>
      <c r="M220" s="17"/>
      <c r="N220" s="89">
        <v>0.7918454523024163</v>
      </c>
      <c r="P220" s="19"/>
      <c r="R220" s="105"/>
      <c r="S220" s="105"/>
    </row>
    <row r="221" spans="1:19" ht="15">
      <c r="A221" s="71">
        <v>681</v>
      </c>
      <c r="B221" s="72" t="s">
        <v>227</v>
      </c>
      <c r="C221" s="20">
        <v>12.840972092127105</v>
      </c>
      <c r="D221" s="18">
        <v>13.322479613687015</v>
      </c>
      <c r="E221" s="18">
        <v>13.341574999978507</v>
      </c>
      <c r="F221" s="18">
        <v>13.108732603505876</v>
      </c>
      <c r="G221" s="18">
        <v>13.100280892897711</v>
      </c>
      <c r="H221" s="18">
        <v>12.540195402281688</v>
      </c>
      <c r="I221" s="18">
        <v>12.847064290847628</v>
      </c>
      <c r="J221" s="18">
        <v>13.181745736111877</v>
      </c>
      <c r="K221" s="18">
        <v>13.589630804488262</v>
      </c>
      <c r="L221" s="21">
        <v>13.503176187948988</v>
      </c>
      <c r="M221" s="17"/>
      <c r="N221" s="89">
        <v>0.6893265307927674</v>
      </c>
      <c r="P221" s="19"/>
      <c r="R221" s="105"/>
      <c r="S221" s="105"/>
    </row>
    <row r="222" spans="1:19" ht="15">
      <c r="A222" s="71">
        <v>683</v>
      </c>
      <c r="B222" s="72" t="s">
        <v>228</v>
      </c>
      <c r="C222" s="20">
        <v>12.37886270029763</v>
      </c>
      <c r="D222" s="18">
        <v>12.540068396469668</v>
      </c>
      <c r="E222" s="18">
        <v>12.527407145166983</v>
      </c>
      <c r="F222" s="18">
        <v>12.659883251115021</v>
      </c>
      <c r="G222" s="18">
        <v>12.502203595304215</v>
      </c>
      <c r="H222" s="18">
        <v>11.810047742047836</v>
      </c>
      <c r="I222" s="18">
        <v>11.818923836117072</v>
      </c>
      <c r="J222" s="18">
        <v>11.829491934828962</v>
      </c>
      <c r="K222" s="18">
        <v>11.890719209427361</v>
      </c>
      <c r="L222" s="21">
        <v>11.795680710401331</v>
      </c>
      <c r="M222" s="17"/>
      <c r="N222" s="89">
        <v>0.6883141795041432</v>
      </c>
      <c r="P222" s="19"/>
      <c r="R222" s="105"/>
      <c r="S222" s="105"/>
    </row>
    <row r="223" spans="1:19" ht="15">
      <c r="A223" s="71">
        <v>684</v>
      </c>
      <c r="B223" s="72" t="s">
        <v>229</v>
      </c>
      <c r="C223" s="20">
        <v>13.545520826095348</v>
      </c>
      <c r="D223" s="18">
        <v>13.63926958981849</v>
      </c>
      <c r="E223" s="18">
        <v>14.351185581270716</v>
      </c>
      <c r="F223" s="18">
        <v>14.266122896192584</v>
      </c>
      <c r="G223" s="18">
        <v>14.882030009135585</v>
      </c>
      <c r="H223" s="18">
        <v>14.42698795080043</v>
      </c>
      <c r="I223" s="18">
        <v>14.398631357001532</v>
      </c>
      <c r="J223" s="18">
        <v>14.394014486033836</v>
      </c>
      <c r="K223" s="18">
        <v>15.199582079959011</v>
      </c>
      <c r="L223" s="21">
        <v>15.13245442865174</v>
      </c>
      <c r="M223" s="17"/>
      <c r="N223" s="89">
        <v>0.7816976742275514</v>
      </c>
      <c r="P223" s="19"/>
      <c r="R223" s="105"/>
      <c r="S223" s="105"/>
    </row>
    <row r="224" spans="1:19" ht="15">
      <c r="A224" s="71">
        <v>686</v>
      </c>
      <c r="B224" s="72" t="s">
        <v>230</v>
      </c>
      <c r="C224" s="20">
        <v>13.293009704394509</v>
      </c>
      <c r="D224" s="18">
        <v>13.469952193504078</v>
      </c>
      <c r="E224" s="18">
        <v>14.291925263377596</v>
      </c>
      <c r="F224" s="18">
        <v>14.47813243087074</v>
      </c>
      <c r="G224" s="18">
        <v>14.352248252795333</v>
      </c>
      <c r="H224" s="18">
        <v>13.876103971983717</v>
      </c>
      <c r="I224" s="18">
        <v>13.861284681471481</v>
      </c>
      <c r="J224" s="18">
        <v>13.867057531732662</v>
      </c>
      <c r="K224" s="18">
        <v>13.906606786422474</v>
      </c>
      <c r="L224" s="21">
        <v>13.801053263265743</v>
      </c>
      <c r="M224" s="17"/>
      <c r="N224" s="89">
        <v>0.6991246681442842</v>
      </c>
      <c r="P224" s="19"/>
      <c r="R224" s="105"/>
      <c r="S224" s="105"/>
    </row>
    <row r="225" spans="1:19" ht="15">
      <c r="A225" s="71">
        <v>687</v>
      </c>
      <c r="B225" s="72" t="s">
        <v>231</v>
      </c>
      <c r="C225" s="20">
        <v>11.937750256971386</v>
      </c>
      <c r="D225" s="18">
        <v>12.233798383431798</v>
      </c>
      <c r="E225" s="18">
        <v>12.223727159499802</v>
      </c>
      <c r="F225" s="18">
        <v>12.700382224768283</v>
      </c>
      <c r="G225" s="18">
        <v>12.505587061881469</v>
      </c>
      <c r="H225" s="18">
        <v>11.997137943673486</v>
      </c>
      <c r="I225" s="18">
        <v>12.5604020074596</v>
      </c>
      <c r="J225" s="18">
        <v>12.477175664855185</v>
      </c>
      <c r="K225" s="18">
        <v>12.508187600435335</v>
      </c>
      <c r="L225" s="21">
        <v>12.388962461073003</v>
      </c>
      <c r="M225" s="17"/>
      <c r="N225" s="89">
        <v>0.6353542797769691</v>
      </c>
      <c r="P225" s="19"/>
      <c r="R225" s="105"/>
      <c r="S225" s="105"/>
    </row>
    <row r="226" spans="1:19" ht="15">
      <c r="A226" s="71">
        <v>689</v>
      </c>
      <c r="B226" s="72" t="s">
        <v>232</v>
      </c>
      <c r="C226" s="20">
        <v>13.376789511590069</v>
      </c>
      <c r="D226" s="18">
        <v>13.413838262622031</v>
      </c>
      <c r="E226" s="18">
        <v>13.942093729253573</v>
      </c>
      <c r="F226" s="18">
        <v>14.407070415357403</v>
      </c>
      <c r="G226" s="18">
        <v>14.360798096170395</v>
      </c>
      <c r="H226" s="18">
        <v>13.693265621024654</v>
      </c>
      <c r="I226" s="18">
        <v>13.808636877512015</v>
      </c>
      <c r="J226" s="18">
        <v>13.771930715321156</v>
      </c>
      <c r="K226" s="18">
        <v>14.06490269519654</v>
      </c>
      <c r="L226" s="21">
        <v>14.387788789578407</v>
      </c>
      <c r="M226" s="17"/>
      <c r="N226" s="89">
        <v>0.7391048739948545</v>
      </c>
      <c r="P226" s="19"/>
      <c r="R226" s="105"/>
      <c r="S226" s="105"/>
    </row>
    <row r="227" spans="1:19" ht="15">
      <c r="A227" s="71">
        <v>691</v>
      </c>
      <c r="B227" s="72" t="s">
        <v>233</v>
      </c>
      <c r="C227" s="20">
        <v>14.024677780442952</v>
      </c>
      <c r="D227" s="18">
        <v>14.069501313268953</v>
      </c>
      <c r="E227" s="18">
        <v>14.822034960616177</v>
      </c>
      <c r="F227" s="18">
        <v>14.382880326791085</v>
      </c>
      <c r="G227" s="18">
        <v>14.279714919328695</v>
      </c>
      <c r="H227" s="18">
        <v>13.649746684419751</v>
      </c>
      <c r="I227" s="18">
        <v>14.15328994910265</v>
      </c>
      <c r="J227" s="18">
        <v>14.205434959354394</v>
      </c>
      <c r="K227" s="18">
        <v>14.169466130147704</v>
      </c>
      <c r="L227" s="21">
        <v>14.122591662006345</v>
      </c>
      <c r="M227" s="17"/>
      <c r="N227" s="89">
        <v>0.7053583055441006</v>
      </c>
      <c r="P227" s="19"/>
      <c r="R227" s="105"/>
      <c r="S227" s="105"/>
    </row>
    <row r="228" spans="1:19" ht="15">
      <c r="A228" s="71">
        <v>694</v>
      </c>
      <c r="B228" s="72" t="s">
        <v>234</v>
      </c>
      <c r="C228" s="20">
        <v>14.902482683223024</v>
      </c>
      <c r="D228" s="18">
        <v>15.00886886038755</v>
      </c>
      <c r="E228" s="18">
        <v>15.622225231175698</v>
      </c>
      <c r="F228" s="18">
        <v>15.525853759674293</v>
      </c>
      <c r="G228" s="18">
        <v>15.329853360789926</v>
      </c>
      <c r="H228" s="18">
        <v>14.8473900233408</v>
      </c>
      <c r="I228" s="18">
        <v>14.806333304057333</v>
      </c>
      <c r="J228" s="18">
        <v>14.821045299372447</v>
      </c>
      <c r="K228" s="18">
        <v>14.892359306476557</v>
      </c>
      <c r="L228" s="21">
        <v>14.811135953361099</v>
      </c>
      <c r="M228" s="17"/>
      <c r="N228" s="89">
        <v>0.7812910137915541</v>
      </c>
      <c r="P228" s="19"/>
      <c r="R228" s="105"/>
      <c r="S228" s="105"/>
    </row>
    <row r="229" spans="1:19" ht="15">
      <c r="A229" s="71">
        <v>697</v>
      </c>
      <c r="B229" s="72" t="s">
        <v>235</v>
      </c>
      <c r="C229" s="20">
        <v>12.144710686025965</v>
      </c>
      <c r="D229" s="18">
        <v>13.22182825015983</v>
      </c>
      <c r="E229" s="18">
        <v>13.53507777156183</v>
      </c>
      <c r="F229" s="18">
        <v>13.785444477486726</v>
      </c>
      <c r="G229" s="18">
        <v>13.74102253439079</v>
      </c>
      <c r="H229" s="18">
        <v>13.297891029611511</v>
      </c>
      <c r="I229" s="18">
        <v>13.317902642332283</v>
      </c>
      <c r="J229" s="18">
        <v>13.321202938801092</v>
      </c>
      <c r="K229" s="18">
        <v>13.433422098556973</v>
      </c>
      <c r="L229" s="21">
        <v>13.331694843935406</v>
      </c>
      <c r="M229" s="17"/>
      <c r="N229" s="89">
        <v>0.6863629590792328</v>
      </c>
      <c r="P229" s="19"/>
      <c r="R229" s="105"/>
      <c r="S229" s="105"/>
    </row>
    <row r="230" spans="1:19" ht="15">
      <c r="A230" s="71">
        <v>698</v>
      </c>
      <c r="B230" s="72" t="s">
        <v>236</v>
      </c>
      <c r="C230" s="20">
        <v>14.95868192619738</v>
      </c>
      <c r="D230" s="18">
        <v>15.457564490551606</v>
      </c>
      <c r="E230" s="18">
        <v>15.832178784086437</v>
      </c>
      <c r="F230" s="18">
        <v>15.73933225406784</v>
      </c>
      <c r="G230" s="18">
        <v>15.520190532342793</v>
      </c>
      <c r="H230" s="18">
        <v>14.92858620036828</v>
      </c>
      <c r="I230" s="18">
        <v>14.88361226594971</v>
      </c>
      <c r="J230" s="18">
        <v>14.889492517911226</v>
      </c>
      <c r="K230" s="18">
        <v>15.30136468764172</v>
      </c>
      <c r="L230" s="21">
        <v>15.23823835893985</v>
      </c>
      <c r="M230" s="17"/>
      <c r="N230" s="89">
        <v>0.7762416521821969</v>
      </c>
      <c r="P230" s="19"/>
      <c r="R230" s="105"/>
      <c r="S230" s="105"/>
    </row>
    <row r="231" spans="1:19" ht="15">
      <c r="A231" s="71">
        <v>700</v>
      </c>
      <c r="B231" s="72" t="s">
        <v>237</v>
      </c>
      <c r="C231" s="20">
        <v>13.234212401390385</v>
      </c>
      <c r="D231" s="18">
        <v>14.098259729200375</v>
      </c>
      <c r="E231" s="18">
        <v>14.142560570698688</v>
      </c>
      <c r="F231" s="18">
        <v>14.90715720140557</v>
      </c>
      <c r="G231" s="18">
        <v>14.774134165602502</v>
      </c>
      <c r="H231" s="18">
        <v>14.37811548372815</v>
      </c>
      <c r="I231" s="18">
        <v>14.392979709294035</v>
      </c>
      <c r="J231" s="18">
        <v>14.417226020409112</v>
      </c>
      <c r="K231" s="18">
        <v>14.50355484654118</v>
      </c>
      <c r="L231" s="21">
        <v>14.45788678693595</v>
      </c>
      <c r="M231" s="17"/>
      <c r="N231" s="89">
        <v>0.7629848857681232</v>
      </c>
      <c r="P231" s="19"/>
      <c r="R231" s="105"/>
      <c r="S231" s="105"/>
    </row>
    <row r="232" spans="1:19" ht="15">
      <c r="A232" s="73">
        <v>702</v>
      </c>
      <c r="B232" s="74" t="s">
        <v>238</v>
      </c>
      <c r="C232" s="20">
        <v>13.870839999558406</v>
      </c>
      <c r="D232" s="18">
        <v>14.329032893518265</v>
      </c>
      <c r="E232" s="18">
        <v>14.643985763036083</v>
      </c>
      <c r="F232" s="18">
        <v>15.015531809693211</v>
      </c>
      <c r="G232" s="18">
        <v>14.881601807035127</v>
      </c>
      <c r="H232" s="18">
        <v>14.228992163237692</v>
      </c>
      <c r="I232" s="18">
        <v>14.23187430655942</v>
      </c>
      <c r="J232" s="18">
        <v>14.238623040481015</v>
      </c>
      <c r="K232" s="18">
        <v>14.304547876771146</v>
      </c>
      <c r="L232" s="21">
        <v>14.240561324758282</v>
      </c>
      <c r="M232" s="17"/>
      <c r="N232" s="89">
        <v>0.712433099760645</v>
      </c>
      <c r="P232" s="19"/>
      <c r="R232" s="105"/>
      <c r="S232" s="105"/>
    </row>
    <row r="233" spans="1:19" ht="15">
      <c r="A233" s="71">
        <v>704</v>
      </c>
      <c r="B233" s="72" t="s">
        <v>239</v>
      </c>
      <c r="C233" s="20">
        <v>13.659576038005053</v>
      </c>
      <c r="D233" s="18">
        <v>13.826564959946957</v>
      </c>
      <c r="E233" s="18">
        <v>14.420740819859512</v>
      </c>
      <c r="F233" s="18">
        <v>14.793318626195452</v>
      </c>
      <c r="G233" s="18">
        <v>14.871098703025465</v>
      </c>
      <c r="H233" s="18">
        <v>14.441022524651151</v>
      </c>
      <c r="I233" s="18">
        <v>14.346947215095252</v>
      </c>
      <c r="J233" s="18">
        <v>14.351575911873324</v>
      </c>
      <c r="K233" s="18">
        <v>14.34748577383031</v>
      </c>
      <c r="L233" s="21">
        <v>14.302734301626996</v>
      </c>
      <c r="M233" s="17"/>
      <c r="N233" s="89">
        <v>0.7893797276061125</v>
      </c>
      <c r="P233" s="19"/>
      <c r="R233" s="105"/>
      <c r="S233" s="105"/>
    </row>
    <row r="234" spans="1:19" ht="15">
      <c r="A234" s="71">
        <v>707</v>
      </c>
      <c r="B234" s="72" t="s">
        <v>240</v>
      </c>
      <c r="C234" s="20">
        <v>12.697115159831277</v>
      </c>
      <c r="D234" s="18">
        <v>12.713571237643736</v>
      </c>
      <c r="E234" s="18">
        <v>12.875484851134535</v>
      </c>
      <c r="F234" s="18">
        <v>12.645529560490646</v>
      </c>
      <c r="G234" s="18">
        <v>12.770582620438873</v>
      </c>
      <c r="H234" s="18">
        <v>12.417072489484163</v>
      </c>
      <c r="I234" s="18">
        <v>12.262730326159298</v>
      </c>
      <c r="J234" s="18">
        <v>12.377401453766549</v>
      </c>
      <c r="K234" s="18">
        <v>12.528334670737387</v>
      </c>
      <c r="L234" s="21">
        <v>12.425483794720071</v>
      </c>
      <c r="M234" s="17"/>
      <c r="N234" s="89">
        <v>0.6542183937342116</v>
      </c>
      <c r="P234" s="19"/>
      <c r="R234" s="105"/>
      <c r="S234" s="105"/>
    </row>
    <row r="235" spans="1:19" ht="15">
      <c r="A235" s="71">
        <v>729</v>
      </c>
      <c r="B235" s="72" t="s">
        <v>241</v>
      </c>
      <c r="C235" s="20">
        <v>13.197941635322158</v>
      </c>
      <c r="D235" s="18">
        <v>14.024582015207242</v>
      </c>
      <c r="E235" s="18">
        <v>14.108339564468697</v>
      </c>
      <c r="F235" s="18">
        <v>14.325183751516672</v>
      </c>
      <c r="G235" s="18">
        <v>14.202373397171899</v>
      </c>
      <c r="H235" s="18">
        <v>13.644900832770137</v>
      </c>
      <c r="I235" s="18">
        <v>13.62611001609321</v>
      </c>
      <c r="J235" s="18">
        <v>13.604108205153805</v>
      </c>
      <c r="K235" s="18">
        <v>13.744263289040012</v>
      </c>
      <c r="L235" s="21">
        <v>14.01902180560823</v>
      </c>
      <c r="M235" s="17"/>
      <c r="N235" s="89">
        <v>0.7091641732942797</v>
      </c>
      <c r="P235" s="19"/>
      <c r="R235" s="105"/>
      <c r="S235" s="105"/>
    </row>
    <row r="236" spans="1:19" ht="15">
      <c r="A236" s="71">
        <v>732</v>
      </c>
      <c r="B236" s="72" t="s">
        <v>242</v>
      </c>
      <c r="C236" s="20">
        <v>12.566732073104669</v>
      </c>
      <c r="D236" s="18">
        <v>12.949209421955597</v>
      </c>
      <c r="E236" s="18">
        <v>13.48550208386245</v>
      </c>
      <c r="F236" s="18">
        <v>13.31812204292456</v>
      </c>
      <c r="G236" s="18">
        <v>13.009538971874358</v>
      </c>
      <c r="H236" s="18">
        <v>12.580538271364539</v>
      </c>
      <c r="I236" s="18">
        <v>12.55985585729416</v>
      </c>
      <c r="J236" s="18">
        <v>12.584254184772718</v>
      </c>
      <c r="K236" s="18">
        <v>12.540292822406498</v>
      </c>
      <c r="L236" s="21">
        <v>12.483774663897812</v>
      </c>
      <c r="M236" s="17"/>
      <c r="N236" s="89">
        <v>0.698842308815772</v>
      </c>
      <c r="P236" s="19"/>
      <c r="R236" s="105"/>
      <c r="S236" s="105"/>
    </row>
    <row r="237" spans="1:19" ht="15">
      <c r="A237" s="71">
        <v>734</v>
      </c>
      <c r="B237" s="72" t="s">
        <v>243</v>
      </c>
      <c r="C237" s="20">
        <v>14.284726081739514</v>
      </c>
      <c r="D237" s="18">
        <v>14.365738797450376</v>
      </c>
      <c r="E237" s="18">
        <v>15.10020501732595</v>
      </c>
      <c r="F237" s="18">
        <v>15.025909331060552</v>
      </c>
      <c r="G237" s="18">
        <v>14.832453681761162</v>
      </c>
      <c r="H237" s="18">
        <v>14.133598431145742</v>
      </c>
      <c r="I237" s="18">
        <v>14.062664536069498</v>
      </c>
      <c r="J237" s="18">
        <v>14.063754517108023</v>
      </c>
      <c r="K237" s="18">
        <v>14.140864977716092</v>
      </c>
      <c r="L237" s="21">
        <v>14.053858242981724</v>
      </c>
      <c r="M237" s="17"/>
      <c r="N237" s="89">
        <v>0.7499663200511435</v>
      </c>
      <c r="P237" s="19"/>
      <c r="R237" s="105"/>
      <c r="S237" s="105"/>
    </row>
    <row r="238" spans="1:19" ht="15">
      <c r="A238" s="71">
        <v>736</v>
      </c>
      <c r="B238" s="72" t="s">
        <v>244</v>
      </c>
      <c r="C238" s="20">
        <v>10.695711223996128</v>
      </c>
      <c r="D238" s="18">
        <v>11.026692187351854</v>
      </c>
      <c r="E238" s="18">
        <v>11.533915332539841</v>
      </c>
      <c r="F238" s="18">
        <v>11.550725084126864</v>
      </c>
      <c r="G238" s="18">
        <v>11.442225605552336</v>
      </c>
      <c r="H238" s="18">
        <v>11.074783193465683</v>
      </c>
      <c r="I238" s="18">
        <v>11.152940973056223</v>
      </c>
      <c r="J238" s="18">
        <v>11.322897537191905</v>
      </c>
      <c r="K238" s="18">
        <v>11.982428057812612</v>
      </c>
      <c r="L238" s="21">
        <v>12.38458944942752</v>
      </c>
      <c r="M238" s="17"/>
      <c r="N238" s="89">
        <v>0.7690403345966637</v>
      </c>
      <c r="P238" s="19"/>
      <c r="R238" s="105"/>
      <c r="S238" s="105"/>
    </row>
    <row r="239" spans="1:19" ht="15">
      <c r="A239" s="73">
        <v>790</v>
      </c>
      <c r="B239" s="74" t="s">
        <v>245</v>
      </c>
      <c r="C239" s="20">
        <v>13.901673011957193</v>
      </c>
      <c r="D239" s="18">
        <v>13.961612110942585</v>
      </c>
      <c r="E239" s="18">
        <v>13.970832545258633</v>
      </c>
      <c r="F239" s="18">
        <v>14.400390518988603</v>
      </c>
      <c r="G239" s="18">
        <v>14.239710564377665</v>
      </c>
      <c r="H239" s="18">
        <v>13.7454518332275</v>
      </c>
      <c r="I239" s="18">
        <v>13.708735855946012</v>
      </c>
      <c r="J239" s="18">
        <v>13.699463159741063</v>
      </c>
      <c r="K239" s="18">
        <v>13.736995256042386</v>
      </c>
      <c r="L239" s="21">
        <v>14.202259891349682</v>
      </c>
      <c r="M239" s="17"/>
      <c r="N239" s="89">
        <v>0.730926086454323</v>
      </c>
      <c r="P239" s="19"/>
      <c r="R239" s="105"/>
      <c r="S239" s="105"/>
    </row>
    <row r="240" spans="1:19" ht="15">
      <c r="A240" s="71">
        <v>738</v>
      </c>
      <c r="B240" s="72" t="s">
        <v>246</v>
      </c>
      <c r="C240" s="20">
        <v>13.462123320944183</v>
      </c>
      <c r="D240" s="18">
        <v>13.940384710591031</v>
      </c>
      <c r="E240" s="18">
        <v>14.413904140154237</v>
      </c>
      <c r="F240" s="18">
        <v>14.595550849033282</v>
      </c>
      <c r="G240" s="18">
        <v>14.576710853279353</v>
      </c>
      <c r="H240" s="18">
        <v>14.374319582474437</v>
      </c>
      <c r="I240" s="18">
        <v>14.311235530136583</v>
      </c>
      <c r="J240" s="18">
        <v>14.308247635337466</v>
      </c>
      <c r="K240" s="18">
        <v>14.342162829296655</v>
      </c>
      <c r="L240" s="21">
        <v>14.240820965928433</v>
      </c>
      <c r="M240" s="17"/>
      <c r="N240" s="89">
        <v>0.7339549903070068</v>
      </c>
      <c r="P240" s="19"/>
      <c r="R240" s="105"/>
      <c r="S240" s="105"/>
    </row>
    <row r="241" spans="1:19" ht="15">
      <c r="A241" s="71">
        <v>739</v>
      </c>
      <c r="B241" s="72" t="s">
        <v>247</v>
      </c>
      <c r="C241" s="20">
        <v>13.33636874287343</v>
      </c>
      <c r="D241" s="18">
        <v>13.480667884488867</v>
      </c>
      <c r="E241" s="18">
        <v>14.135942847081617</v>
      </c>
      <c r="F241" s="18">
        <v>14.010062373655483</v>
      </c>
      <c r="G241" s="18">
        <v>13.820448313847525</v>
      </c>
      <c r="H241" s="18">
        <v>13.43823851755813</v>
      </c>
      <c r="I241" s="18">
        <v>13.67277664515185</v>
      </c>
      <c r="J241" s="18">
        <v>13.711713233584364</v>
      </c>
      <c r="K241" s="18">
        <v>13.753462610036275</v>
      </c>
      <c r="L241" s="21">
        <v>13.66785787274698</v>
      </c>
      <c r="M241" s="17"/>
      <c r="N241" s="89">
        <v>0.703883199626695</v>
      </c>
      <c r="P241" s="19"/>
      <c r="R241" s="105"/>
      <c r="S241" s="105"/>
    </row>
    <row r="242" spans="1:19" ht="15">
      <c r="A242" s="71">
        <v>740</v>
      </c>
      <c r="B242" s="72" t="s">
        <v>248</v>
      </c>
      <c r="C242" s="20">
        <v>14.731773147864628</v>
      </c>
      <c r="D242" s="18">
        <v>15.17037623936934</v>
      </c>
      <c r="E242" s="18">
        <v>15.898044738288393</v>
      </c>
      <c r="F242" s="18">
        <v>15.780308752684034</v>
      </c>
      <c r="G242" s="18">
        <v>15.932139756206531</v>
      </c>
      <c r="H242" s="18">
        <v>15.365880875423418</v>
      </c>
      <c r="I242" s="18">
        <v>14.974071724816868</v>
      </c>
      <c r="J242" s="18">
        <v>15.184016241435184</v>
      </c>
      <c r="K242" s="18">
        <v>15.648212808502622</v>
      </c>
      <c r="L242" s="21">
        <v>15.576475521464042</v>
      </c>
      <c r="M242" s="17"/>
      <c r="N242" s="89">
        <v>0.7478817335378363</v>
      </c>
      <c r="P242" s="19"/>
      <c r="R242" s="105"/>
      <c r="S242" s="105"/>
    </row>
    <row r="243" spans="1:19" ht="15">
      <c r="A243" s="71">
        <v>742</v>
      </c>
      <c r="B243" s="72" t="s">
        <v>249</v>
      </c>
      <c r="C243" s="20">
        <v>13.116834295095016</v>
      </c>
      <c r="D243" s="18">
        <v>13.598508202340728</v>
      </c>
      <c r="E243" s="18">
        <v>14.373543546061393</v>
      </c>
      <c r="F243" s="18">
        <v>14.199255722828383</v>
      </c>
      <c r="G243" s="18">
        <v>14.02311531528981</v>
      </c>
      <c r="H243" s="18">
        <v>13.51043774770611</v>
      </c>
      <c r="I243" s="18">
        <v>13.67811954182049</v>
      </c>
      <c r="J243" s="18">
        <v>13.577453479265168</v>
      </c>
      <c r="K243" s="18">
        <v>13.71114216300352</v>
      </c>
      <c r="L243" s="21">
        <v>13.630362685898293</v>
      </c>
      <c r="M243" s="17"/>
      <c r="N243" s="89">
        <v>0.6947491207629835</v>
      </c>
      <c r="P243" s="19"/>
      <c r="R243" s="105"/>
      <c r="S243" s="105"/>
    </row>
    <row r="244" spans="1:19" ht="15">
      <c r="A244" s="71">
        <v>743</v>
      </c>
      <c r="B244" s="72" t="s">
        <v>250</v>
      </c>
      <c r="C244" s="20">
        <v>14.691885514248847</v>
      </c>
      <c r="D244" s="18">
        <v>14.818694455540529</v>
      </c>
      <c r="E244" s="18">
        <v>15.737277314917241</v>
      </c>
      <c r="F244" s="18">
        <v>15.656309247304803</v>
      </c>
      <c r="G244" s="18">
        <v>15.431059046306578</v>
      </c>
      <c r="H244" s="18">
        <v>14.885192939937195</v>
      </c>
      <c r="I244" s="18">
        <v>14.842476706881792</v>
      </c>
      <c r="J244" s="18">
        <v>14.84282148536992</v>
      </c>
      <c r="K244" s="18">
        <v>14.851569090212209</v>
      </c>
      <c r="L244" s="21">
        <v>14.774894151086732</v>
      </c>
      <c r="M244" s="17"/>
      <c r="N244" s="89">
        <v>0.7718066150852962</v>
      </c>
      <c r="P244" s="19"/>
      <c r="R244" s="105"/>
      <c r="S244" s="105"/>
    </row>
    <row r="245" spans="1:19" ht="15">
      <c r="A245" s="71">
        <v>746</v>
      </c>
      <c r="B245" s="72" t="s">
        <v>251</v>
      </c>
      <c r="C245" s="20">
        <v>14.38418250987542</v>
      </c>
      <c r="D245" s="18">
        <v>14.938598397033314</v>
      </c>
      <c r="E245" s="18">
        <v>15.036802668369997</v>
      </c>
      <c r="F245" s="18">
        <v>14.75492443467431</v>
      </c>
      <c r="G245" s="18">
        <v>14.480515891747674</v>
      </c>
      <c r="H245" s="18">
        <v>14.040623828993278</v>
      </c>
      <c r="I245" s="18">
        <v>14.032836377798784</v>
      </c>
      <c r="J245" s="18">
        <v>14.030768505739012</v>
      </c>
      <c r="K245" s="18">
        <v>14.006478260141428</v>
      </c>
      <c r="L245" s="21">
        <v>13.93159764316541</v>
      </c>
      <c r="M245" s="17"/>
      <c r="N245" s="89">
        <v>0.719211210150295</v>
      </c>
      <c r="P245" s="19"/>
      <c r="R245" s="105"/>
      <c r="S245" s="105"/>
    </row>
    <row r="246" spans="1:19" ht="15">
      <c r="A246" s="71">
        <v>747</v>
      </c>
      <c r="B246" s="72" t="s">
        <v>252</v>
      </c>
      <c r="C246" s="20">
        <v>12.248969835742942</v>
      </c>
      <c r="D246" s="18">
        <v>12.81921327121918</v>
      </c>
      <c r="E246" s="18">
        <v>13.01782227348179</v>
      </c>
      <c r="F246" s="18">
        <v>12.818071745550538</v>
      </c>
      <c r="G246" s="18">
        <v>12.751656032250333</v>
      </c>
      <c r="H246" s="18">
        <v>12.255653321902896</v>
      </c>
      <c r="I246" s="18">
        <v>12.953373627362097</v>
      </c>
      <c r="J246" s="18">
        <v>12.929510226761233</v>
      </c>
      <c r="K246" s="18">
        <v>13.018440804424396</v>
      </c>
      <c r="L246" s="21">
        <v>12.912124538518666</v>
      </c>
      <c r="M246" s="17"/>
      <c r="N246" s="89">
        <v>0.6612487423025204</v>
      </c>
      <c r="P246" s="19"/>
      <c r="R246" s="105"/>
      <c r="S246" s="105"/>
    </row>
    <row r="247" spans="1:19" ht="15">
      <c r="A247" s="71">
        <v>748</v>
      </c>
      <c r="B247" s="72" t="s">
        <v>253</v>
      </c>
      <c r="C247" s="20">
        <v>14.366015605242868</v>
      </c>
      <c r="D247" s="18">
        <v>14.601875138548518</v>
      </c>
      <c r="E247" s="18">
        <v>15.411226089850468</v>
      </c>
      <c r="F247" s="18">
        <v>15.221030251962542</v>
      </c>
      <c r="G247" s="18">
        <v>15.162892170676898</v>
      </c>
      <c r="H247" s="18">
        <v>14.431401402189177</v>
      </c>
      <c r="I247" s="18">
        <v>14.46239966240102</v>
      </c>
      <c r="J247" s="18">
        <v>14.464281383841458</v>
      </c>
      <c r="K247" s="18">
        <v>14.53040471058739</v>
      </c>
      <c r="L247" s="21">
        <v>14.442428177090513</v>
      </c>
      <c r="M247" s="17"/>
      <c r="N247" s="89">
        <v>0.7270333190282798</v>
      </c>
      <c r="P247" s="19"/>
      <c r="R247" s="105"/>
      <c r="S247" s="105"/>
    </row>
    <row r="248" spans="1:19" ht="15">
      <c r="A248" s="71">
        <v>791</v>
      </c>
      <c r="B248" s="72" t="s">
        <v>254</v>
      </c>
      <c r="C248" s="20">
        <v>13.965910210791145</v>
      </c>
      <c r="D248" s="18">
        <v>14.11814376323445</v>
      </c>
      <c r="E248" s="18">
        <v>14.22173108198198</v>
      </c>
      <c r="F248" s="18">
        <v>14.355641444897648</v>
      </c>
      <c r="G248" s="18">
        <v>14.12083511730194</v>
      </c>
      <c r="H248" s="18">
        <v>13.459727796893235</v>
      </c>
      <c r="I248" s="18">
        <v>13.530380648667137</v>
      </c>
      <c r="J248" s="18">
        <v>13.49180041723072</v>
      </c>
      <c r="K248" s="18">
        <v>13.549696848937542</v>
      </c>
      <c r="L248" s="21">
        <v>13.484389491177248</v>
      </c>
      <c r="M248" s="17"/>
      <c r="N248" s="89">
        <v>0.691218995499538</v>
      </c>
      <c r="P248" s="19"/>
      <c r="R248" s="105"/>
      <c r="S248" s="105"/>
    </row>
    <row r="249" spans="1:19" ht="15">
      <c r="A249" s="71">
        <v>749</v>
      </c>
      <c r="B249" s="72" t="s">
        <v>255</v>
      </c>
      <c r="C249" s="20">
        <v>15.174273723078581</v>
      </c>
      <c r="D249" s="18">
        <v>15.33352619095845</v>
      </c>
      <c r="E249" s="18">
        <v>16.06486577691763</v>
      </c>
      <c r="F249" s="18">
        <v>16.000221373163075</v>
      </c>
      <c r="G249" s="18">
        <v>15.806640339442653</v>
      </c>
      <c r="H249" s="18">
        <v>15.317920732877644</v>
      </c>
      <c r="I249" s="18">
        <v>15.225965416380442</v>
      </c>
      <c r="J249" s="18">
        <v>15.248509015036284</v>
      </c>
      <c r="K249" s="18">
        <v>15.875020219473987</v>
      </c>
      <c r="L249" s="21">
        <v>15.808778500821658</v>
      </c>
      <c r="M249" s="17"/>
      <c r="N249" s="89">
        <v>0.7765720572335884</v>
      </c>
      <c r="P249" s="19"/>
      <c r="R249" s="105"/>
      <c r="S249" s="105"/>
    </row>
    <row r="250" spans="1:19" ht="15">
      <c r="A250" s="71">
        <v>751</v>
      </c>
      <c r="B250" s="72" t="s">
        <v>256</v>
      </c>
      <c r="C250" s="20">
        <v>14.611364615975877</v>
      </c>
      <c r="D250" s="18">
        <v>14.7657187829294</v>
      </c>
      <c r="E250" s="18">
        <v>15.168936369094022</v>
      </c>
      <c r="F250" s="18">
        <v>15.517055716631495</v>
      </c>
      <c r="G250" s="18">
        <v>15.60642088263305</v>
      </c>
      <c r="H250" s="18">
        <v>15.051790864755093</v>
      </c>
      <c r="I250" s="18">
        <v>15.11556330370206</v>
      </c>
      <c r="J250" s="18">
        <v>15.120148361676346</v>
      </c>
      <c r="K250" s="18">
        <v>15.268888090937493</v>
      </c>
      <c r="L250" s="21">
        <v>15.230658507324337</v>
      </c>
      <c r="M250" s="17"/>
      <c r="N250" s="89">
        <v>0.7514786007584551</v>
      </c>
      <c r="P250" s="19"/>
      <c r="R250" s="105"/>
      <c r="S250" s="105"/>
    </row>
    <row r="251" spans="1:19" ht="15">
      <c r="A251" s="71">
        <v>753</v>
      </c>
      <c r="B251" s="72" t="s">
        <v>257</v>
      </c>
      <c r="C251" s="20">
        <v>15.16786993125854</v>
      </c>
      <c r="D251" s="18">
        <v>15.27687671278038</v>
      </c>
      <c r="E251" s="18">
        <v>15.213480765636012</v>
      </c>
      <c r="F251" s="18">
        <v>15.194234553033048</v>
      </c>
      <c r="G251" s="18">
        <v>15.100199039050448</v>
      </c>
      <c r="H251" s="18">
        <v>14.668925988778243</v>
      </c>
      <c r="I251" s="18">
        <v>14.672894416568539</v>
      </c>
      <c r="J251" s="18">
        <v>14.668546667340726</v>
      </c>
      <c r="K251" s="18">
        <v>14.69200139457807</v>
      </c>
      <c r="L251" s="21">
        <v>14.624393797118614</v>
      </c>
      <c r="M251" s="17"/>
      <c r="N251" s="89">
        <v>0.80934091602969</v>
      </c>
      <c r="P251" s="19"/>
      <c r="R251" s="105"/>
      <c r="S251" s="105"/>
    </row>
    <row r="252" spans="1:19" ht="15">
      <c r="A252" s="71">
        <v>755</v>
      </c>
      <c r="B252" s="72" t="s">
        <v>258</v>
      </c>
      <c r="C252" s="20">
        <v>16.073031139519564</v>
      </c>
      <c r="D252" s="18">
        <v>16.216715455882163</v>
      </c>
      <c r="E252" s="18">
        <v>16.500412750661877</v>
      </c>
      <c r="F252" s="18">
        <v>16.57157028173822</v>
      </c>
      <c r="G252" s="18">
        <v>16.423876436536492</v>
      </c>
      <c r="H252" s="18">
        <v>15.98396708114721</v>
      </c>
      <c r="I252" s="18">
        <v>15.96347754674199</v>
      </c>
      <c r="J252" s="18">
        <v>15.975745202432261</v>
      </c>
      <c r="K252" s="18">
        <v>16.061482238357318</v>
      </c>
      <c r="L252" s="21">
        <v>15.976369415134105</v>
      </c>
      <c r="M252" s="17"/>
      <c r="N252" s="89">
        <v>0.7940451723606436</v>
      </c>
      <c r="P252" s="19"/>
      <c r="R252" s="105"/>
      <c r="S252" s="105"/>
    </row>
    <row r="253" spans="1:19" ht="15">
      <c r="A253" s="71">
        <v>758</v>
      </c>
      <c r="B253" s="72" t="s">
        <v>259</v>
      </c>
      <c r="C253" s="20">
        <v>13.732647878378916</v>
      </c>
      <c r="D253" s="18">
        <v>13.95031075116837</v>
      </c>
      <c r="E253" s="18">
        <v>14.36956669185519</v>
      </c>
      <c r="F253" s="18">
        <v>14.31072420177161</v>
      </c>
      <c r="G253" s="18">
        <v>14.046196051798194</v>
      </c>
      <c r="H253" s="18">
        <v>13.520100768533705</v>
      </c>
      <c r="I253" s="18">
        <v>13.443622139129738</v>
      </c>
      <c r="J253" s="18">
        <v>13.506522372716562</v>
      </c>
      <c r="K253" s="18">
        <v>14.292223376265493</v>
      </c>
      <c r="L253" s="21">
        <v>14.221969132158877</v>
      </c>
      <c r="M253" s="17"/>
      <c r="N253" s="89">
        <v>0.7469090750596425</v>
      </c>
      <c r="P253" s="19"/>
      <c r="R253" s="105"/>
      <c r="S253" s="105"/>
    </row>
    <row r="254" spans="1:19" ht="15">
      <c r="A254" s="71">
        <v>759</v>
      </c>
      <c r="B254" s="72" t="s">
        <v>260</v>
      </c>
      <c r="C254" s="20">
        <v>12.745519973570465</v>
      </c>
      <c r="D254" s="18">
        <v>13.093379373354114</v>
      </c>
      <c r="E254" s="18">
        <v>13.180291523356251</v>
      </c>
      <c r="F254" s="18">
        <v>13.267530598858322</v>
      </c>
      <c r="G254" s="18">
        <v>13.338526045314834</v>
      </c>
      <c r="H254" s="18">
        <v>12.87956891440906</v>
      </c>
      <c r="I254" s="18">
        <v>12.940494480577017</v>
      </c>
      <c r="J254" s="18">
        <v>12.912216953864494</v>
      </c>
      <c r="K254" s="18">
        <v>12.925909117861318</v>
      </c>
      <c r="L254" s="21">
        <v>12.850302266052239</v>
      </c>
      <c r="M254" s="17"/>
      <c r="N254" s="89">
        <v>0.6728999064308994</v>
      </c>
      <c r="P254" s="19"/>
      <c r="R254" s="105"/>
      <c r="S254" s="105"/>
    </row>
    <row r="255" spans="1:19" ht="15">
      <c r="A255" s="73">
        <v>761</v>
      </c>
      <c r="B255" s="74" t="s">
        <v>261</v>
      </c>
      <c r="C255" s="20">
        <v>12.534086013334782</v>
      </c>
      <c r="D255" s="18">
        <v>12.939916585893968</v>
      </c>
      <c r="E255" s="18">
        <v>13.375685038431392</v>
      </c>
      <c r="F255" s="18">
        <v>13.25991256051217</v>
      </c>
      <c r="G255" s="18">
        <v>13.178007112329276</v>
      </c>
      <c r="H255" s="18">
        <v>12.697950551878886</v>
      </c>
      <c r="I255" s="18">
        <v>12.99949245649528</v>
      </c>
      <c r="J255" s="18">
        <v>13.011054850691517</v>
      </c>
      <c r="K255" s="18">
        <v>13.374697468967268</v>
      </c>
      <c r="L255" s="21">
        <v>13.29550198166947</v>
      </c>
      <c r="M255" s="17"/>
      <c r="N255" s="89">
        <v>0.7255286009698789</v>
      </c>
      <c r="P255" s="19"/>
      <c r="R255" s="105"/>
      <c r="S255" s="105"/>
    </row>
    <row r="256" spans="1:19" ht="15">
      <c r="A256" s="73">
        <v>762</v>
      </c>
      <c r="B256" s="74" t="s">
        <v>262</v>
      </c>
      <c r="C256" s="20">
        <v>12.732425242394706</v>
      </c>
      <c r="D256" s="18">
        <v>13.350809104559978</v>
      </c>
      <c r="E256" s="18">
        <v>13.47314687860809</v>
      </c>
      <c r="F256" s="18">
        <v>13.10245525000837</v>
      </c>
      <c r="G256" s="18">
        <v>12.938538337399475</v>
      </c>
      <c r="H256" s="18">
        <v>12.44289496841801</v>
      </c>
      <c r="I256" s="18">
        <v>12.52708677472399</v>
      </c>
      <c r="J256" s="18">
        <v>12.474615552121001</v>
      </c>
      <c r="K256" s="18">
        <v>13.061818592875841</v>
      </c>
      <c r="L256" s="21">
        <v>13.001663499486598</v>
      </c>
      <c r="M256" s="17"/>
      <c r="N256" s="89">
        <v>0.6859447032049246</v>
      </c>
      <c r="P256" s="19"/>
      <c r="R256" s="105"/>
      <c r="S256" s="105"/>
    </row>
    <row r="257" spans="1:19" ht="15">
      <c r="A257" s="71">
        <v>765</v>
      </c>
      <c r="B257" s="72" t="s">
        <v>263</v>
      </c>
      <c r="C257" s="20">
        <v>13.599194247966393</v>
      </c>
      <c r="D257" s="18">
        <v>14.540584743360824</v>
      </c>
      <c r="E257" s="18">
        <v>14.956740646436176</v>
      </c>
      <c r="F257" s="18">
        <v>14.859268629695649</v>
      </c>
      <c r="G257" s="18">
        <v>14.745685336430459</v>
      </c>
      <c r="H257" s="18">
        <v>14.237389119298513</v>
      </c>
      <c r="I257" s="18">
        <v>14.243869832283545</v>
      </c>
      <c r="J257" s="18">
        <v>14.239865617606688</v>
      </c>
      <c r="K257" s="18">
        <v>13.165747140902036</v>
      </c>
      <c r="L257" s="21">
        <v>13.085371348224964</v>
      </c>
      <c r="M257" s="17"/>
      <c r="N257" s="89">
        <v>0.7364868575164412</v>
      </c>
      <c r="P257" s="19"/>
      <c r="R257" s="105"/>
      <c r="S257" s="105"/>
    </row>
    <row r="258" spans="1:19" ht="15">
      <c r="A258" s="71">
        <v>766</v>
      </c>
      <c r="B258" s="72" t="s">
        <v>264</v>
      </c>
      <c r="C258" s="20">
        <v>12.721932588751496</v>
      </c>
      <c r="D258" s="18">
        <v>13.280557515337424</v>
      </c>
      <c r="E258" s="18">
        <v>12.835591013601485</v>
      </c>
      <c r="F258" s="18">
        <v>13.125306459993705</v>
      </c>
      <c r="G258" s="18">
        <v>13.199188066273054</v>
      </c>
      <c r="H258" s="18">
        <v>12.760969861765165</v>
      </c>
      <c r="I258" s="18">
        <v>12.891115346628357</v>
      </c>
      <c r="J258" s="18">
        <v>12.796304716602148</v>
      </c>
      <c r="K258" s="18">
        <v>12.824231124921342</v>
      </c>
      <c r="L258" s="21">
        <v>12.78028291501993</v>
      </c>
      <c r="M258" s="17"/>
      <c r="N258" s="89">
        <v>0.7751062804161375</v>
      </c>
      <c r="P258" s="19"/>
      <c r="R258" s="105"/>
      <c r="S258" s="105"/>
    </row>
    <row r="259" spans="1:19" ht="15">
      <c r="A259" s="71">
        <v>768</v>
      </c>
      <c r="B259" s="72" t="s">
        <v>265</v>
      </c>
      <c r="C259" s="20">
        <v>12.856182863571027</v>
      </c>
      <c r="D259" s="18">
        <v>13.428135368580865</v>
      </c>
      <c r="E259" s="18">
        <v>13.613842217999242</v>
      </c>
      <c r="F259" s="18">
        <v>13.493019793599519</v>
      </c>
      <c r="G259" s="18">
        <v>13.508591042124296</v>
      </c>
      <c r="H259" s="18">
        <v>12.908912960657565</v>
      </c>
      <c r="I259" s="18">
        <v>12.816796007440853</v>
      </c>
      <c r="J259" s="18">
        <v>12.853655101210213</v>
      </c>
      <c r="K259" s="18">
        <v>12.913789837606721</v>
      </c>
      <c r="L259" s="21">
        <v>12.501978056418789</v>
      </c>
      <c r="M259" s="17"/>
      <c r="N259" s="89">
        <v>0.6763102905818155</v>
      </c>
      <c r="P259" s="19"/>
      <c r="R259" s="105"/>
      <c r="S259" s="105"/>
    </row>
    <row r="260" spans="1:19" ht="15">
      <c r="A260" s="71">
        <v>771</v>
      </c>
      <c r="B260" s="72" t="s">
        <v>266</v>
      </c>
      <c r="C260" s="20">
        <v>12.517742137000566</v>
      </c>
      <c r="D260" s="18">
        <v>12.748717312323958</v>
      </c>
      <c r="E260" s="18">
        <v>13.148881534853416</v>
      </c>
      <c r="F260" s="18">
        <v>13.392755234852958</v>
      </c>
      <c r="G260" s="18">
        <v>13.38421786791455</v>
      </c>
      <c r="H260" s="18">
        <v>12.81849017937615</v>
      </c>
      <c r="I260" s="18">
        <v>12.58850989417366</v>
      </c>
      <c r="J260" s="18">
        <v>12.558294749123487</v>
      </c>
      <c r="K260" s="18">
        <v>12.641298003642834</v>
      </c>
      <c r="L260" s="21">
        <v>12.652354304056331</v>
      </c>
      <c r="M260" s="17"/>
      <c r="N260" s="89">
        <v>0.7599431819929059</v>
      </c>
      <c r="P260" s="19"/>
      <c r="R260" s="105"/>
      <c r="S260" s="105"/>
    </row>
    <row r="261" spans="1:19" ht="15">
      <c r="A261" s="71">
        <v>777</v>
      </c>
      <c r="B261" s="72" t="s">
        <v>267</v>
      </c>
      <c r="C261" s="20">
        <v>12.853925527327272</v>
      </c>
      <c r="D261" s="18">
        <v>12.956109078968565</v>
      </c>
      <c r="E261" s="18">
        <v>13.682958407453237</v>
      </c>
      <c r="F261" s="18">
        <v>13.544400208075258</v>
      </c>
      <c r="G261" s="18">
        <v>13.281380964502896</v>
      </c>
      <c r="H261" s="18">
        <v>12.820568180178032</v>
      </c>
      <c r="I261" s="18">
        <v>12.767431969480779</v>
      </c>
      <c r="J261" s="18">
        <v>13.461234491156826</v>
      </c>
      <c r="K261" s="18">
        <v>13.615171514680261</v>
      </c>
      <c r="L261" s="21">
        <v>13.540087967138588</v>
      </c>
      <c r="M261" s="17"/>
      <c r="N261" s="89">
        <v>0.7010350045540843</v>
      </c>
      <c r="P261" s="19"/>
      <c r="R261" s="105"/>
      <c r="S261" s="105"/>
    </row>
    <row r="262" spans="1:19" ht="15">
      <c r="A262" s="71">
        <v>778</v>
      </c>
      <c r="B262" s="72" t="s">
        <v>268</v>
      </c>
      <c r="C262" s="20">
        <v>13.42912839268386</v>
      </c>
      <c r="D262" s="18">
        <v>13.912065590624776</v>
      </c>
      <c r="E262" s="18">
        <v>14.660166939760364</v>
      </c>
      <c r="F262" s="18">
        <v>14.905229823768702</v>
      </c>
      <c r="G262" s="18">
        <v>14.70326019974951</v>
      </c>
      <c r="H262" s="18">
        <v>14.013659851212541</v>
      </c>
      <c r="I262" s="18">
        <v>14.164578724710637</v>
      </c>
      <c r="J262" s="18">
        <v>14.120706208013578</v>
      </c>
      <c r="K262" s="18">
        <v>14.148402311569674</v>
      </c>
      <c r="L262" s="21">
        <v>14.079567869361634</v>
      </c>
      <c r="M262" s="17"/>
      <c r="N262" s="89">
        <v>0.7129707218906827</v>
      </c>
      <c r="P262" s="19"/>
      <c r="R262" s="105"/>
      <c r="S262" s="105"/>
    </row>
    <row r="263" spans="1:19" ht="15">
      <c r="A263" s="71">
        <v>781</v>
      </c>
      <c r="B263" s="72" t="s">
        <v>269</v>
      </c>
      <c r="C263" s="20">
        <v>12.212492089283012</v>
      </c>
      <c r="D263" s="18">
        <v>12.261020688144365</v>
      </c>
      <c r="E263" s="18">
        <v>12.300516382541465</v>
      </c>
      <c r="F263" s="18">
        <v>12.076634954943888</v>
      </c>
      <c r="G263" s="18">
        <v>11.988016541042333</v>
      </c>
      <c r="H263" s="18">
        <v>11.568573140910697</v>
      </c>
      <c r="I263" s="18">
        <v>11.550031797677315</v>
      </c>
      <c r="J263" s="18">
        <v>11.633219747148924</v>
      </c>
      <c r="K263" s="18">
        <v>11.66531516078415</v>
      </c>
      <c r="L263" s="21">
        <v>11.614830107006764</v>
      </c>
      <c r="M263" s="17"/>
      <c r="N263" s="89">
        <v>0.6944706721247993</v>
      </c>
      <c r="P263" s="19"/>
      <c r="R263" s="105"/>
      <c r="S263" s="105"/>
    </row>
    <row r="264" spans="1:19" ht="15">
      <c r="A264" s="73">
        <v>783</v>
      </c>
      <c r="B264" s="74" t="s">
        <v>270</v>
      </c>
      <c r="C264" s="20">
        <v>14.488065675508468</v>
      </c>
      <c r="D264" s="18">
        <v>14.69825475137347</v>
      </c>
      <c r="E264" s="18">
        <v>15.0790924567018</v>
      </c>
      <c r="F264" s="18">
        <v>14.962648112601427</v>
      </c>
      <c r="G264" s="18">
        <v>15.580769380830018</v>
      </c>
      <c r="H264" s="18">
        <v>15.10384687579264</v>
      </c>
      <c r="I264" s="18">
        <v>14.9590095250051</v>
      </c>
      <c r="J264" s="18">
        <v>14.961968251949106</v>
      </c>
      <c r="K264" s="18">
        <v>15.025834234064952</v>
      </c>
      <c r="L264" s="21">
        <v>14.98440962483392</v>
      </c>
      <c r="M264" s="17"/>
      <c r="N264" s="89">
        <v>0.7583782287105727</v>
      </c>
      <c r="P264" s="19"/>
      <c r="R264" s="105"/>
      <c r="S264" s="105"/>
    </row>
    <row r="265" spans="1:19" ht="15">
      <c r="A265" s="71">
        <v>831</v>
      </c>
      <c r="B265" s="72" t="s">
        <v>271</v>
      </c>
      <c r="C265" s="20">
        <v>14.82468873545732</v>
      </c>
      <c r="D265" s="18">
        <v>14.95408884522197</v>
      </c>
      <c r="E265" s="18">
        <v>14.963363023448952</v>
      </c>
      <c r="F265" s="18">
        <v>15.103403257269981</v>
      </c>
      <c r="G265" s="18">
        <v>14.976761174391223</v>
      </c>
      <c r="H265" s="18">
        <v>14.891049446647337</v>
      </c>
      <c r="I265" s="18">
        <v>14.820921347357599</v>
      </c>
      <c r="J265" s="18">
        <v>15.20296381016918</v>
      </c>
      <c r="K265" s="18">
        <v>15.270957726486724</v>
      </c>
      <c r="L265" s="21">
        <v>15.224349675737637</v>
      </c>
      <c r="M265" s="17"/>
      <c r="N265" s="89">
        <v>0.7815580913837774</v>
      </c>
      <c r="P265" s="19"/>
      <c r="R265" s="105"/>
      <c r="S265" s="105"/>
    </row>
    <row r="266" spans="1:19" ht="15">
      <c r="A266" s="71">
        <v>832</v>
      </c>
      <c r="B266" s="72" t="s">
        <v>272</v>
      </c>
      <c r="C266" s="20">
        <v>12.86779446015638</v>
      </c>
      <c r="D266" s="18">
        <v>13.412793940482441</v>
      </c>
      <c r="E266" s="18">
        <v>13.43640110634036</v>
      </c>
      <c r="F266" s="18">
        <v>13.436639071732387</v>
      </c>
      <c r="G266" s="18">
        <v>13.191854956054225</v>
      </c>
      <c r="H266" s="18">
        <v>12.653254673118338</v>
      </c>
      <c r="I266" s="18">
        <v>12.624958102730469</v>
      </c>
      <c r="J266" s="18">
        <v>12.623542969280082</v>
      </c>
      <c r="K266" s="18">
        <v>12.730125022069101</v>
      </c>
      <c r="L266" s="21">
        <v>12.674792283228745</v>
      </c>
      <c r="M266" s="17"/>
      <c r="N266" s="89">
        <v>0.701371478778853</v>
      </c>
      <c r="P266" s="19"/>
      <c r="R266" s="105"/>
      <c r="S266" s="105"/>
    </row>
    <row r="267" spans="1:19" ht="15">
      <c r="A267" s="71">
        <v>833</v>
      </c>
      <c r="B267" s="72" t="s">
        <v>273</v>
      </c>
      <c r="C267" s="20">
        <v>13.48223444352258</v>
      </c>
      <c r="D267" s="18">
        <v>13.493580593212895</v>
      </c>
      <c r="E267" s="18">
        <v>13.543902851291982</v>
      </c>
      <c r="F267" s="18">
        <v>13.83528719556406</v>
      </c>
      <c r="G267" s="18">
        <v>13.932376477090388</v>
      </c>
      <c r="H267" s="18">
        <v>13.580583591587986</v>
      </c>
      <c r="I267" s="18">
        <v>13.498722566245629</v>
      </c>
      <c r="J267" s="18">
        <v>13.572682454802202</v>
      </c>
      <c r="K267" s="18">
        <v>13.605953866596009</v>
      </c>
      <c r="L267" s="21">
        <v>13.30976640409096</v>
      </c>
      <c r="M267" s="17"/>
      <c r="N267" s="89">
        <v>0.7293763867152006</v>
      </c>
      <c r="P267" s="19"/>
      <c r="R267" s="105"/>
      <c r="S267" s="105"/>
    </row>
    <row r="268" spans="1:19" ht="15">
      <c r="A268" s="71">
        <v>834</v>
      </c>
      <c r="B268" s="72" t="s">
        <v>274</v>
      </c>
      <c r="C268" s="20">
        <v>12.94939378540421</v>
      </c>
      <c r="D268" s="18">
        <v>13.071848012043542</v>
      </c>
      <c r="E268" s="18">
        <v>13.840226027457662</v>
      </c>
      <c r="F268" s="18">
        <v>13.762490139048378</v>
      </c>
      <c r="G268" s="18">
        <v>13.659471684286302</v>
      </c>
      <c r="H268" s="18">
        <v>13.709407140430468</v>
      </c>
      <c r="I268" s="18">
        <v>13.700722561118397</v>
      </c>
      <c r="J268" s="18">
        <v>13.721601744857407</v>
      </c>
      <c r="K268" s="18">
        <v>14.136151364351127</v>
      </c>
      <c r="L268" s="21">
        <v>14.43777524980977</v>
      </c>
      <c r="M268" s="17"/>
      <c r="N268" s="89">
        <v>0.7484470604173641</v>
      </c>
      <c r="P268" s="19"/>
      <c r="R268" s="105"/>
      <c r="S268" s="105"/>
    </row>
    <row r="269" spans="1:19" ht="15">
      <c r="A269" s="71">
        <v>837</v>
      </c>
      <c r="B269" s="72" t="s">
        <v>275</v>
      </c>
      <c r="C269" s="20">
        <v>14.50641368273394</v>
      </c>
      <c r="D269" s="18">
        <v>14.586370174779892</v>
      </c>
      <c r="E269" s="18">
        <v>15.115087954979952</v>
      </c>
      <c r="F269" s="18">
        <v>15.044308091540179</v>
      </c>
      <c r="G269" s="18">
        <v>14.826764956485528</v>
      </c>
      <c r="H269" s="18">
        <v>14.280668593576594</v>
      </c>
      <c r="I269" s="18">
        <v>14.228151907364749</v>
      </c>
      <c r="J269" s="18">
        <v>14.212810369284712</v>
      </c>
      <c r="K269" s="18">
        <v>14.602364370865129</v>
      </c>
      <c r="L269" s="21">
        <v>14.51398049350907</v>
      </c>
      <c r="M269" s="17"/>
      <c r="N269" s="89">
        <v>0.7843878370129698</v>
      </c>
      <c r="P269" s="19"/>
      <c r="R269" s="105"/>
      <c r="S269" s="105"/>
    </row>
    <row r="270" spans="1:19" ht="15">
      <c r="A270" s="71">
        <v>844</v>
      </c>
      <c r="B270" s="72" t="s">
        <v>276</v>
      </c>
      <c r="C270" s="20">
        <v>11.702060183587548</v>
      </c>
      <c r="D270" s="18">
        <v>11.863814555893281</v>
      </c>
      <c r="E270" s="18">
        <v>11.847648442436002</v>
      </c>
      <c r="F270" s="18">
        <v>11.821596025762076</v>
      </c>
      <c r="G270" s="18">
        <v>12.404675586039081</v>
      </c>
      <c r="H270" s="18">
        <v>11.816933102212188</v>
      </c>
      <c r="I270" s="18">
        <v>11.780571249776653</v>
      </c>
      <c r="J270" s="18">
        <v>11.893407913166635</v>
      </c>
      <c r="K270" s="18">
        <v>12.413054505341183</v>
      </c>
      <c r="L270" s="21">
        <v>12.2917547005078</v>
      </c>
      <c r="M270" s="17"/>
      <c r="N270" s="89">
        <v>0.6534653722073038</v>
      </c>
      <c r="P270" s="19"/>
      <c r="R270" s="105"/>
      <c r="S270" s="105"/>
    </row>
    <row r="271" spans="1:19" ht="15">
      <c r="A271" s="71">
        <v>845</v>
      </c>
      <c r="B271" s="72" t="s">
        <v>277</v>
      </c>
      <c r="C271" s="20">
        <v>13.159334127988064</v>
      </c>
      <c r="D271" s="18">
        <v>13.403642481933081</v>
      </c>
      <c r="E271" s="18">
        <v>13.363116711402261</v>
      </c>
      <c r="F271" s="18">
        <v>13.298302452003853</v>
      </c>
      <c r="G271" s="18">
        <v>13.146415871014739</v>
      </c>
      <c r="H271" s="18">
        <v>12.684907302621419</v>
      </c>
      <c r="I271" s="18">
        <v>12.633210334719912</v>
      </c>
      <c r="J271" s="18">
        <v>12.630411810849033</v>
      </c>
      <c r="K271" s="18">
        <v>13.084062383522983</v>
      </c>
      <c r="L271" s="21">
        <v>12.984729544116375</v>
      </c>
      <c r="M271" s="17"/>
      <c r="N271" s="89">
        <v>0.7233873443866692</v>
      </c>
      <c r="P271" s="19"/>
      <c r="R271" s="105"/>
      <c r="S271" s="105"/>
    </row>
    <row r="272" spans="1:19" ht="15">
      <c r="A272" s="71">
        <v>846</v>
      </c>
      <c r="B272" s="72" t="s">
        <v>278</v>
      </c>
      <c r="C272" s="20">
        <v>13.660124405088121</v>
      </c>
      <c r="D272" s="18">
        <v>14.407863640731913</v>
      </c>
      <c r="E272" s="18">
        <v>14.737381031621025</v>
      </c>
      <c r="F272" s="18">
        <v>14.535602383825731</v>
      </c>
      <c r="G272" s="18">
        <v>14.484613306680822</v>
      </c>
      <c r="H272" s="18">
        <v>13.776187158394793</v>
      </c>
      <c r="I272" s="18">
        <v>14.187182345137076</v>
      </c>
      <c r="J272" s="18">
        <v>14.171595634601704</v>
      </c>
      <c r="K272" s="18">
        <v>14.163258740934756</v>
      </c>
      <c r="L272" s="21">
        <v>14.111039347420814</v>
      </c>
      <c r="M272" s="17"/>
      <c r="N272" s="89">
        <v>0.7008256676789717</v>
      </c>
      <c r="P272" s="19"/>
      <c r="R272" s="105"/>
      <c r="S272" s="105"/>
    </row>
    <row r="273" spans="1:19" ht="15">
      <c r="A273" s="71">
        <v>848</v>
      </c>
      <c r="B273" s="72" t="s">
        <v>279</v>
      </c>
      <c r="C273" s="20">
        <v>14.143101241096739</v>
      </c>
      <c r="D273" s="18">
        <v>14.462658915639988</v>
      </c>
      <c r="E273" s="18">
        <v>14.494304128518555</v>
      </c>
      <c r="F273" s="18">
        <v>14.273653249859727</v>
      </c>
      <c r="G273" s="18">
        <v>14.087663219907808</v>
      </c>
      <c r="H273" s="18">
        <v>13.473576928294335</v>
      </c>
      <c r="I273" s="18">
        <v>13.508550898733166</v>
      </c>
      <c r="J273" s="18">
        <v>13.496212868852108</v>
      </c>
      <c r="K273" s="18">
        <v>13.648002719985218</v>
      </c>
      <c r="L273" s="21">
        <v>13.517714510601111</v>
      </c>
      <c r="M273" s="17"/>
      <c r="N273" s="89">
        <v>0.6940916546338691</v>
      </c>
      <c r="P273" s="19"/>
      <c r="R273" s="105"/>
      <c r="S273" s="105"/>
    </row>
    <row r="274" spans="1:19" ht="15">
      <c r="A274" s="71">
        <v>849</v>
      </c>
      <c r="B274" s="72" t="s">
        <v>280</v>
      </c>
      <c r="C274" s="20">
        <v>13.992614893581836</v>
      </c>
      <c r="D274" s="18">
        <v>14.491852342242815</v>
      </c>
      <c r="E274" s="18">
        <v>14.902048219957825</v>
      </c>
      <c r="F274" s="18">
        <v>14.58437576637804</v>
      </c>
      <c r="G274" s="18">
        <v>14.299486232650713</v>
      </c>
      <c r="H274" s="18">
        <v>13.612026428101988</v>
      </c>
      <c r="I274" s="18">
        <v>13.824572663295301</v>
      </c>
      <c r="J274" s="18">
        <v>13.773031605179794</v>
      </c>
      <c r="K274" s="18">
        <v>13.749800048965438</v>
      </c>
      <c r="L274" s="21">
        <v>13.69098367720116</v>
      </c>
      <c r="M274" s="17"/>
      <c r="N274" s="89">
        <v>0.7105040874838142</v>
      </c>
      <c r="P274" s="19"/>
      <c r="R274" s="105"/>
      <c r="S274" s="105"/>
    </row>
    <row r="275" spans="1:19" ht="15">
      <c r="A275" s="73">
        <v>850</v>
      </c>
      <c r="B275" s="74" t="s">
        <v>281</v>
      </c>
      <c r="C275" s="20">
        <v>13.97965922746781</v>
      </c>
      <c r="D275" s="18">
        <v>14.041522257094863</v>
      </c>
      <c r="E275" s="18">
        <v>14.076799647488349</v>
      </c>
      <c r="F275" s="18">
        <v>14.054009634199478</v>
      </c>
      <c r="G275" s="18">
        <v>13.90709170813378</v>
      </c>
      <c r="H275" s="18">
        <v>13.718568786632881</v>
      </c>
      <c r="I275" s="18">
        <v>13.739666375018036</v>
      </c>
      <c r="J275" s="18">
        <v>13.724207842409413</v>
      </c>
      <c r="K275" s="18">
        <v>13.811807443931169</v>
      </c>
      <c r="L275" s="21">
        <v>13.705482815436872</v>
      </c>
      <c r="M275" s="17"/>
      <c r="N275" s="89">
        <v>0.7239146011265163</v>
      </c>
      <c r="P275" s="19"/>
      <c r="R275" s="105"/>
      <c r="S275" s="105"/>
    </row>
    <row r="276" spans="1:19" ht="15">
      <c r="A276" s="73">
        <v>851</v>
      </c>
      <c r="B276" s="74" t="s">
        <v>282</v>
      </c>
      <c r="C276" s="20">
        <v>14.751437261767576</v>
      </c>
      <c r="D276" s="18">
        <v>14.838247999668159</v>
      </c>
      <c r="E276" s="18">
        <v>15.249762586025017</v>
      </c>
      <c r="F276" s="18">
        <v>15.165111959035992</v>
      </c>
      <c r="G276" s="18">
        <v>15.002906218641023</v>
      </c>
      <c r="H276" s="18">
        <v>14.950846447850349</v>
      </c>
      <c r="I276" s="18">
        <v>14.941739489783169</v>
      </c>
      <c r="J276" s="18">
        <v>14.956054842286676</v>
      </c>
      <c r="K276" s="18">
        <v>15.024007364217365</v>
      </c>
      <c r="L276" s="21">
        <v>14.972941737247329</v>
      </c>
      <c r="M276" s="17"/>
      <c r="N276" s="89">
        <v>0.7771933114915424</v>
      </c>
      <c r="P276" s="19"/>
      <c r="R276" s="105"/>
      <c r="S276" s="105"/>
    </row>
    <row r="277" spans="1:19" ht="15">
      <c r="A277" s="71">
        <v>853</v>
      </c>
      <c r="B277" s="72" t="s">
        <v>283</v>
      </c>
      <c r="C277" s="20">
        <v>14.024354004369961</v>
      </c>
      <c r="D277" s="18">
        <v>14.12201103496962</v>
      </c>
      <c r="E277" s="18">
        <v>14.668311326423499</v>
      </c>
      <c r="F277" s="18">
        <v>14.585472480301718</v>
      </c>
      <c r="G277" s="18">
        <v>14.362125748407665</v>
      </c>
      <c r="H277" s="18">
        <v>13.824674848656429</v>
      </c>
      <c r="I277" s="18">
        <v>13.781339679410479</v>
      </c>
      <c r="J277" s="18">
        <v>13.769130743201396</v>
      </c>
      <c r="K277" s="18">
        <v>13.75633130307714</v>
      </c>
      <c r="L277" s="21">
        <v>13.673071901149443</v>
      </c>
      <c r="M277" s="17"/>
      <c r="N277" s="89">
        <v>0.7787000790667573</v>
      </c>
      <c r="P277" s="19"/>
      <c r="R277" s="105"/>
      <c r="S277" s="105"/>
    </row>
    <row r="278" spans="1:19" ht="15">
      <c r="A278" s="71">
        <v>857</v>
      </c>
      <c r="B278" s="72" t="s">
        <v>284</v>
      </c>
      <c r="C278" s="20">
        <v>12.319560803577051</v>
      </c>
      <c r="D278" s="18">
        <v>12.580554768940326</v>
      </c>
      <c r="E278" s="18">
        <v>13.26884470295682</v>
      </c>
      <c r="F278" s="18">
        <v>13.94120930749607</v>
      </c>
      <c r="G278" s="18">
        <v>13.820005832005833</v>
      </c>
      <c r="H278" s="18">
        <v>13.151865189556824</v>
      </c>
      <c r="I278" s="18">
        <v>13.220745202094971</v>
      </c>
      <c r="J278" s="18">
        <v>13.211047651099806</v>
      </c>
      <c r="K278" s="18">
        <v>13.292745447701673</v>
      </c>
      <c r="L278" s="21">
        <v>13.217265040706229</v>
      </c>
      <c r="M278" s="17"/>
      <c r="N278" s="89">
        <v>0.6716153879669804</v>
      </c>
      <c r="P278" s="19"/>
      <c r="R278" s="105"/>
      <c r="S278" s="105"/>
    </row>
    <row r="279" spans="1:19" ht="15">
      <c r="A279" s="71">
        <v>858</v>
      </c>
      <c r="B279" s="72" t="s">
        <v>285</v>
      </c>
      <c r="C279" s="20">
        <v>14.414898693685592</v>
      </c>
      <c r="D279" s="18">
        <v>15.362367974792907</v>
      </c>
      <c r="E279" s="18">
        <v>15.31452689247188</v>
      </c>
      <c r="F279" s="18">
        <v>15.488945491894855</v>
      </c>
      <c r="G279" s="18">
        <v>15.324388685714293</v>
      </c>
      <c r="H279" s="18">
        <v>14.905282797239545</v>
      </c>
      <c r="I279" s="18">
        <v>14.872862849979896</v>
      </c>
      <c r="J279" s="18">
        <v>14.899211178915712</v>
      </c>
      <c r="K279" s="18">
        <v>14.941787887127465</v>
      </c>
      <c r="L279" s="21">
        <v>15.091348235591461</v>
      </c>
      <c r="M279" s="17"/>
      <c r="N279" s="89">
        <v>0.8119539639475608</v>
      </c>
      <c r="P279" s="19"/>
      <c r="R279" s="105"/>
      <c r="S279" s="105"/>
    </row>
    <row r="280" spans="1:19" ht="15">
      <c r="A280" s="71">
        <v>859</v>
      </c>
      <c r="B280" s="72" t="s">
        <v>286</v>
      </c>
      <c r="C280" s="20">
        <v>14.597780138326048</v>
      </c>
      <c r="D280" s="18">
        <v>14.668764667476744</v>
      </c>
      <c r="E280" s="18">
        <v>14.627635203494005</v>
      </c>
      <c r="F280" s="18">
        <v>14.517158957050244</v>
      </c>
      <c r="G280" s="18">
        <v>14.336992712802445</v>
      </c>
      <c r="H280" s="18">
        <v>13.715505294642965</v>
      </c>
      <c r="I280" s="18">
        <v>14.070267322856733</v>
      </c>
      <c r="J280" s="18">
        <v>14.78864129780636</v>
      </c>
      <c r="K280" s="18">
        <v>14.807219418460638</v>
      </c>
      <c r="L280" s="21">
        <v>14.684033037205975</v>
      </c>
      <c r="M280" s="17"/>
      <c r="N280" s="89">
        <v>0.7404902738218091</v>
      </c>
      <c r="P280" s="19"/>
      <c r="R280" s="105"/>
      <c r="S280" s="105"/>
    </row>
    <row r="281" spans="1:19" ht="15">
      <c r="A281" s="71">
        <v>886</v>
      </c>
      <c r="B281" s="72" t="s">
        <v>287</v>
      </c>
      <c r="C281" s="20">
        <v>14.728833581273323</v>
      </c>
      <c r="D281" s="18">
        <v>15.439346503967869</v>
      </c>
      <c r="E281" s="18">
        <v>15.371513731433318</v>
      </c>
      <c r="F281" s="18">
        <v>15.299269430243315</v>
      </c>
      <c r="G281" s="18">
        <v>15.113602503945339</v>
      </c>
      <c r="H281" s="18">
        <v>15.00045571523906</v>
      </c>
      <c r="I281" s="18">
        <v>14.95129438463759</v>
      </c>
      <c r="J281" s="18">
        <v>14.949440724864578</v>
      </c>
      <c r="K281" s="18">
        <v>15.363335270392108</v>
      </c>
      <c r="L281" s="21">
        <v>15.301701675971964</v>
      </c>
      <c r="M281" s="17"/>
      <c r="N281" s="89">
        <v>0.7710926451596354</v>
      </c>
      <c r="P281" s="19"/>
      <c r="R281" s="105"/>
      <c r="S281" s="105"/>
    </row>
    <row r="282" spans="1:19" ht="15">
      <c r="A282" s="71">
        <v>887</v>
      </c>
      <c r="B282" s="72" t="s">
        <v>288</v>
      </c>
      <c r="C282" s="20">
        <v>14.067794308025313</v>
      </c>
      <c r="D282" s="18">
        <v>14.507873978960395</v>
      </c>
      <c r="E282" s="18">
        <v>14.88008241035773</v>
      </c>
      <c r="F282" s="18">
        <v>14.738284714890385</v>
      </c>
      <c r="G282" s="18">
        <v>14.492519191084723</v>
      </c>
      <c r="H282" s="18">
        <v>13.741011184312516</v>
      </c>
      <c r="I282" s="18">
        <v>13.742187814086947</v>
      </c>
      <c r="J282" s="18">
        <v>13.903363492583983</v>
      </c>
      <c r="K282" s="18">
        <v>13.95862555266974</v>
      </c>
      <c r="L282" s="21">
        <v>13.850315055386965</v>
      </c>
      <c r="M282" s="17"/>
      <c r="N282" s="89">
        <v>0.7020866721547332</v>
      </c>
      <c r="P282" s="19"/>
      <c r="R282" s="105"/>
      <c r="S282" s="105"/>
    </row>
    <row r="283" spans="1:19" ht="15">
      <c r="A283" s="71">
        <v>889</v>
      </c>
      <c r="B283" s="72" t="s">
        <v>289</v>
      </c>
      <c r="C283" s="20">
        <v>12.512013661257813</v>
      </c>
      <c r="D283" s="18">
        <v>12.655695310951684</v>
      </c>
      <c r="E283" s="18">
        <v>12.700799360810795</v>
      </c>
      <c r="F283" s="18">
        <v>13.31556613087657</v>
      </c>
      <c r="G283" s="18">
        <v>13.249004210814723</v>
      </c>
      <c r="H283" s="18">
        <v>12.565550008675677</v>
      </c>
      <c r="I283" s="18">
        <v>12.480837207306651</v>
      </c>
      <c r="J283" s="18">
        <v>12.43586215018873</v>
      </c>
      <c r="K283" s="18">
        <v>12.507538798959922</v>
      </c>
      <c r="L283" s="21">
        <v>12.449287645215307</v>
      </c>
      <c r="M283" s="17"/>
      <c r="N283" s="89">
        <v>0.6865036041350479</v>
      </c>
      <c r="P283" s="19"/>
      <c r="R283" s="105"/>
      <c r="S283" s="105"/>
    </row>
    <row r="284" spans="1:19" ht="15">
      <c r="A284" s="71">
        <v>890</v>
      </c>
      <c r="B284" s="72" t="s">
        <v>290</v>
      </c>
      <c r="C284" s="20">
        <v>14.575985812485012</v>
      </c>
      <c r="D284" s="18">
        <v>14.531282973434829</v>
      </c>
      <c r="E284" s="18">
        <v>14.421401680300178</v>
      </c>
      <c r="F284" s="18">
        <v>14.196816981256294</v>
      </c>
      <c r="G284" s="18">
        <v>14.245152307149711</v>
      </c>
      <c r="H284" s="18">
        <v>13.772886303897076</v>
      </c>
      <c r="I284" s="18">
        <v>14.259328919451738</v>
      </c>
      <c r="J284" s="18">
        <v>14.29353348212965</v>
      </c>
      <c r="K284" s="18">
        <v>14.294757968902772</v>
      </c>
      <c r="L284" s="21">
        <v>14.268336549045133</v>
      </c>
      <c r="M284" s="17"/>
      <c r="N284" s="89">
        <v>0.7637928848424131</v>
      </c>
      <c r="P284" s="19"/>
      <c r="R284" s="105"/>
      <c r="S284" s="105"/>
    </row>
    <row r="285" spans="1:19" ht="15">
      <c r="A285" s="71">
        <v>892</v>
      </c>
      <c r="B285" s="72" t="s">
        <v>291</v>
      </c>
      <c r="C285" s="20">
        <v>13.20217317044832</v>
      </c>
      <c r="D285" s="18">
        <v>13.373199626535309</v>
      </c>
      <c r="E285" s="18">
        <v>14.126083909412701</v>
      </c>
      <c r="F285" s="18">
        <v>14.128838079153441</v>
      </c>
      <c r="G285" s="18">
        <v>13.983721394488848</v>
      </c>
      <c r="H285" s="18">
        <v>13.374721715740344</v>
      </c>
      <c r="I285" s="18">
        <v>13.366519901447646</v>
      </c>
      <c r="J285" s="18">
        <v>14.068187552826544</v>
      </c>
      <c r="K285" s="18">
        <v>14.07975403853844</v>
      </c>
      <c r="L285" s="21">
        <v>13.93418202631891</v>
      </c>
      <c r="M285" s="17"/>
      <c r="N285" s="89">
        <v>0.7221858099211911</v>
      </c>
      <c r="P285" s="19"/>
      <c r="R285" s="105"/>
      <c r="S285" s="105"/>
    </row>
    <row r="286" spans="1:19" ht="15">
      <c r="A286" s="71">
        <v>893</v>
      </c>
      <c r="B286" s="72" t="s">
        <v>292</v>
      </c>
      <c r="C286" s="20">
        <v>13.766786195067617</v>
      </c>
      <c r="D286" s="18">
        <v>14.142727572629564</v>
      </c>
      <c r="E286" s="18">
        <v>13.976368444161817</v>
      </c>
      <c r="F286" s="18">
        <v>14.198982982220402</v>
      </c>
      <c r="G286" s="18">
        <v>14.3320357294259</v>
      </c>
      <c r="H286" s="18">
        <v>13.776339272196727</v>
      </c>
      <c r="I286" s="18">
        <v>13.952853713333724</v>
      </c>
      <c r="J286" s="18">
        <v>13.926828070480473</v>
      </c>
      <c r="K286" s="18">
        <v>13.88560697941092</v>
      </c>
      <c r="L286" s="21">
        <v>13.833542806068925</v>
      </c>
      <c r="M286" s="17"/>
      <c r="N286" s="89">
        <v>0.736042135745393</v>
      </c>
      <c r="P286" s="19"/>
      <c r="R286" s="105"/>
      <c r="S286" s="105"/>
    </row>
    <row r="287" spans="1:19" ht="15">
      <c r="A287" s="71">
        <v>895</v>
      </c>
      <c r="B287" s="72" t="s">
        <v>293</v>
      </c>
      <c r="C287" s="20">
        <v>14.795613579382051</v>
      </c>
      <c r="D287" s="18">
        <v>14.963200605629217</v>
      </c>
      <c r="E287" s="18">
        <v>15.200803195789069</v>
      </c>
      <c r="F287" s="18">
        <v>15.299543176162835</v>
      </c>
      <c r="G287" s="18">
        <v>15.120305258284082</v>
      </c>
      <c r="H287" s="18">
        <v>14.665063488003751</v>
      </c>
      <c r="I287" s="18">
        <v>14.619357040871064</v>
      </c>
      <c r="J287" s="18">
        <v>14.622009137751043</v>
      </c>
      <c r="K287" s="18">
        <v>14.631947584456109</v>
      </c>
      <c r="L287" s="21">
        <v>14.582164998267285</v>
      </c>
      <c r="M287" s="17"/>
      <c r="N287" s="89">
        <v>0.7699633603850611</v>
      </c>
      <c r="P287" s="19"/>
      <c r="R287" s="105"/>
      <c r="S287" s="105"/>
    </row>
    <row r="288" spans="1:19" ht="15">
      <c r="A288" s="71">
        <v>785</v>
      </c>
      <c r="B288" s="72" t="s">
        <v>294</v>
      </c>
      <c r="C288" s="20">
        <v>13.815154825620038</v>
      </c>
      <c r="D288" s="18">
        <v>14.26857715716621</v>
      </c>
      <c r="E288" s="18">
        <v>14.416467038324386</v>
      </c>
      <c r="F288" s="18">
        <v>14.200201026267942</v>
      </c>
      <c r="G288" s="18">
        <v>14.043706112138352</v>
      </c>
      <c r="H288" s="18">
        <v>13.52020217464085</v>
      </c>
      <c r="I288" s="18">
        <v>13.493141702197972</v>
      </c>
      <c r="J288" s="18">
        <v>13.504261203544125</v>
      </c>
      <c r="K288" s="18">
        <v>13.61533436533451</v>
      </c>
      <c r="L288" s="21">
        <v>13.56026295978282</v>
      </c>
      <c r="M288" s="17"/>
      <c r="N288" s="89">
        <v>0.7029806534836407</v>
      </c>
      <c r="P288" s="19"/>
      <c r="R288" s="105"/>
      <c r="S288" s="105"/>
    </row>
    <row r="289" spans="1:19" ht="15">
      <c r="A289" s="71">
        <v>905</v>
      </c>
      <c r="B289" s="72" t="s">
        <v>295</v>
      </c>
      <c r="C289" s="20">
        <v>14.893059351243329</v>
      </c>
      <c r="D289" s="18">
        <v>14.939134605165014</v>
      </c>
      <c r="E289" s="18">
        <v>14.9046326343834</v>
      </c>
      <c r="F289" s="18">
        <v>14.81263201411195</v>
      </c>
      <c r="G289" s="18">
        <v>14.986309753156329</v>
      </c>
      <c r="H289" s="18">
        <v>14.434838515287767</v>
      </c>
      <c r="I289" s="18">
        <v>14.381762333553906</v>
      </c>
      <c r="J289" s="18">
        <v>14.759792588744892</v>
      </c>
      <c r="K289" s="18">
        <v>15.153526480587495</v>
      </c>
      <c r="L289" s="21">
        <v>15.085896621388665</v>
      </c>
      <c r="M289" s="17"/>
      <c r="N289" s="89">
        <v>0.7859820072323522</v>
      </c>
      <c r="P289" s="19"/>
      <c r="R289" s="105"/>
      <c r="S289" s="105"/>
    </row>
    <row r="290" spans="1:19" ht="15">
      <c r="A290" s="71">
        <v>908</v>
      </c>
      <c r="B290" s="72" t="s">
        <v>296</v>
      </c>
      <c r="C290" s="20">
        <v>14.148410601898576</v>
      </c>
      <c r="D290" s="18">
        <v>15.048191733922406</v>
      </c>
      <c r="E290" s="18">
        <v>15.021594386383223</v>
      </c>
      <c r="F290" s="18">
        <v>14.958885452376679</v>
      </c>
      <c r="G290" s="18">
        <v>14.788534789002062</v>
      </c>
      <c r="H290" s="18">
        <v>14.290995330158175</v>
      </c>
      <c r="I290" s="18">
        <v>14.228764408460602</v>
      </c>
      <c r="J290" s="18">
        <v>14.628037370754058</v>
      </c>
      <c r="K290" s="18">
        <v>14.69792345679007</v>
      </c>
      <c r="L290" s="21">
        <v>14.619193956370829</v>
      </c>
      <c r="M290" s="17"/>
      <c r="N290" s="89">
        <v>0.7822257149486127</v>
      </c>
      <c r="P290" s="19"/>
      <c r="R290" s="105"/>
      <c r="S290" s="105"/>
    </row>
    <row r="291" spans="1:19" ht="15">
      <c r="A291" s="71">
        <v>92</v>
      </c>
      <c r="B291" s="72" t="s">
        <v>297</v>
      </c>
      <c r="C291" s="20">
        <v>15.10194698260749</v>
      </c>
      <c r="D291" s="18">
        <v>15.185505438297245</v>
      </c>
      <c r="E291" s="18">
        <v>15.11328983752632</v>
      </c>
      <c r="F291" s="18">
        <v>15.056840596653622</v>
      </c>
      <c r="G291" s="18">
        <v>14.846761878495654</v>
      </c>
      <c r="H291" s="18">
        <v>14.336560302259437</v>
      </c>
      <c r="I291" s="18">
        <v>14.257621191670491</v>
      </c>
      <c r="J291" s="18">
        <v>14.244927841590208</v>
      </c>
      <c r="K291" s="18">
        <v>14.240124802940285</v>
      </c>
      <c r="L291" s="21">
        <v>14.178940844257395</v>
      </c>
      <c r="M291" s="17"/>
      <c r="N291" s="89">
        <v>0.806761277973914</v>
      </c>
      <c r="P291" s="19"/>
      <c r="R291" s="105"/>
      <c r="S291" s="105"/>
    </row>
    <row r="292" spans="1:19" ht="15">
      <c r="A292" s="71">
        <v>915</v>
      </c>
      <c r="B292" s="72" t="s">
        <v>298</v>
      </c>
      <c r="C292" s="20">
        <v>14.753070523804725</v>
      </c>
      <c r="D292" s="18">
        <v>14.869910111634798</v>
      </c>
      <c r="E292" s="18">
        <v>15.209460600944421</v>
      </c>
      <c r="F292" s="18">
        <v>15.352166946360922</v>
      </c>
      <c r="G292" s="18">
        <v>15.148692562302795</v>
      </c>
      <c r="H292" s="18">
        <v>14.830260275293366</v>
      </c>
      <c r="I292" s="18">
        <v>14.779984215319683</v>
      </c>
      <c r="J292" s="18">
        <v>14.783977698316091</v>
      </c>
      <c r="K292" s="18">
        <v>14.872191884249602</v>
      </c>
      <c r="L292" s="21">
        <v>14.815635632685005</v>
      </c>
      <c r="M292" s="17"/>
      <c r="N292" s="89">
        <v>0.7633550586518716</v>
      </c>
      <c r="P292" s="19"/>
      <c r="R292" s="105"/>
      <c r="S292" s="105"/>
    </row>
    <row r="293" spans="1:19" ht="15">
      <c r="A293" s="71">
        <v>918</v>
      </c>
      <c r="B293" s="72" t="s">
        <v>299</v>
      </c>
      <c r="C293" s="20">
        <v>13.533272813366706</v>
      </c>
      <c r="D293" s="18">
        <v>13.694868815211874</v>
      </c>
      <c r="E293" s="18">
        <v>14.322457140352784</v>
      </c>
      <c r="F293" s="18">
        <v>14.268771634928703</v>
      </c>
      <c r="G293" s="18">
        <v>14.229236179729599</v>
      </c>
      <c r="H293" s="18">
        <v>14.305430009106255</v>
      </c>
      <c r="I293" s="18">
        <v>14.27570060151039</v>
      </c>
      <c r="J293" s="18">
        <v>14.286970780621441</v>
      </c>
      <c r="K293" s="18">
        <v>14.315315830493343</v>
      </c>
      <c r="L293" s="21">
        <v>14.214335816071232</v>
      </c>
      <c r="M293" s="17"/>
      <c r="N293" s="89">
        <v>0.716194318278216</v>
      </c>
      <c r="P293" s="19"/>
      <c r="R293" s="105"/>
      <c r="S293" s="105"/>
    </row>
    <row r="294" spans="1:19" ht="15">
      <c r="A294" s="71">
        <v>921</v>
      </c>
      <c r="B294" s="72" t="s">
        <v>300</v>
      </c>
      <c r="C294" s="20">
        <v>12.180080317763277</v>
      </c>
      <c r="D294" s="18">
        <v>12.37587909633202</v>
      </c>
      <c r="E294" s="18">
        <v>12.70030614971681</v>
      </c>
      <c r="F294" s="18">
        <v>12.839528089619419</v>
      </c>
      <c r="G294" s="18">
        <v>12.628100794017499</v>
      </c>
      <c r="H294" s="18">
        <v>12.270283125522788</v>
      </c>
      <c r="I294" s="18">
        <v>12.418702544602237</v>
      </c>
      <c r="J294" s="18">
        <v>12.427344575240312</v>
      </c>
      <c r="K294" s="18">
        <v>12.47105515426026</v>
      </c>
      <c r="L294" s="21">
        <v>12.704404513043707</v>
      </c>
      <c r="M294" s="17"/>
      <c r="N294" s="89">
        <v>0.6568285756374603</v>
      </c>
      <c r="P294" s="19"/>
      <c r="R294" s="105"/>
      <c r="S294" s="105"/>
    </row>
    <row r="295" spans="1:19" ht="15">
      <c r="A295" s="71">
        <v>922</v>
      </c>
      <c r="B295" s="72" t="s">
        <v>301</v>
      </c>
      <c r="C295" s="20">
        <v>14.521774164815843</v>
      </c>
      <c r="D295" s="18">
        <v>14.704078259237173</v>
      </c>
      <c r="E295" s="18">
        <v>15.400201423993083</v>
      </c>
      <c r="F295" s="18">
        <v>15.44847028260541</v>
      </c>
      <c r="G295" s="18">
        <v>15.351704691336934</v>
      </c>
      <c r="H295" s="18">
        <v>14.764114060945582</v>
      </c>
      <c r="I295" s="18">
        <v>14.796526856199156</v>
      </c>
      <c r="J295" s="18">
        <v>14.822283520853448</v>
      </c>
      <c r="K295" s="18">
        <v>15.24087432188944</v>
      </c>
      <c r="L295" s="21">
        <v>15.121445139183711</v>
      </c>
      <c r="M295" s="17"/>
      <c r="N295" s="89">
        <v>0.7478366020131588</v>
      </c>
      <c r="P295" s="19"/>
      <c r="R295" s="105"/>
      <c r="S295" s="105"/>
    </row>
    <row r="296" spans="1:19" ht="15">
      <c r="A296" s="71">
        <v>924</v>
      </c>
      <c r="B296" s="72" t="s">
        <v>302</v>
      </c>
      <c r="C296" s="20">
        <v>13.856649065933167</v>
      </c>
      <c r="D296" s="18">
        <v>14.061243895147587</v>
      </c>
      <c r="E296" s="18">
        <v>14.844936675696141</v>
      </c>
      <c r="F296" s="18">
        <v>14.787487765534518</v>
      </c>
      <c r="G296" s="18">
        <v>14.522645612983268</v>
      </c>
      <c r="H296" s="18">
        <v>13.9823805631428</v>
      </c>
      <c r="I296" s="18">
        <v>13.934369834182414</v>
      </c>
      <c r="J296" s="18">
        <v>13.858441429963309</v>
      </c>
      <c r="K296" s="18">
        <v>14.212527944710835</v>
      </c>
      <c r="L296" s="21">
        <v>14.160320628240065</v>
      </c>
      <c r="M296" s="17"/>
      <c r="N296" s="89">
        <v>0.7048333421942843</v>
      </c>
      <c r="P296" s="19"/>
      <c r="R296" s="105"/>
      <c r="S296" s="105"/>
    </row>
    <row r="297" spans="1:19" ht="15">
      <c r="A297" s="71">
        <v>925</v>
      </c>
      <c r="B297" s="72" t="s">
        <v>303</v>
      </c>
      <c r="C297" s="20">
        <v>13.128644118801517</v>
      </c>
      <c r="D297" s="18">
        <v>13.12149720800035</v>
      </c>
      <c r="E297" s="18">
        <v>13.825853866851284</v>
      </c>
      <c r="F297" s="18">
        <v>13.648707644434756</v>
      </c>
      <c r="G297" s="18">
        <v>13.663940981175054</v>
      </c>
      <c r="H297" s="18">
        <v>13.08055838504647</v>
      </c>
      <c r="I297" s="18">
        <v>13.302918775670086</v>
      </c>
      <c r="J297" s="18">
        <v>13.209844008623325</v>
      </c>
      <c r="K297" s="18">
        <v>13.150805574110894</v>
      </c>
      <c r="L297" s="21">
        <v>13.07016492133919</v>
      </c>
      <c r="M297" s="17"/>
      <c r="N297" s="89">
        <v>0.7033961788498431</v>
      </c>
      <c r="P297" s="19"/>
      <c r="R297" s="105"/>
      <c r="S297" s="105"/>
    </row>
    <row r="298" spans="1:19" ht="15">
      <c r="A298" s="71">
        <v>927</v>
      </c>
      <c r="B298" s="72" t="s">
        <v>304</v>
      </c>
      <c r="C298" s="20">
        <v>14.781259539494753</v>
      </c>
      <c r="D298" s="18">
        <v>14.996628563366842</v>
      </c>
      <c r="E298" s="18">
        <v>15.329856653626226</v>
      </c>
      <c r="F298" s="18">
        <v>15.735545415759583</v>
      </c>
      <c r="G298" s="18">
        <v>15.591682783334704</v>
      </c>
      <c r="H298" s="18">
        <v>15.073382220353361</v>
      </c>
      <c r="I298" s="18">
        <v>14.987817582236284</v>
      </c>
      <c r="J298" s="18">
        <v>14.996959954984312</v>
      </c>
      <c r="K298" s="18">
        <v>15.071963907504168</v>
      </c>
      <c r="L298" s="21">
        <v>14.975671844337276</v>
      </c>
      <c r="M298" s="17"/>
      <c r="N298" s="89">
        <v>0.7850135892279706</v>
      </c>
      <c r="P298" s="19"/>
      <c r="R298" s="105"/>
      <c r="S298" s="105"/>
    </row>
    <row r="299" spans="1:19" ht="15">
      <c r="A299" s="71">
        <v>931</v>
      </c>
      <c r="B299" s="72" t="s">
        <v>305</v>
      </c>
      <c r="C299" s="20">
        <v>13.061276722708206</v>
      </c>
      <c r="D299" s="18">
        <v>13.88171581078594</v>
      </c>
      <c r="E299" s="18">
        <v>13.950198955051507</v>
      </c>
      <c r="F299" s="18">
        <v>13.72713891630979</v>
      </c>
      <c r="G299" s="18">
        <v>13.677273296076171</v>
      </c>
      <c r="H299" s="18">
        <v>13.052713207677257</v>
      </c>
      <c r="I299" s="18">
        <v>13.04910433579842</v>
      </c>
      <c r="J299" s="18">
        <v>13.015026023564571</v>
      </c>
      <c r="K299" s="18">
        <v>13.079812566830755</v>
      </c>
      <c r="L299" s="21">
        <v>13.0291339265403</v>
      </c>
      <c r="M299" s="17"/>
      <c r="N299" s="89">
        <v>0.7026958464177024</v>
      </c>
      <c r="P299" s="19"/>
      <c r="R299" s="105"/>
      <c r="S299" s="105"/>
    </row>
    <row r="300" spans="1:19" ht="15">
      <c r="A300" s="71">
        <v>934</v>
      </c>
      <c r="B300" s="72" t="s">
        <v>306</v>
      </c>
      <c r="C300" s="20">
        <v>14.284788173260548</v>
      </c>
      <c r="D300" s="18">
        <v>14.706308305044868</v>
      </c>
      <c r="E300" s="18">
        <v>15.14943165185012</v>
      </c>
      <c r="F300" s="18">
        <v>15.320207458687598</v>
      </c>
      <c r="G300" s="18">
        <v>15.328242912240794</v>
      </c>
      <c r="H300" s="18">
        <v>14.638045919857028</v>
      </c>
      <c r="I300" s="18">
        <v>14.851902560310444</v>
      </c>
      <c r="J300" s="18">
        <v>14.80082805559502</v>
      </c>
      <c r="K300" s="18">
        <v>14.782513691253497</v>
      </c>
      <c r="L300" s="21">
        <v>14.765350286427001</v>
      </c>
      <c r="M300" s="17"/>
      <c r="N300" s="89">
        <v>0.7258394940966575</v>
      </c>
      <c r="P300" s="19"/>
      <c r="R300" s="105"/>
      <c r="S300" s="105"/>
    </row>
    <row r="301" spans="1:19" ht="15">
      <c r="A301" s="71">
        <v>935</v>
      </c>
      <c r="B301" s="72" t="s">
        <v>307</v>
      </c>
      <c r="C301" s="20">
        <v>13.414787401200641</v>
      </c>
      <c r="D301" s="18">
        <v>13.651176344185759</v>
      </c>
      <c r="E301" s="18">
        <v>13.48764417911504</v>
      </c>
      <c r="F301" s="18">
        <v>13.34941324447015</v>
      </c>
      <c r="G301" s="18">
        <v>13.223289107869086</v>
      </c>
      <c r="H301" s="18">
        <v>12.770479296074463</v>
      </c>
      <c r="I301" s="18">
        <v>12.831646380663496</v>
      </c>
      <c r="J301" s="18">
        <v>13.160702479491981</v>
      </c>
      <c r="K301" s="18">
        <v>13.25615679766113</v>
      </c>
      <c r="L301" s="21">
        <v>13.161782874246281</v>
      </c>
      <c r="M301" s="17"/>
      <c r="N301" s="89">
        <v>0.7105532290769379</v>
      </c>
      <c r="P301" s="19"/>
      <c r="R301" s="105"/>
      <c r="S301" s="105"/>
    </row>
    <row r="302" spans="1:19" ht="15">
      <c r="A302" s="71">
        <v>936</v>
      </c>
      <c r="B302" s="72" t="s">
        <v>308</v>
      </c>
      <c r="C302" s="20">
        <v>13.079389621555233</v>
      </c>
      <c r="D302" s="18">
        <v>13.537486296630567</v>
      </c>
      <c r="E302" s="18">
        <v>13.566270608233475</v>
      </c>
      <c r="F302" s="18">
        <v>13.46894322357569</v>
      </c>
      <c r="G302" s="18">
        <v>13.30195175421001</v>
      </c>
      <c r="H302" s="18">
        <v>13.185221268874997</v>
      </c>
      <c r="I302" s="18">
        <v>13.206286058835763</v>
      </c>
      <c r="J302" s="18">
        <v>13.517915173187976</v>
      </c>
      <c r="K302" s="18">
        <v>13.531607079830955</v>
      </c>
      <c r="L302" s="21">
        <v>13.47577968512616</v>
      </c>
      <c r="M302" s="17"/>
      <c r="N302" s="89">
        <v>0.7062111364141064</v>
      </c>
      <c r="P302" s="19"/>
      <c r="R302" s="105"/>
      <c r="S302" s="105"/>
    </row>
    <row r="303" spans="1:19" ht="15">
      <c r="A303" s="71">
        <v>941</v>
      </c>
      <c r="B303" s="72" t="s">
        <v>309</v>
      </c>
      <c r="C303" s="20">
        <v>10.802562166285279</v>
      </c>
      <c r="D303" s="18">
        <v>11.094874199743916</v>
      </c>
      <c r="E303" s="18">
        <v>11.616067758165604</v>
      </c>
      <c r="F303" s="18">
        <v>11.950034238164248</v>
      </c>
      <c r="G303" s="18">
        <v>12.113289295567602</v>
      </c>
      <c r="H303" s="18">
        <v>11.794485521508408</v>
      </c>
      <c r="I303" s="18">
        <v>11.656275496064316</v>
      </c>
      <c r="J303" s="18">
        <v>11.864907838461043</v>
      </c>
      <c r="K303" s="18">
        <v>11.984848518108894</v>
      </c>
      <c r="L303" s="21">
        <v>11.946902405355816</v>
      </c>
      <c r="M303" s="17"/>
      <c r="N303" s="89">
        <v>0.7594471476703486</v>
      </c>
      <c r="P303" s="19"/>
      <c r="R303" s="105"/>
      <c r="S303" s="105"/>
    </row>
    <row r="304" spans="1:19" ht="15">
      <c r="A304" s="71">
        <v>946</v>
      </c>
      <c r="B304" s="72" t="s">
        <v>310</v>
      </c>
      <c r="C304" s="20">
        <v>12.873540126239856</v>
      </c>
      <c r="D304" s="18">
        <v>13.120419069884438</v>
      </c>
      <c r="E304" s="18">
        <v>13.755240784369779</v>
      </c>
      <c r="F304" s="18">
        <v>14.348947753057466</v>
      </c>
      <c r="G304" s="18">
        <v>14.186363380757358</v>
      </c>
      <c r="H304" s="18">
        <v>13.62746669358894</v>
      </c>
      <c r="I304" s="18">
        <v>13.608197017196117</v>
      </c>
      <c r="J304" s="18">
        <v>13.60557049340052</v>
      </c>
      <c r="K304" s="18">
        <v>13.946099450081197</v>
      </c>
      <c r="L304" s="21">
        <v>13.857480772194874</v>
      </c>
      <c r="M304" s="17"/>
      <c r="N304" s="89">
        <v>0.7278243912688716</v>
      </c>
      <c r="P304" s="19"/>
      <c r="R304" s="105"/>
      <c r="S304" s="105"/>
    </row>
    <row r="305" spans="1:19" ht="15">
      <c r="A305" s="71">
        <v>976</v>
      </c>
      <c r="B305" s="72" t="s">
        <v>311</v>
      </c>
      <c r="C305" s="20">
        <v>12.784834456582566</v>
      </c>
      <c r="D305" s="18">
        <v>12.73395259220495</v>
      </c>
      <c r="E305" s="18">
        <v>12.633570605932412</v>
      </c>
      <c r="F305" s="18">
        <v>12.50998115477113</v>
      </c>
      <c r="G305" s="18">
        <v>12.386170665763728</v>
      </c>
      <c r="H305" s="18">
        <v>11.91899548764709</v>
      </c>
      <c r="I305" s="18">
        <v>12.433608684121356</v>
      </c>
      <c r="J305" s="18">
        <v>12.411597898091596</v>
      </c>
      <c r="K305" s="18">
        <v>12.554134167635791</v>
      </c>
      <c r="L305" s="21">
        <v>12.526469305487995</v>
      </c>
      <c r="M305" s="17"/>
      <c r="N305" s="89">
        <v>0.7142591141421075</v>
      </c>
      <c r="P305" s="19"/>
      <c r="R305" s="105"/>
      <c r="S305" s="105"/>
    </row>
    <row r="306" spans="1:19" ht="15">
      <c r="A306" s="71">
        <v>977</v>
      </c>
      <c r="B306" s="72" t="s">
        <v>312</v>
      </c>
      <c r="C306" s="20">
        <v>16.248381688093907</v>
      </c>
      <c r="D306" s="18">
        <v>16.173313828370723</v>
      </c>
      <c r="E306" s="18">
        <v>15.727462837608211</v>
      </c>
      <c r="F306" s="18">
        <v>15.634503513289658</v>
      </c>
      <c r="G306" s="18">
        <v>15.397964969325766</v>
      </c>
      <c r="H306" s="18">
        <v>14.821953258146836</v>
      </c>
      <c r="I306" s="18">
        <v>14.760014933180388</v>
      </c>
      <c r="J306" s="18">
        <v>15.142002761671282</v>
      </c>
      <c r="K306" s="18">
        <v>15.167131118645463</v>
      </c>
      <c r="L306" s="21">
        <v>15.846105482652034</v>
      </c>
      <c r="M306" s="17"/>
      <c r="N306" s="89">
        <v>0.7584940226344035</v>
      </c>
      <c r="P306" s="19"/>
      <c r="R306" s="105"/>
      <c r="S306" s="105"/>
    </row>
    <row r="307" spans="1:19" ht="15">
      <c r="A307" s="71">
        <v>980</v>
      </c>
      <c r="B307" s="72" t="s">
        <v>313</v>
      </c>
      <c r="C307" s="20">
        <v>15.564167076076375</v>
      </c>
      <c r="D307" s="18">
        <v>15.846206424440195</v>
      </c>
      <c r="E307" s="18">
        <v>15.616726101278687</v>
      </c>
      <c r="F307" s="18">
        <v>15.570591209344835</v>
      </c>
      <c r="G307" s="18">
        <v>15.428337042759152</v>
      </c>
      <c r="H307" s="18">
        <v>14.907961612128831</v>
      </c>
      <c r="I307" s="18">
        <v>14.858766943484678</v>
      </c>
      <c r="J307" s="18">
        <v>14.852798909864353</v>
      </c>
      <c r="K307" s="18">
        <v>14.868827250987293</v>
      </c>
      <c r="L307" s="21">
        <v>14.799609061972676</v>
      </c>
      <c r="M307" s="17"/>
      <c r="N307" s="89">
        <v>0.7826863624177758</v>
      </c>
      <c r="P307" s="19"/>
      <c r="R307" s="105"/>
      <c r="S307" s="105"/>
    </row>
    <row r="308" spans="1:19" ht="15">
      <c r="A308" s="71">
        <v>981</v>
      </c>
      <c r="B308" s="72" t="s">
        <v>314</v>
      </c>
      <c r="C308" s="20">
        <v>13.831442787209667</v>
      </c>
      <c r="D308" s="18">
        <v>13.771193631723762</v>
      </c>
      <c r="E308" s="18">
        <v>13.783719982243161</v>
      </c>
      <c r="F308" s="18">
        <v>14.170091878404406</v>
      </c>
      <c r="G308" s="18">
        <v>14.119155394293497</v>
      </c>
      <c r="H308" s="18">
        <v>13.933900829339365</v>
      </c>
      <c r="I308" s="18">
        <v>14.05939734511067</v>
      </c>
      <c r="J308" s="18">
        <v>14.074368188496258</v>
      </c>
      <c r="K308" s="18">
        <v>14.455974951926116</v>
      </c>
      <c r="L308" s="21">
        <v>14.367331119901717</v>
      </c>
      <c r="M308" s="17"/>
      <c r="N308" s="89">
        <v>0.7243128226978719</v>
      </c>
      <c r="P308" s="19"/>
      <c r="R308" s="105"/>
      <c r="S308" s="105"/>
    </row>
    <row r="309" spans="1:19" ht="15">
      <c r="A309" s="71">
        <v>989</v>
      </c>
      <c r="B309" s="72" t="s">
        <v>315</v>
      </c>
      <c r="C309" s="20">
        <v>15.044344910686522</v>
      </c>
      <c r="D309" s="18">
        <v>14.964299531663613</v>
      </c>
      <c r="E309" s="18">
        <v>14.79638978116297</v>
      </c>
      <c r="F309" s="18">
        <v>14.641469519487472</v>
      </c>
      <c r="G309" s="18">
        <v>14.999631006767519</v>
      </c>
      <c r="H309" s="18">
        <v>14.491405203722183</v>
      </c>
      <c r="I309" s="18">
        <v>14.451378135364912</v>
      </c>
      <c r="J309" s="18">
        <v>14.454292487458241</v>
      </c>
      <c r="K309" s="18">
        <v>14.514492608446638</v>
      </c>
      <c r="L309" s="21">
        <v>14.84688507680705</v>
      </c>
      <c r="M309" s="17"/>
      <c r="N309" s="89">
        <v>0.727671229885205</v>
      </c>
      <c r="P309" s="19"/>
      <c r="R309" s="105"/>
      <c r="S309" s="105"/>
    </row>
    <row r="310" spans="1:19" ht="15">
      <c r="A310" s="76">
        <v>992</v>
      </c>
      <c r="B310" s="77" t="s">
        <v>316</v>
      </c>
      <c r="C310" s="22">
        <v>15.551158046711102</v>
      </c>
      <c r="D310" s="23">
        <v>15.520767659561448</v>
      </c>
      <c r="E310" s="23">
        <v>15.380474583182359</v>
      </c>
      <c r="F310" s="23">
        <v>15.724288757380602</v>
      </c>
      <c r="G310" s="23">
        <v>15.479246590353453</v>
      </c>
      <c r="H310" s="23">
        <v>14.806120724888281</v>
      </c>
      <c r="I310" s="23">
        <v>14.880116556593084</v>
      </c>
      <c r="J310" s="23">
        <v>14.84188297522941</v>
      </c>
      <c r="K310" s="23">
        <v>14.96007612380044</v>
      </c>
      <c r="L310" s="24">
        <v>14.887366089407246</v>
      </c>
      <c r="M310" s="17"/>
      <c r="N310" s="89">
        <v>0.7526062777525091</v>
      </c>
      <c r="P310" s="19"/>
      <c r="R310" s="105"/>
      <c r="S310" s="10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N310"/>
  <sheetViews>
    <sheetView zoomScalePageLayoutView="0" workbookViewId="0" topLeftCell="A1">
      <pane xSplit="2" ySplit="1" topLeftCell="G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1" sqref="O1:AJ16384"/>
    </sheetView>
  </sheetViews>
  <sheetFormatPr defaultColWidth="8.7109375" defaultRowHeight="15"/>
  <cols>
    <col min="1" max="11" width="8.7109375" style="13" customWidth="1"/>
    <col min="12" max="12" width="10.57421875" style="13" bestFit="1" customWidth="1"/>
    <col min="13" max="16384" width="8.7109375" style="13" customWidth="1"/>
  </cols>
  <sheetData>
    <row r="1" spans="1:12" ht="15">
      <c r="A1" s="98" t="s">
        <v>328</v>
      </c>
      <c r="B1" s="99" t="s">
        <v>9</v>
      </c>
      <c r="C1" s="100">
        <v>2012</v>
      </c>
      <c r="D1" s="100" t="s">
        <v>322</v>
      </c>
      <c r="E1" s="100" t="s">
        <v>323</v>
      </c>
      <c r="F1" s="100" t="s">
        <v>324</v>
      </c>
      <c r="G1" s="100" t="s">
        <v>325</v>
      </c>
      <c r="H1" s="100" t="s">
        <v>326</v>
      </c>
      <c r="I1" s="100" t="s">
        <v>327</v>
      </c>
      <c r="J1" s="100" t="s">
        <v>320</v>
      </c>
      <c r="K1" s="100" t="s">
        <v>321</v>
      </c>
      <c r="L1" s="101" t="s">
        <v>334</v>
      </c>
    </row>
    <row r="2" spans="1:14" ht="15">
      <c r="A2" s="85">
        <v>20</v>
      </c>
      <c r="B2" s="55" t="s">
        <v>10</v>
      </c>
      <c r="C2" s="14">
        <v>14.934718003447776</v>
      </c>
      <c r="D2" s="15">
        <v>15.578283303558369</v>
      </c>
      <c r="E2" s="15">
        <v>15.982546879156152</v>
      </c>
      <c r="F2" s="15">
        <v>16.24189018131591</v>
      </c>
      <c r="G2" s="15">
        <v>16.291828658608132</v>
      </c>
      <c r="H2" s="15">
        <v>16.118846324044235</v>
      </c>
      <c r="I2" s="15">
        <v>16.50568961253433</v>
      </c>
      <c r="J2" s="15">
        <v>17.034540319419225</v>
      </c>
      <c r="K2" s="15">
        <v>17.337445509744743</v>
      </c>
      <c r="L2" s="106">
        <v>17.361170858024252</v>
      </c>
      <c r="N2" s="56"/>
    </row>
    <row r="3" spans="1:14" ht="15">
      <c r="A3" s="85">
        <v>5</v>
      </c>
      <c r="B3" s="55" t="s">
        <v>11</v>
      </c>
      <c r="C3" s="20">
        <v>14.76166950278384</v>
      </c>
      <c r="D3" s="18">
        <v>15.246714139166032</v>
      </c>
      <c r="E3" s="18">
        <v>15.146974552036564</v>
      </c>
      <c r="F3" s="18">
        <v>15.61686170214083</v>
      </c>
      <c r="G3" s="18">
        <v>16.161749369083104</v>
      </c>
      <c r="H3" s="18">
        <v>15.913587581839598</v>
      </c>
      <c r="I3" s="18">
        <v>16.09061493946242</v>
      </c>
      <c r="J3" s="18">
        <v>16.28700373009024</v>
      </c>
      <c r="K3" s="18">
        <v>16.652150352833726</v>
      </c>
      <c r="L3" s="107">
        <v>16.750893645190875</v>
      </c>
      <c r="N3" s="56"/>
    </row>
    <row r="4" spans="1:14" ht="15">
      <c r="A4" s="85">
        <v>9</v>
      </c>
      <c r="B4" s="55" t="s">
        <v>1</v>
      </c>
      <c r="C4" s="20">
        <v>15.408913077521115</v>
      </c>
      <c r="D4" s="18">
        <v>15.614592365449292</v>
      </c>
      <c r="E4" s="18">
        <v>15.705487235356037</v>
      </c>
      <c r="F4" s="18">
        <v>15.865634358567462</v>
      </c>
      <c r="G4" s="18">
        <v>15.937078949465047</v>
      </c>
      <c r="H4" s="18">
        <v>15.78212930418813</v>
      </c>
      <c r="I4" s="18">
        <v>15.820224189020184</v>
      </c>
      <c r="J4" s="18">
        <v>16.359902158562797</v>
      </c>
      <c r="K4" s="18">
        <v>16.724724879443553</v>
      </c>
      <c r="L4" s="107">
        <v>16.84769102400129</v>
      </c>
      <c r="N4" s="56"/>
    </row>
    <row r="5" spans="1:14" ht="15">
      <c r="A5" s="85">
        <v>10</v>
      </c>
      <c r="B5" s="55" t="s">
        <v>12</v>
      </c>
      <c r="C5" s="20">
        <v>14.189328174164583</v>
      </c>
      <c r="D5" s="18">
        <v>14.257427414362002</v>
      </c>
      <c r="E5" s="18">
        <v>14.968172901131956</v>
      </c>
      <c r="F5" s="18">
        <v>15.083317482308999</v>
      </c>
      <c r="G5" s="18">
        <v>15.613260213001132</v>
      </c>
      <c r="H5" s="18">
        <v>15.548415376280708</v>
      </c>
      <c r="I5" s="18">
        <v>15.652703234441987</v>
      </c>
      <c r="J5" s="18">
        <v>15.84167534114847</v>
      </c>
      <c r="K5" s="18">
        <v>16.208853774627247</v>
      </c>
      <c r="L5" s="107">
        <v>16.33165610751533</v>
      </c>
      <c r="N5" s="56"/>
    </row>
    <row r="6" spans="1:14" ht="15">
      <c r="A6" s="85">
        <v>16</v>
      </c>
      <c r="B6" s="55" t="s">
        <v>13</v>
      </c>
      <c r="C6" s="20">
        <v>15.067726345065145</v>
      </c>
      <c r="D6" s="18">
        <v>15.759030488160429</v>
      </c>
      <c r="E6" s="18">
        <v>15.766071238172122</v>
      </c>
      <c r="F6" s="18">
        <v>15.822130286595323</v>
      </c>
      <c r="G6" s="18">
        <v>15.845148287484784</v>
      </c>
      <c r="H6" s="18">
        <v>15.761344556288343</v>
      </c>
      <c r="I6" s="18">
        <v>15.870354245927764</v>
      </c>
      <c r="J6" s="18">
        <v>16.090952531835164</v>
      </c>
      <c r="K6" s="18">
        <v>16.400684935890308</v>
      </c>
      <c r="L6" s="107">
        <v>16.461657270372527</v>
      </c>
      <c r="N6" s="56"/>
    </row>
    <row r="7" spans="1:14" ht="15">
      <c r="A7" s="85">
        <v>18</v>
      </c>
      <c r="B7" s="55" t="s">
        <v>14</v>
      </c>
      <c r="C7" s="20">
        <v>15.031308332005239</v>
      </c>
      <c r="D7" s="18">
        <v>15.38279976723605</v>
      </c>
      <c r="E7" s="18">
        <v>15.414436053833455</v>
      </c>
      <c r="F7" s="18">
        <v>15.52413840149787</v>
      </c>
      <c r="G7" s="18">
        <v>15.581693488011606</v>
      </c>
      <c r="H7" s="18">
        <v>15.787250212358309</v>
      </c>
      <c r="I7" s="18">
        <v>15.815061420565693</v>
      </c>
      <c r="J7" s="18">
        <v>16.507256191980474</v>
      </c>
      <c r="K7" s="18">
        <v>16.789351420457947</v>
      </c>
      <c r="L7" s="107">
        <v>16.78311719476916</v>
      </c>
      <c r="N7" s="56"/>
    </row>
    <row r="8" spans="1:14" ht="15">
      <c r="A8" s="85">
        <v>19</v>
      </c>
      <c r="B8" s="55" t="s">
        <v>15</v>
      </c>
      <c r="C8" s="20">
        <v>15.165756501503472</v>
      </c>
      <c r="D8" s="18">
        <v>15.928821746656286</v>
      </c>
      <c r="E8" s="18">
        <v>15.893338159571694</v>
      </c>
      <c r="F8" s="18">
        <v>15.926536212343747</v>
      </c>
      <c r="G8" s="18">
        <v>16.572732141859202</v>
      </c>
      <c r="H8" s="18">
        <v>16.413901595763395</v>
      </c>
      <c r="I8" s="18">
        <v>16.354071759277776</v>
      </c>
      <c r="J8" s="18">
        <v>16.49923483857836</v>
      </c>
      <c r="K8" s="18">
        <v>16.582790519906943</v>
      </c>
      <c r="L8" s="107">
        <v>16.612292887977976</v>
      </c>
      <c r="N8" s="56"/>
    </row>
    <row r="9" spans="1:14" ht="15">
      <c r="A9" s="85">
        <v>35</v>
      </c>
      <c r="B9" s="55" t="s">
        <v>16</v>
      </c>
      <c r="C9" s="20">
        <v>11.24714469453376</v>
      </c>
      <c r="D9" s="18">
        <v>11.064694006309148</v>
      </c>
      <c r="E9" s="18">
        <v>11.305242407816817</v>
      </c>
      <c r="F9" s="18">
        <v>11.19014047521655</v>
      </c>
      <c r="G9" s="18">
        <v>11.216781063258772</v>
      </c>
      <c r="H9" s="18">
        <v>11.013311263044722</v>
      </c>
      <c r="I9" s="18">
        <v>11.17209571455696</v>
      </c>
      <c r="J9" s="18">
        <v>11.146306862143753</v>
      </c>
      <c r="K9" s="18">
        <v>11.23682597513</v>
      </c>
      <c r="L9" s="107">
        <v>12.076823301098337</v>
      </c>
      <c r="N9" s="56"/>
    </row>
    <row r="10" spans="1:14" ht="15">
      <c r="A10" s="85">
        <v>43</v>
      </c>
      <c r="B10" s="55" t="s">
        <v>17</v>
      </c>
      <c r="C10" s="20">
        <v>11.32374115901804</v>
      </c>
      <c r="D10" s="18">
        <v>11.548469852736872</v>
      </c>
      <c r="E10" s="18">
        <v>11.790265924214276</v>
      </c>
      <c r="F10" s="18">
        <v>12.016313569187444</v>
      </c>
      <c r="G10" s="18">
        <v>11.77821227780699</v>
      </c>
      <c r="H10" s="18">
        <v>11.499322349735536</v>
      </c>
      <c r="I10" s="18">
        <v>11.319349730348534</v>
      </c>
      <c r="J10" s="18">
        <v>11.313689771738424</v>
      </c>
      <c r="K10" s="18">
        <v>11.439716038871525</v>
      </c>
      <c r="L10" s="107">
        <v>11.837561308557659</v>
      </c>
      <c r="N10" s="56"/>
    </row>
    <row r="11" spans="1:14" ht="15">
      <c r="A11" s="85">
        <v>46</v>
      </c>
      <c r="B11" s="55" t="s">
        <v>18</v>
      </c>
      <c r="C11" s="20">
        <v>13.932298857550936</v>
      </c>
      <c r="D11" s="18">
        <v>14.541197194152256</v>
      </c>
      <c r="E11" s="18">
        <v>14.91926303941507</v>
      </c>
      <c r="F11" s="18">
        <v>15.123440446024839</v>
      </c>
      <c r="G11" s="18">
        <v>15.353094827863355</v>
      </c>
      <c r="H11" s="18">
        <v>15.35143323446704</v>
      </c>
      <c r="I11" s="18">
        <v>15.417119915844658</v>
      </c>
      <c r="J11" s="18">
        <v>15.59906514847694</v>
      </c>
      <c r="K11" s="18">
        <v>16.011907512619583</v>
      </c>
      <c r="L11" s="107">
        <v>16.068073661620556</v>
      </c>
      <c r="N11" s="56"/>
    </row>
    <row r="12" spans="1:14" ht="15">
      <c r="A12" s="85">
        <v>47</v>
      </c>
      <c r="B12" s="55" t="s">
        <v>19</v>
      </c>
      <c r="C12" s="20">
        <v>14.87430399899985</v>
      </c>
      <c r="D12" s="18">
        <v>14.823809697312365</v>
      </c>
      <c r="E12" s="18">
        <v>14.949663835469076</v>
      </c>
      <c r="F12" s="18">
        <v>15.075163995569776</v>
      </c>
      <c r="G12" s="18">
        <v>15.557229728204746</v>
      </c>
      <c r="H12" s="18">
        <v>15.495929856038389</v>
      </c>
      <c r="I12" s="18">
        <v>15.793179673457097</v>
      </c>
      <c r="J12" s="18">
        <v>16.016069702582307</v>
      </c>
      <c r="K12" s="18">
        <v>16.450540240071327</v>
      </c>
      <c r="L12" s="107">
        <v>16.493751710607512</v>
      </c>
      <c r="N12" s="56"/>
    </row>
    <row r="13" spans="1:14" ht="15">
      <c r="A13" s="85">
        <v>49</v>
      </c>
      <c r="B13" s="55" t="s">
        <v>20</v>
      </c>
      <c r="C13" s="20">
        <v>15.142525225149118</v>
      </c>
      <c r="D13" s="18">
        <v>15.201713385617033</v>
      </c>
      <c r="E13" s="18">
        <v>15.29442844558415</v>
      </c>
      <c r="F13" s="18">
        <v>15.313819608221275</v>
      </c>
      <c r="G13" s="18">
        <v>15.292578234373014</v>
      </c>
      <c r="H13" s="18">
        <v>15.064244289212164</v>
      </c>
      <c r="I13" s="18">
        <v>15.015924450523688</v>
      </c>
      <c r="J13" s="18">
        <v>15.082535425310855</v>
      </c>
      <c r="K13" s="18">
        <v>15.209634447844863</v>
      </c>
      <c r="L13" s="107">
        <v>15.216160141359538</v>
      </c>
      <c r="N13" s="56"/>
    </row>
    <row r="14" spans="1:14" ht="15">
      <c r="A14" s="85">
        <v>50</v>
      </c>
      <c r="B14" s="55" t="s">
        <v>21</v>
      </c>
      <c r="C14" s="20">
        <v>15.656222386862208</v>
      </c>
      <c r="D14" s="18">
        <v>15.708901777148201</v>
      </c>
      <c r="E14" s="18">
        <v>15.846242539149017</v>
      </c>
      <c r="F14" s="18">
        <v>15.795744356281553</v>
      </c>
      <c r="G14" s="18">
        <v>15.920137430859764</v>
      </c>
      <c r="H14" s="18">
        <v>15.793997173753347</v>
      </c>
      <c r="I14" s="18">
        <v>15.814208649868148</v>
      </c>
      <c r="J14" s="18">
        <v>15.973648129530758</v>
      </c>
      <c r="K14" s="18">
        <v>16.625966916225266</v>
      </c>
      <c r="L14" s="107">
        <v>16.684156276884128</v>
      </c>
      <c r="N14" s="56"/>
    </row>
    <row r="15" spans="1:14" ht="15">
      <c r="A15" s="85">
        <v>51</v>
      </c>
      <c r="B15" s="55" t="s">
        <v>22</v>
      </c>
      <c r="C15" s="20">
        <v>14.225661489737863</v>
      </c>
      <c r="D15" s="18">
        <v>14.311162338383298</v>
      </c>
      <c r="E15" s="18">
        <v>14.696148885684181</v>
      </c>
      <c r="F15" s="18">
        <v>14.630170610464953</v>
      </c>
      <c r="G15" s="18">
        <v>14.666711958637576</v>
      </c>
      <c r="H15" s="18">
        <v>13.93000638929258</v>
      </c>
      <c r="I15" s="18">
        <v>13.980922211218537</v>
      </c>
      <c r="J15" s="18">
        <v>14.157220079262606</v>
      </c>
      <c r="K15" s="18">
        <v>14.424659377543428</v>
      </c>
      <c r="L15" s="107">
        <v>14.433709105906498</v>
      </c>
      <c r="N15" s="56"/>
    </row>
    <row r="16" spans="1:14" ht="15">
      <c r="A16" s="85">
        <v>52</v>
      </c>
      <c r="B16" s="55" t="s">
        <v>23</v>
      </c>
      <c r="C16" s="20">
        <v>14.943518626722643</v>
      </c>
      <c r="D16" s="18">
        <v>15.190157542698746</v>
      </c>
      <c r="E16" s="18">
        <v>15.545726169848344</v>
      </c>
      <c r="F16" s="18">
        <v>15.644625150842375</v>
      </c>
      <c r="G16" s="18">
        <v>15.765932246403267</v>
      </c>
      <c r="H16" s="18">
        <v>15.77930411284116</v>
      </c>
      <c r="I16" s="18">
        <v>16.019461083436322</v>
      </c>
      <c r="J16" s="18">
        <v>16.222499899517796</v>
      </c>
      <c r="K16" s="18">
        <v>16.636181292581092</v>
      </c>
      <c r="L16" s="107">
        <v>17.450625849055708</v>
      </c>
      <c r="N16" s="56"/>
    </row>
    <row r="17" spans="1:14" ht="15">
      <c r="A17" s="85">
        <v>60</v>
      </c>
      <c r="B17" s="55" t="s">
        <v>24</v>
      </c>
      <c r="C17" s="20">
        <v>13.296891800611816</v>
      </c>
      <c r="D17" s="18">
        <v>13.60450736544873</v>
      </c>
      <c r="E17" s="18">
        <v>13.728247720781255</v>
      </c>
      <c r="F17" s="18">
        <v>13.667841411201133</v>
      </c>
      <c r="G17" s="18">
        <v>13.520320089676375</v>
      </c>
      <c r="H17" s="18">
        <v>12.754863692150808</v>
      </c>
      <c r="I17" s="18">
        <v>12.72858477727184</v>
      </c>
      <c r="J17" s="18">
        <v>12.366909448506938</v>
      </c>
      <c r="K17" s="18">
        <v>12.454045923759125</v>
      </c>
      <c r="L17" s="107">
        <v>13.235281124783967</v>
      </c>
      <c r="N17" s="56"/>
    </row>
    <row r="18" spans="1:14" ht="15">
      <c r="A18" s="85">
        <v>61</v>
      </c>
      <c r="B18" s="55" t="s">
        <v>25</v>
      </c>
      <c r="C18" s="20">
        <v>14.720635420614634</v>
      </c>
      <c r="D18" s="18">
        <v>15.236466865363225</v>
      </c>
      <c r="E18" s="18">
        <v>15.280789725965157</v>
      </c>
      <c r="F18" s="18">
        <v>15.345553048775619</v>
      </c>
      <c r="G18" s="18">
        <v>15.329406142063252</v>
      </c>
      <c r="H18" s="18">
        <v>15.620553417829369</v>
      </c>
      <c r="I18" s="18">
        <v>15.714647111255697</v>
      </c>
      <c r="J18" s="18">
        <v>15.888248019066335</v>
      </c>
      <c r="K18" s="18">
        <v>16.21212181279627</v>
      </c>
      <c r="L18" s="107">
        <v>16.285075523078</v>
      </c>
      <c r="N18" s="56"/>
    </row>
    <row r="19" spans="1:14" ht="15">
      <c r="A19" s="85">
        <v>62</v>
      </c>
      <c r="B19" s="57" t="s">
        <v>26</v>
      </c>
      <c r="C19" s="20">
        <v>11.439694872189712</v>
      </c>
      <c r="D19" s="18">
        <v>11.631258988977574</v>
      </c>
      <c r="E19" s="18">
        <v>11.509248677248676</v>
      </c>
      <c r="F19" s="18">
        <v>11.547390636318957</v>
      </c>
      <c r="G19" s="18">
        <v>11.533551433465457</v>
      </c>
      <c r="H19" s="18">
        <v>10.732230856975889</v>
      </c>
      <c r="I19" s="18">
        <v>11.13667533277703</v>
      </c>
      <c r="J19" s="18">
        <v>11.14532039211659</v>
      </c>
      <c r="K19" s="18">
        <v>11.191974133938063</v>
      </c>
      <c r="L19" s="107">
        <v>11.255504972223527</v>
      </c>
      <c r="N19" s="56"/>
    </row>
    <row r="20" spans="1:14" ht="15">
      <c r="A20" s="85">
        <v>65</v>
      </c>
      <c r="B20" s="55" t="s">
        <v>27</v>
      </c>
      <c r="C20" s="20">
        <v>10.007972937625755</v>
      </c>
      <c r="D20" s="18">
        <v>10.275646009581083</v>
      </c>
      <c r="E20" s="18">
        <v>10.450224672760326</v>
      </c>
      <c r="F20" s="18">
        <v>10.845559352360613</v>
      </c>
      <c r="G20" s="18">
        <v>10.618837719454197</v>
      </c>
      <c r="H20" s="18">
        <v>9.776475714878105</v>
      </c>
      <c r="I20" s="18">
        <v>9.698277753410856</v>
      </c>
      <c r="J20" s="18">
        <v>10.361375568624712</v>
      </c>
      <c r="K20" s="18">
        <v>10.35981048888529</v>
      </c>
      <c r="L20" s="107">
        <v>10.432352960436766</v>
      </c>
      <c r="N20" s="56"/>
    </row>
    <row r="21" spans="1:14" ht="15">
      <c r="A21" s="85">
        <v>69</v>
      </c>
      <c r="B21" s="55" t="s">
        <v>28</v>
      </c>
      <c r="C21" s="20">
        <v>15.389902398618105</v>
      </c>
      <c r="D21" s="18">
        <v>15.558503290874448</v>
      </c>
      <c r="E21" s="18">
        <v>15.517658767992799</v>
      </c>
      <c r="F21" s="18">
        <v>16.28679595006295</v>
      </c>
      <c r="G21" s="18">
        <v>16.30205380084232</v>
      </c>
      <c r="H21" s="18">
        <v>16.26655828825503</v>
      </c>
      <c r="I21" s="18">
        <v>16.37972860253842</v>
      </c>
      <c r="J21" s="18">
        <v>16.952388277535977</v>
      </c>
      <c r="K21" s="18">
        <v>17.337174682134155</v>
      </c>
      <c r="L21" s="107">
        <v>17.446543436383738</v>
      </c>
      <c r="N21" s="56"/>
    </row>
    <row r="22" spans="1:14" ht="15">
      <c r="A22" s="85">
        <v>71</v>
      </c>
      <c r="B22" s="55" t="s">
        <v>29</v>
      </c>
      <c r="C22" s="20">
        <v>15.144037289054099</v>
      </c>
      <c r="D22" s="18">
        <v>15.334967040433813</v>
      </c>
      <c r="E22" s="18">
        <v>15.770117441874131</v>
      </c>
      <c r="F22" s="18">
        <v>15.757596697813373</v>
      </c>
      <c r="G22" s="18">
        <v>16.257493254612196</v>
      </c>
      <c r="H22" s="18">
        <v>16.194645582520213</v>
      </c>
      <c r="I22" s="18">
        <v>16.380752528923328</v>
      </c>
      <c r="J22" s="18">
        <v>16.56760340141413</v>
      </c>
      <c r="K22" s="18">
        <v>16.926421800397428</v>
      </c>
      <c r="L22" s="107">
        <v>17.041740509106774</v>
      </c>
      <c r="N22" s="56"/>
    </row>
    <row r="23" spans="1:14" ht="15">
      <c r="A23" s="85">
        <v>72</v>
      </c>
      <c r="B23" s="55" t="s">
        <v>30</v>
      </c>
      <c r="C23" s="20">
        <v>14.48660065108333</v>
      </c>
      <c r="D23" s="18">
        <v>14.635128397325717</v>
      </c>
      <c r="E23" s="18">
        <v>14.648248937444567</v>
      </c>
      <c r="F23" s="18">
        <v>15.270672192862278</v>
      </c>
      <c r="G23" s="18">
        <v>15.463257025948076</v>
      </c>
      <c r="H23" s="18">
        <v>15.42819223419153</v>
      </c>
      <c r="I23" s="18">
        <v>15.868047460055848</v>
      </c>
      <c r="J23" s="18">
        <v>16.0575239048792</v>
      </c>
      <c r="K23" s="18">
        <v>16.316903542553877</v>
      </c>
      <c r="L23" s="107">
        <v>16.31826379458484</v>
      </c>
      <c r="N23" s="56"/>
    </row>
    <row r="24" spans="1:14" ht="15">
      <c r="A24" s="85">
        <v>74</v>
      </c>
      <c r="B24" s="55" t="s">
        <v>31</v>
      </c>
      <c r="C24" s="20">
        <v>14.84182882594732</v>
      </c>
      <c r="D24" s="18">
        <v>15.21924639330465</v>
      </c>
      <c r="E24" s="18">
        <v>15.250147240696364</v>
      </c>
      <c r="F24" s="18">
        <v>15.182363791693959</v>
      </c>
      <c r="G24" s="18">
        <v>15.098582590351613</v>
      </c>
      <c r="H24" s="18">
        <v>15.371060609590081</v>
      </c>
      <c r="I24" s="18">
        <v>15.559401961854666</v>
      </c>
      <c r="J24" s="18">
        <v>15.808667154991603</v>
      </c>
      <c r="K24" s="18">
        <v>17.261221840027293</v>
      </c>
      <c r="L24" s="107">
        <v>17.33990119086216</v>
      </c>
      <c r="N24" s="56"/>
    </row>
    <row r="25" spans="1:14" ht="15">
      <c r="A25" s="85">
        <v>75</v>
      </c>
      <c r="B25" s="55" t="s">
        <v>32</v>
      </c>
      <c r="C25" s="20">
        <v>15.969845683672235</v>
      </c>
      <c r="D25" s="18">
        <v>16.022791792214225</v>
      </c>
      <c r="E25" s="18">
        <v>16.446242899603913</v>
      </c>
      <c r="F25" s="18">
        <v>16.477169653311087</v>
      </c>
      <c r="G25" s="18">
        <v>16.53831030942707</v>
      </c>
      <c r="H25" s="18">
        <v>16.354487750139594</v>
      </c>
      <c r="I25" s="18">
        <v>16.389575135251224</v>
      </c>
      <c r="J25" s="18">
        <v>16.55069883885766</v>
      </c>
      <c r="K25" s="18">
        <v>16.842847641762027</v>
      </c>
      <c r="L25" s="107">
        <v>16.882065788210543</v>
      </c>
      <c r="N25" s="56"/>
    </row>
    <row r="26" spans="1:14" ht="15">
      <c r="A26" s="85">
        <v>76</v>
      </c>
      <c r="B26" s="55" t="s">
        <v>33</v>
      </c>
      <c r="C26" s="20">
        <v>10.466432325163682</v>
      </c>
      <c r="D26" s="18">
        <v>10.844768168440115</v>
      </c>
      <c r="E26" s="18">
        <v>11.497049180197012</v>
      </c>
      <c r="F26" s="18">
        <v>11.65818576405585</v>
      </c>
      <c r="G26" s="18">
        <v>11.510627255030007</v>
      </c>
      <c r="H26" s="18">
        <v>11.02222678555767</v>
      </c>
      <c r="I26" s="18">
        <v>10.752789602722483</v>
      </c>
      <c r="J26" s="18">
        <v>10.762043599254708</v>
      </c>
      <c r="K26" s="18">
        <v>10.845414642377627</v>
      </c>
      <c r="L26" s="107">
        <v>11.429947611149059</v>
      </c>
      <c r="N26" s="56"/>
    </row>
    <row r="27" spans="1:14" ht="15">
      <c r="A27" s="85">
        <v>77</v>
      </c>
      <c r="B27" s="55" t="s">
        <v>34</v>
      </c>
      <c r="C27" s="20">
        <v>14.372032924083873</v>
      </c>
      <c r="D27" s="18">
        <v>14.547669423626544</v>
      </c>
      <c r="E27" s="18">
        <v>15.238271393180318</v>
      </c>
      <c r="F27" s="18">
        <v>15.781521566474222</v>
      </c>
      <c r="G27" s="18">
        <v>15.932254803071912</v>
      </c>
      <c r="H27" s="18">
        <v>15.933724879432907</v>
      </c>
      <c r="I27" s="18">
        <v>16.12693440525309</v>
      </c>
      <c r="J27" s="18">
        <v>16.302415186171565</v>
      </c>
      <c r="K27" s="18">
        <v>16.75022593952192</v>
      </c>
      <c r="L27" s="107">
        <v>16.871033450070787</v>
      </c>
      <c r="N27" s="56"/>
    </row>
    <row r="28" spans="1:14" ht="15">
      <c r="A28" s="85">
        <v>78</v>
      </c>
      <c r="B28" s="55" t="s">
        <v>35</v>
      </c>
      <c r="C28" s="20">
        <v>16.4986230883162</v>
      </c>
      <c r="D28" s="18">
        <v>17.038711366971615</v>
      </c>
      <c r="E28" s="18">
        <v>17.425804465424246</v>
      </c>
      <c r="F28" s="18">
        <v>17.395246533827024</v>
      </c>
      <c r="G28" s="18">
        <v>17.362422338348864</v>
      </c>
      <c r="H28" s="18">
        <v>17.265680141984795</v>
      </c>
      <c r="I28" s="18">
        <v>17.392532888276293</v>
      </c>
      <c r="J28" s="18">
        <v>17.567269528463644</v>
      </c>
      <c r="K28" s="18">
        <v>17.84064588005064</v>
      </c>
      <c r="L28" s="107">
        <v>17.93317694692902</v>
      </c>
      <c r="N28" s="56"/>
    </row>
    <row r="29" spans="1:14" ht="15">
      <c r="A29" s="85">
        <v>79</v>
      </c>
      <c r="B29" s="55" t="s">
        <v>36</v>
      </c>
      <c r="C29" s="20">
        <v>14.543124810776526</v>
      </c>
      <c r="D29" s="18">
        <v>14.674396739917029</v>
      </c>
      <c r="E29" s="18">
        <v>15.47105179182995</v>
      </c>
      <c r="F29" s="18">
        <v>15.516744428900202</v>
      </c>
      <c r="G29" s="18">
        <v>15.518933711003855</v>
      </c>
      <c r="H29" s="18">
        <v>16.218020586066537</v>
      </c>
      <c r="I29" s="18">
        <v>16.23153071554231</v>
      </c>
      <c r="J29" s="18">
        <v>16.97227728207279</v>
      </c>
      <c r="K29" s="18">
        <v>17.27504350692551</v>
      </c>
      <c r="L29" s="107">
        <v>17.337289303885125</v>
      </c>
      <c r="N29" s="56"/>
    </row>
    <row r="30" spans="1:14" ht="15">
      <c r="A30" s="85">
        <v>81</v>
      </c>
      <c r="B30" s="55" t="s">
        <v>37</v>
      </c>
      <c r="C30" s="20">
        <v>14.525751812490574</v>
      </c>
      <c r="D30" s="18">
        <v>15.029310830943022</v>
      </c>
      <c r="E30" s="18">
        <v>15.329273256364074</v>
      </c>
      <c r="F30" s="18">
        <v>15.40772884416465</v>
      </c>
      <c r="G30" s="18">
        <v>15.527902403618667</v>
      </c>
      <c r="H30" s="18">
        <v>15.678454181049663</v>
      </c>
      <c r="I30" s="18">
        <v>15.713616686759455</v>
      </c>
      <c r="J30" s="18">
        <v>16.05765028355931</v>
      </c>
      <c r="K30" s="18">
        <v>16.501838802675742</v>
      </c>
      <c r="L30" s="107">
        <v>16.672458555044603</v>
      </c>
      <c r="N30" s="56"/>
    </row>
    <row r="31" spans="1:14" ht="15">
      <c r="A31" s="85">
        <v>82</v>
      </c>
      <c r="B31" s="55" t="s">
        <v>38</v>
      </c>
      <c r="C31" s="20">
        <v>15.026317866287211</v>
      </c>
      <c r="D31" s="18">
        <v>15.717407933628044</v>
      </c>
      <c r="E31" s="18">
        <v>15.738806873181712</v>
      </c>
      <c r="F31" s="18">
        <v>15.755158599637797</v>
      </c>
      <c r="G31" s="18">
        <v>15.81162574927802</v>
      </c>
      <c r="H31" s="18">
        <v>16.073615341752753</v>
      </c>
      <c r="I31" s="18">
        <v>16.017665027507064</v>
      </c>
      <c r="J31" s="18">
        <v>16.167341563072956</v>
      </c>
      <c r="K31" s="18">
        <v>16.608658235466013</v>
      </c>
      <c r="L31" s="107">
        <v>16.651179575292964</v>
      </c>
      <c r="N31" s="56"/>
    </row>
    <row r="32" spans="1:14" ht="15">
      <c r="A32" s="85">
        <v>86</v>
      </c>
      <c r="B32" s="55" t="s">
        <v>39</v>
      </c>
      <c r="C32" s="20">
        <v>15.154658620471297</v>
      </c>
      <c r="D32" s="18">
        <v>15.687066395805296</v>
      </c>
      <c r="E32" s="18">
        <v>16.10091744826552</v>
      </c>
      <c r="F32" s="18">
        <v>16.115358622930977</v>
      </c>
      <c r="G32" s="18">
        <v>16.558192040323203</v>
      </c>
      <c r="H32" s="18">
        <v>16.383979299900467</v>
      </c>
      <c r="I32" s="18">
        <v>16.420735451972597</v>
      </c>
      <c r="J32" s="18">
        <v>16.56601819000473</v>
      </c>
      <c r="K32" s="18">
        <v>16.88280167090243</v>
      </c>
      <c r="L32" s="107">
        <v>16.90906322100109</v>
      </c>
      <c r="N32" s="56"/>
    </row>
    <row r="33" spans="1:14" ht="15">
      <c r="A33" s="85">
        <v>111</v>
      </c>
      <c r="B33" s="55" t="s">
        <v>40</v>
      </c>
      <c r="C33" s="20">
        <v>15.741948111676946</v>
      </c>
      <c r="D33" s="18">
        <v>15.86953473053064</v>
      </c>
      <c r="E33" s="18">
        <v>15.861390834703574</v>
      </c>
      <c r="F33" s="18">
        <v>15.895089297423558</v>
      </c>
      <c r="G33" s="18">
        <v>15.888433414196893</v>
      </c>
      <c r="H33" s="18">
        <v>15.832961139043288</v>
      </c>
      <c r="I33" s="18">
        <v>15.774214293910664</v>
      </c>
      <c r="J33" s="18">
        <v>15.983637989839222</v>
      </c>
      <c r="K33" s="18">
        <v>16.302846767965747</v>
      </c>
      <c r="L33" s="107">
        <v>16.37847185451349</v>
      </c>
      <c r="N33" s="56"/>
    </row>
    <row r="34" spans="1:14" ht="15">
      <c r="A34" s="85">
        <v>90</v>
      </c>
      <c r="B34" s="55" t="s">
        <v>41</v>
      </c>
      <c r="C34" s="20">
        <v>14.360740324968875</v>
      </c>
      <c r="D34" s="18">
        <v>14.778201046981229</v>
      </c>
      <c r="E34" s="18">
        <v>14.894886406653319</v>
      </c>
      <c r="F34" s="18">
        <v>14.980584273461274</v>
      </c>
      <c r="G34" s="18">
        <v>15.209862412952168</v>
      </c>
      <c r="H34" s="18">
        <v>15.082338710686853</v>
      </c>
      <c r="I34" s="18">
        <v>15.398019787160335</v>
      </c>
      <c r="J34" s="18">
        <v>15.654646522710275</v>
      </c>
      <c r="K34" s="18">
        <v>16.112153652334904</v>
      </c>
      <c r="L34" s="107">
        <v>16.24832487556326</v>
      </c>
      <c r="N34" s="56"/>
    </row>
    <row r="35" spans="1:14" ht="15">
      <c r="A35" s="85">
        <v>91</v>
      </c>
      <c r="B35" s="55" t="s">
        <v>42</v>
      </c>
      <c r="C35" s="20">
        <v>15.448571584919238</v>
      </c>
      <c r="D35" s="18">
        <v>15.50580522469866</v>
      </c>
      <c r="E35" s="18">
        <v>15.196175305118324</v>
      </c>
      <c r="F35" s="18">
        <v>15.198422942071018</v>
      </c>
      <c r="G35" s="18">
        <v>15.193844343478606</v>
      </c>
      <c r="H35" s="18">
        <v>14.981871278903093</v>
      </c>
      <c r="I35" s="18">
        <v>14.599762272515523</v>
      </c>
      <c r="J35" s="18">
        <v>14.694913205147332</v>
      </c>
      <c r="K35" s="18">
        <v>14.890908471775804</v>
      </c>
      <c r="L35" s="107">
        <v>14.902338628848169</v>
      </c>
      <c r="N35" s="56"/>
    </row>
    <row r="36" spans="1:14" ht="15">
      <c r="A36" s="85">
        <v>97</v>
      </c>
      <c r="B36" s="57" t="s">
        <v>43</v>
      </c>
      <c r="C36" s="20">
        <v>13.848341664546878</v>
      </c>
      <c r="D36" s="18">
        <v>14.037422871476718</v>
      </c>
      <c r="E36" s="18">
        <v>14.142602582391245</v>
      </c>
      <c r="F36" s="18">
        <v>14.19516561932398</v>
      </c>
      <c r="G36" s="18">
        <v>14.54380895130043</v>
      </c>
      <c r="H36" s="18">
        <v>14.944775961136113</v>
      </c>
      <c r="I36" s="18">
        <v>15.047064033931793</v>
      </c>
      <c r="J36" s="18">
        <v>15.280083233115661</v>
      </c>
      <c r="K36" s="18">
        <v>15.695669166722007</v>
      </c>
      <c r="L36" s="107">
        <v>15.87217427465612</v>
      </c>
      <c r="N36" s="56"/>
    </row>
    <row r="37" spans="1:14" ht="15">
      <c r="A37" s="85">
        <v>98</v>
      </c>
      <c r="B37" s="55" t="s">
        <v>44</v>
      </c>
      <c r="C37" s="20">
        <v>15.535050957278262</v>
      </c>
      <c r="D37" s="18">
        <v>16.37111701605021</v>
      </c>
      <c r="E37" s="18">
        <v>16.303742488981424</v>
      </c>
      <c r="F37" s="18">
        <v>16.52269219451581</v>
      </c>
      <c r="G37" s="18">
        <v>16.553223513081658</v>
      </c>
      <c r="H37" s="18">
        <v>16.387875595696798</v>
      </c>
      <c r="I37" s="18">
        <v>16.429893960760417</v>
      </c>
      <c r="J37" s="18">
        <v>16.57879893331146</v>
      </c>
      <c r="K37" s="18">
        <v>16.82535664808565</v>
      </c>
      <c r="L37" s="107">
        <v>16.85801691849231</v>
      </c>
      <c r="N37" s="56"/>
    </row>
    <row r="38" spans="1:14" ht="15">
      <c r="A38" s="85">
        <v>102</v>
      </c>
      <c r="B38" s="55" t="s">
        <v>46</v>
      </c>
      <c r="C38" s="20">
        <v>14.545663841665153</v>
      </c>
      <c r="D38" s="18">
        <v>14.655599209563988</v>
      </c>
      <c r="E38" s="18">
        <v>15.002198947536067</v>
      </c>
      <c r="F38" s="18">
        <v>15.071701821109059</v>
      </c>
      <c r="G38" s="18">
        <v>15.352732627132522</v>
      </c>
      <c r="H38" s="18">
        <v>15.475859875487602</v>
      </c>
      <c r="I38" s="18">
        <v>15.582906979476139</v>
      </c>
      <c r="J38" s="18">
        <v>15.948216439923772</v>
      </c>
      <c r="K38" s="18">
        <v>16.278658592749725</v>
      </c>
      <c r="L38" s="107">
        <v>16.36901001168809</v>
      </c>
      <c r="N38" s="56"/>
    </row>
    <row r="39" spans="1:14" ht="15">
      <c r="A39" s="85">
        <v>103</v>
      </c>
      <c r="B39" s="55" t="s">
        <v>47</v>
      </c>
      <c r="C39" s="20">
        <v>15.13061672200255</v>
      </c>
      <c r="D39" s="18">
        <v>15.317687843143661</v>
      </c>
      <c r="E39" s="18">
        <v>15.485219367430322</v>
      </c>
      <c r="F39" s="18">
        <v>15.877915112261263</v>
      </c>
      <c r="G39" s="18">
        <v>15.98299778303568</v>
      </c>
      <c r="H39" s="18">
        <v>16.103733866165104</v>
      </c>
      <c r="I39" s="18">
        <v>16.336069331363376</v>
      </c>
      <c r="J39" s="18">
        <v>16.568868432130717</v>
      </c>
      <c r="K39" s="18">
        <v>16.995298547869435</v>
      </c>
      <c r="L39" s="107">
        <v>17.1203577154388</v>
      </c>
      <c r="N39" s="56"/>
    </row>
    <row r="40" spans="1:14" ht="15">
      <c r="A40" s="85">
        <v>105</v>
      </c>
      <c r="B40" s="55" t="s">
        <v>48</v>
      </c>
      <c r="C40" s="20">
        <v>14.015828896224098</v>
      </c>
      <c r="D40" s="18">
        <v>14.614626592540718</v>
      </c>
      <c r="E40" s="18">
        <v>15.449850729093551</v>
      </c>
      <c r="F40" s="18">
        <v>15.445575792992091</v>
      </c>
      <c r="G40" s="18">
        <v>15.590269948660945</v>
      </c>
      <c r="H40" s="18">
        <v>15.51697987297889</v>
      </c>
      <c r="I40" s="18">
        <v>15.822444231596567</v>
      </c>
      <c r="J40" s="18">
        <v>15.997324215935203</v>
      </c>
      <c r="K40" s="18">
        <v>16.461607539283804</v>
      </c>
      <c r="L40" s="107">
        <v>16.61595194430397</v>
      </c>
      <c r="N40" s="56"/>
    </row>
    <row r="41" spans="1:14" ht="15">
      <c r="A41" s="85">
        <v>106</v>
      </c>
      <c r="B41" s="55" t="s">
        <v>49</v>
      </c>
      <c r="C41" s="20">
        <v>15.367952270650429</v>
      </c>
      <c r="D41" s="18">
        <v>15.47935150395525</v>
      </c>
      <c r="E41" s="18">
        <v>15.814276621936466</v>
      </c>
      <c r="F41" s="18">
        <v>15.8455217845673</v>
      </c>
      <c r="G41" s="18">
        <v>15.849855576233118</v>
      </c>
      <c r="H41" s="18">
        <v>15.659796260804857</v>
      </c>
      <c r="I41" s="18">
        <v>15.65185917222879</v>
      </c>
      <c r="J41" s="18">
        <v>15.779116644451767</v>
      </c>
      <c r="K41" s="18">
        <v>15.991865055997273</v>
      </c>
      <c r="L41" s="107">
        <v>16.41342330072704</v>
      </c>
      <c r="N41" s="56"/>
    </row>
    <row r="42" spans="1:14" ht="15">
      <c r="A42" s="85">
        <v>108</v>
      </c>
      <c r="B42" s="55" t="s">
        <v>50</v>
      </c>
      <c r="C42" s="20">
        <v>15.015185147664699</v>
      </c>
      <c r="D42" s="18">
        <v>15.159691604930119</v>
      </c>
      <c r="E42" s="18">
        <v>15.871289072466169</v>
      </c>
      <c r="F42" s="18">
        <v>15.837309520158222</v>
      </c>
      <c r="G42" s="18">
        <v>15.888880827304833</v>
      </c>
      <c r="H42" s="18">
        <v>16.420438026440827</v>
      </c>
      <c r="I42" s="18">
        <v>16.44932496570622</v>
      </c>
      <c r="J42" s="18">
        <v>16.611637769298042</v>
      </c>
      <c r="K42" s="18">
        <v>16.938875889003896</v>
      </c>
      <c r="L42" s="107">
        <v>16.95671267023018</v>
      </c>
      <c r="N42" s="56"/>
    </row>
    <row r="43" spans="1:14" ht="15">
      <c r="A43" s="85">
        <v>109</v>
      </c>
      <c r="B43" s="55" t="s">
        <v>51</v>
      </c>
      <c r="C43" s="20">
        <v>15.199976175481998</v>
      </c>
      <c r="D43" s="18">
        <v>15.343248958424887</v>
      </c>
      <c r="E43" s="18">
        <v>15.92869260355289</v>
      </c>
      <c r="F43" s="18">
        <v>16.12526025457313</v>
      </c>
      <c r="G43" s="18">
        <v>16.17097199143254</v>
      </c>
      <c r="H43" s="18">
        <v>16.217769978599147</v>
      </c>
      <c r="I43" s="18">
        <v>16.252229236761096</v>
      </c>
      <c r="J43" s="18">
        <v>16.39195710281622</v>
      </c>
      <c r="K43" s="18">
        <v>16.8372916883248</v>
      </c>
      <c r="L43" s="107">
        <v>16.87383200791542</v>
      </c>
      <c r="N43" s="56"/>
    </row>
    <row r="44" spans="1:14" ht="15">
      <c r="A44" s="85">
        <v>139</v>
      </c>
      <c r="B44" s="55" t="s">
        <v>52</v>
      </c>
      <c r="C44" s="20">
        <v>15.140578065759044</v>
      </c>
      <c r="D44" s="18">
        <v>15.236905170140243</v>
      </c>
      <c r="E44" s="18">
        <v>15.81526522596026</v>
      </c>
      <c r="F44" s="18">
        <v>15.851130285775051</v>
      </c>
      <c r="G44" s="18">
        <v>15.888008143298402</v>
      </c>
      <c r="H44" s="18">
        <v>15.712714402524258</v>
      </c>
      <c r="I44" s="18">
        <v>15.743401443646716</v>
      </c>
      <c r="J44" s="18">
        <v>15.904717599304565</v>
      </c>
      <c r="K44" s="18">
        <v>16.2298311484249</v>
      </c>
      <c r="L44" s="107">
        <v>16.43815849680985</v>
      </c>
      <c r="N44" s="56"/>
    </row>
    <row r="45" spans="1:14" ht="15">
      <c r="A45" s="85">
        <v>140</v>
      </c>
      <c r="B45" s="55" t="s">
        <v>53</v>
      </c>
      <c r="C45" s="20">
        <v>14.970665583334513</v>
      </c>
      <c r="D45" s="18">
        <v>15.0803186117574</v>
      </c>
      <c r="E45" s="18">
        <v>15.651058083528628</v>
      </c>
      <c r="F45" s="18">
        <v>15.699421291349747</v>
      </c>
      <c r="G45" s="18">
        <v>15.74126136462814</v>
      </c>
      <c r="H45" s="18">
        <v>15.615818989361273</v>
      </c>
      <c r="I45" s="18">
        <v>15.706214273002292</v>
      </c>
      <c r="J45" s="18">
        <v>15.867383310022639</v>
      </c>
      <c r="K45" s="18">
        <v>16.168783235751505</v>
      </c>
      <c r="L45" s="107">
        <v>16.255635511586906</v>
      </c>
      <c r="N45" s="56"/>
    </row>
    <row r="46" spans="1:14" ht="15">
      <c r="A46" s="85">
        <v>142</v>
      </c>
      <c r="B46" s="55" t="s">
        <v>54</v>
      </c>
      <c r="C46" s="20">
        <v>13.994711149011463</v>
      </c>
      <c r="D46" s="18">
        <v>14.72738464135992</v>
      </c>
      <c r="E46" s="18">
        <v>14.73568010929119</v>
      </c>
      <c r="F46" s="18">
        <v>15.152348165163135</v>
      </c>
      <c r="G46" s="18">
        <v>15.308176135573659</v>
      </c>
      <c r="H46" s="18">
        <v>15.122738869154757</v>
      </c>
      <c r="I46" s="18">
        <v>15.549297360793817</v>
      </c>
      <c r="J46" s="18">
        <v>15.739991572923918</v>
      </c>
      <c r="K46" s="18">
        <v>16.430557048834707</v>
      </c>
      <c r="L46" s="107">
        <v>16.50882648581889</v>
      </c>
      <c r="N46" s="56"/>
    </row>
    <row r="47" spans="1:14" ht="15">
      <c r="A47" s="85">
        <v>143</v>
      </c>
      <c r="B47" s="55" t="s">
        <v>55</v>
      </c>
      <c r="C47" s="20">
        <v>14.874090524120978</v>
      </c>
      <c r="D47" s="18">
        <v>15.293934528203199</v>
      </c>
      <c r="E47" s="18">
        <v>15.450865197049973</v>
      </c>
      <c r="F47" s="18">
        <v>15.93708866105777</v>
      </c>
      <c r="G47" s="18">
        <v>16.068497292468106</v>
      </c>
      <c r="H47" s="18">
        <v>15.972983757441616</v>
      </c>
      <c r="I47" s="18">
        <v>15.986840570065752</v>
      </c>
      <c r="J47" s="18">
        <v>16.51307171202308</v>
      </c>
      <c r="K47" s="18">
        <v>17.063436617117357</v>
      </c>
      <c r="L47" s="107">
        <v>17.146575020132797</v>
      </c>
      <c r="N47" s="56"/>
    </row>
    <row r="48" spans="1:14" ht="15">
      <c r="A48" s="85">
        <v>145</v>
      </c>
      <c r="B48" s="55" t="s">
        <v>56</v>
      </c>
      <c r="C48" s="20">
        <v>14.785555874534248</v>
      </c>
      <c r="D48" s="18">
        <v>14.911052417632497</v>
      </c>
      <c r="E48" s="18">
        <v>14.9443420975101</v>
      </c>
      <c r="F48" s="18">
        <v>15.375172066517703</v>
      </c>
      <c r="G48" s="18">
        <v>15.474534889438948</v>
      </c>
      <c r="H48" s="18">
        <v>15.2916027037175</v>
      </c>
      <c r="I48" s="18">
        <v>15.682225762964777</v>
      </c>
      <c r="J48" s="18">
        <v>15.8302980125485</v>
      </c>
      <c r="K48" s="18">
        <v>16.284697499989527</v>
      </c>
      <c r="L48" s="107">
        <v>16.330352606342093</v>
      </c>
      <c r="N48" s="56"/>
    </row>
    <row r="49" spans="1:14" ht="15">
      <c r="A49" s="85">
        <v>146</v>
      </c>
      <c r="B49" s="55" t="s">
        <v>57</v>
      </c>
      <c r="C49" s="20">
        <v>14.305726153257776</v>
      </c>
      <c r="D49" s="18">
        <v>14.424381507146858</v>
      </c>
      <c r="E49" s="18">
        <v>14.496111141648502</v>
      </c>
      <c r="F49" s="18">
        <v>14.935360333829564</v>
      </c>
      <c r="G49" s="18">
        <v>15.125992805275645</v>
      </c>
      <c r="H49" s="18">
        <v>15.085807661548026</v>
      </c>
      <c r="I49" s="18">
        <v>15.23889331363252</v>
      </c>
      <c r="J49" s="18">
        <v>15.64907767650838</v>
      </c>
      <c r="K49" s="18">
        <v>16.118657673990903</v>
      </c>
      <c r="L49" s="107">
        <v>16.283702893632682</v>
      </c>
      <c r="N49" s="56"/>
    </row>
    <row r="50" spans="1:14" ht="15">
      <c r="A50" s="85">
        <v>153</v>
      </c>
      <c r="B50" s="55" t="s">
        <v>58</v>
      </c>
      <c r="C50" s="20">
        <v>15.302075644393886</v>
      </c>
      <c r="D50" s="18">
        <v>15.40377902364987</v>
      </c>
      <c r="E50" s="18">
        <v>15.40031734143385</v>
      </c>
      <c r="F50" s="18">
        <v>15.838082330000669</v>
      </c>
      <c r="G50" s="18">
        <v>15.870614407094967</v>
      </c>
      <c r="H50" s="18">
        <v>15.706486797610207</v>
      </c>
      <c r="I50" s="18">
        <v>15.771093674398932</v>
      </c>
      <c r="J50" s="18">
        <v>15.915549464831804</v>
      </c>
      <c r="K50" s="18">
        <v>16.189133865643615</v>
      </c>
      <c r="L50" s="107">
        <v>16.244388031674998</v>
      </c>
      <c r="N50" s="56"/>
    </row>
    <row r="51" spans="1:14" ht="15">
      <c r="A51" s="85">
        <v>148</v>
      </c>
      <c r="B51" s="55" t="s">
        <v>59</v>
      </c>
      <c r="C51" s="20">
        <v>14.545720280112155</v>
      </c>
      <c r="D51" s="18">
        <v>14.548227571535811</v>
      </c>
      <c r="E51" s="18">
        <v>14.495461723738975</v>
      </c>
      <c r="F51" s="18">
        <v>14.509818725815647</v>
      </c>
      <c r="G51" s="18">
        <v>14.548696683457665</v>
      </c>
      <c r="H51" s="18">
        <v>14.488389208358159</v>
      </c>
      <c r="I51" s="18">
        <v>14.475689389214372</v>
      </c>
      <c r="J51" s="18">
        <v>14.587540633813914</v>
      </c>
      <c r="K51" s="18">
        <v>14.87903136272772</v>
      </c>
      <c r="L51" s="107">
        <v>14.910264424761733</v>
      </c>
      <c r="N51" s="56"/>
    </row>
    <row r="52" spans="1:14" ht="15">
      <c r="A52" s="85">
        <v>149</v>
      </c>
      <c r="B52" s="55" t="s">
        <v>60</v>
      </c>
      <c r="C52" s="20">
        <v>16.155173231715214</v>
      </c>
      <c r="D52" s="18">
        <v>16.217620593112745</v>
      </c>
      <c r="E52" s="18">
        <v>16.23509095800944</v>
      </c>
      <c r="F52" s="18">
        <v>16.2954945385343</v>
      </c>
      <c r="G52" s="18">
        <v>16.33847608172946</v>
      </c>
      <c r="H52" s="18">
        <v>16.179803294539013</v>
      </c>
      <c r="I52" s="18">
        <v>16.225898329617603</v>
      </c>
      <c r="J52" s="18">
        <v>16.352816858275105</v>
      </c>
      <c r="K52" s="18">
        <v>16.661426961635932</v>
      </c>
      <c r="L52" s="107">
        <v>16.697760477170572</v>
      </c>
      <c r="N52" s="56"/>
    </row>
    <row r="53" spans="1:14" ht="15">
      <c r="A53" s="85">
        <v>151</v>
      </c>
      <c r="B53" s="55" t="s">
        <v>61</v>
      </c>
      <c r="C53" s="20">
        <v>14.393639824869108</v>
      </c>
      <c r="D53" s="18">
        <v>15.033958530211075</v>
      </c>
      <c r="E53" s="18">
        <v>15.35912320427817</v>
      </c>
      <c r="F53" s="18">
        <v>15.477314487728801</v>
      </c>
      <c r="G53" s="18">
        <v>15.856443748670644</v>
      </c>
      <c r="H53" s="18">
        <v>15.843099603498551</v>
      </c>
      <c r="I53" s="18">
        <v>16.09440439550773</v>
      </c>
      <c r="J53" s="18">
        <v>16.377571560857</v>
      </c>
      <c r="K53" s="18">
        <v>16.786267387211872</v>
      </c>
      <c r="L53" s="107">
        <v>17.33090929835437</v>
      </c>
      <c r="N53" s="56"/>
    </row>
    <row r="54" spans="1:14" ht="15">
      <c r="A54" s="85">
        <v>152</v>
      </c>
      <c r="B54" s="86" t="s">
        <v>62</v>
      </c>
      <c r="C54" s="20">
        <v>14.872100887954758</v>
      </c>
      <c r="D54" s="18">
        <v>15.097960613979625</v>
      </c>
      <c r="E54" s="18">
        <v>15.50973726862057</v>
      </c>
      <c r="F54" s="18">
        <v>15.950160382121377</v>
      </c>
      <c r="G54" s="18">
        <v>16.022692842479945</v>
      </c>
      <c r="H54" s="18">
        <v>15.923527119919619</v>
      </c>
      <c r="I54" s="18">
        <v>16.06701579324996</v>
      </c>
      <c r="J54" s="18">
        <v>16.22637604201367</v>
      </c>
      <c r="K54" s="18">
        <v>16.60167078445154</v>
      </c>
      <c r="L54" s="107">
        <v>16.64681955072587</v>
      </c>
      <c r="N54" s="56"/>
    </row>
    <row r="55" spans="1:14" ht="15">
      <c r="A55" s="85">
        <v>165</v>
      </c>
      <c r="B55" s="55" t="s">
        <v>63</v>
      </c>
      <c r="C55" s="20">
        <v>15.215383232271423</v>
      </c>
      <c r="D55" s="18">
        <v>15.373645628953023</v>
      </c>
      <c r="E55" s="18">
        <v>15.951222857420115</v>
      </c>
      <c r="F55" s="18">
        <v>15.964434168999517</v>
      </c>
      <c r="G55" s="18">
        <v>16.03416283923241</v>
      </c>
      <c r="H55" s="18">
        <v>16.234125874561553</v>
      </c>
      <c r="I55" s="18">
        <v>16.20473684096449</v>
      </c>
      <c r="J55" s="18">
        <v>16.353138515195376</v>
      </c>
      <c r="K55" s="18">
        <v>16.611274175264516</v>
      </c>
      <c r="L55" s="107">
        <v>16.641523679705372</v>
      </c>
      <c r="N55" s="56"/>
    </row>
    <row r="56" spans="1:14" ht="15">
      <c r="A56" s="85">
        <v>167</v>
      </c>
      <c r="B56" s="55" t="s">
        <v>64</v>
      </c>
      <c r="C56" s="20">
        <v>14.902418223201936</v>
      </c>
      <c r="D56" s="18">
        <v>15.04006525862031</v>
      </c>
      <c r="E56" s="18">
        <v>15.7871640266308</v>
      </c>
      <c r="F56" s="18">
        <v>15.817279368317331</v>
      </c>
      <c r="G56" s="18">
        <v>15.82705493003166</v>
      </c>
      <c r="H56" s="18">
        <v>15.593887864175285</v>
      </c>
      <c r="I56" s="18">
        <v>15.617490586870343</v>
      </c>
      <c r="J56" s="18">
        <v>15.765917299937684</v>
      </c>
      <c r="K56" s="18">
        <v>16.056958783204877</v>
      </c>
      <c r="L56" s="107">
        <v>16.062606760779275</v>
      </c>
      <c r="N56" s="56"/>
    </row>
    <row r="57" spans="1:14" ht="15">
      <c r="A57" s="85">
        <v>169</v>
      </c>
      <c r="B57" s="55" t="s">
        <v>65</v>
      </c>
      <c r="C57" s="20">
        <v>15.574785122468882</v>
      </c>
      <c r="D57" s="18">
        <v>15.686321089141972</v>
      </c>
      <c r="E57" s="18">
        <v>15.73344795713904</v>
      </c>
      <c r="F57" s="18">
        <v>15.786092684580352</v>
      </c>
      <c r="G57" s="18">
        <v>15.846545876829028</v>
      </c>
      <c r="H57" s="18">
        <v>15.731701089546057</v>
      </c>
      <c r="I57" s="18">
        <v>16.302748217119685</v>
      </c>
      <c r="J57" s="18">
        <v>16.50534332587898</v>
      </c>
      <c r="K57" s="18">
        <v>16.805617236268997</v>
      </c>
      <c r="L57" s="107">
        <v>16.887341733073537</v>
      </c>
      <c r="N57" s="56"/>
    </row>
    <row r="58" spans="1:14" ht="15">
      <c r="A58" s="85">
        <v>170</v>
      </c>
      <c r="B58" s="55" t="s">
        <v>66</v>
      </c>
      <c r="C58" s="20">
        <v>12.227534501974892</v>
      </c>
      <c r="D58" s="18">
        <v>12.535965789473682</v>
      </c>
      <c r="E58" s="18">
        <v>12.614159860762243</v>
      </c>
      <c r="F58" s="18">
        <v>12.728297850310229</v>
      </c>
      <c r="G58" s="18">
        <v>12.63288546710843</v>
      </c>
      <c r="H58" s="18">
        <v>11.816634362702866</v>
      </c>
      <c r="I58" s="18">
        <v>11.761699797938984</v>
      </c>
      <c r="J58" s="18">
        <v>11.795914023726194</v>
      </c>
      <c r="K58" s="18">
        <v>11.837391985303526</v>
      </c>
      <c r="L58" s="107">
        <v>11.869204272620534</v>
      </c>
      <c r="N58" s="56"/>
    </row>
    <row r="59" spans="1:14" ht="15">
      <c r="A59" s="85">
        <v>171</v>
      </c>
      <c r="B59" s="55" t="s">
        <v>67</v>
      </c>
      <c r="C59" s="20">
        <v>14.407803853613414</v>
      </c>
      <c r="D59" s="18">
        <v>14.955611698119199</v>
      </c>
      <c r="E59" s="18">
        <v>15.227980582157187</v>
      </c>
      <c r="F59" s="18">
        <v>15.282851768996476</v>
      </c>
      <c r="G59" s="18">
        <v>15.400378577375811</v>
      </c>
      <c r="H59" s="18">
        <v>15.586426331208653</v>
      </c>
      <c r="I59" s="18">
        <v>15.621100243092654</v>
      </c>
      <c r="J59" s="18">
        <v>16.1652685307201</v>
      </c>
      <c r="K59" s="18">
        <v>16.516037281743007</v>
      </c>
      <c r="L59" s="107">
        <v>16.64000957168619</v>
      </c>
      <c r="N59" s="56"/>
    </row>
    <row r="60" spans="1:14" ht="15">
      <c r="A60" s="85">
        <v>172</v>
      </c>
      <c r="B60" s="57" t="s">
        <v>68</v>
      </c>
      <c r="C60" s="20">
        <v>13.872311771670518</v>
      </c>
      <c r="D60" s="18">
        <v>14.675252667305058</v>
      </c>
      <c r="E60" s="18">
        <v>15.132489120418155</v>
      </c>
      <c r="F60" s="18">
        <v>15.28770276349247</v>
      </c>
      <c r="G60" s="18">
        <v>15.52939619491426</v>
      </c>
      <c r="H60" s="18">
        <v>15.465024433761103</v>
      </c>
      <c r="I60" s="18">
        <v>15.58011482506918</v>
      </c>
      <c r="J60" s="18">
        <v>15.800681923965882</v>
      </c>
      <c r="K60" s="18">
        <v>16.21076821640853</v>
      </c>
      <c r="L60" s="107">
        <v>16.32454019354399</v>
      </c>
      <c r="N60" s="56"/>
    </row>
    <row r="61" spans="1:14" ht="15">
      <c r="A61" s="85">
        <v>176</v>
      </c>
      <c r="B61" s="55" t="s">
        <v>69</v>
      </c>
      <c r="C61" s="20">
        <v>14.073316868887737</v>
      </c>
      <c r="D61" s="18">
        <v>14.263657027991922</v>
      </c>
      <c r="E61" s="18">
        <v>14.758880713068887</v>
      </c>
      <c r="F61" s="18">
        <v>14.874256237767161</v>
      </c>
      <c r="G61" s="18">
        <v>15.010687617516872</v>
      </c>
      <c r="H61" s="18">
        <v>14.899724927988556</v>
      </c>
      <c r="I61" s="18">
        <v>15.028289496969848</v>
      </c>
      <c r="J61" s="18">
        <v>15.25851843250288</v>
      </c>
      <c r="K61" s="18">
        <v>15.769063296273501</v>
      </c>
      <c r="L61" s="107">
        <v>15.875286744885146</v>
      </c>
      <c r="N61" s="56"/>
    </row>
    <row r="62" spans="1:14" ht="15">
      <c r="A62" s="85">
        <v>177</v>
      </c>
      <c r="B62" s="55" t="s">
        <v>70</v>
      </c>
      <c r="C62" s="20">
        <v>13.906700669341285</v>
      </c>
      <c r="D62" s="18">
        <v>14.773879008179348</v>
      </c>
      <c r="E62" s="18">
        <v>14.908580780047151</v>
      </c>
      <c r="F62" s="18">
        <v>15.63690172625268</v>
      </c>
      <c r="G62" s="18">
        <v>15.784454136296453</v>
      </c>
      <c r="H62" s="18">
        <v>15.753785535520498</v>
      </c>
      <c r="I62" s="18">
        <v>15.918454047857749</v>
      </c>
      <c r="J62" s="18">
        <v>16.067615095696443</v>
      </c>
      <c r="K62" s="18">
        <v>16.415544100204926</v>
      </c>
      <c r="L62" s="107">
        <v>16.486685247733682</v>
      </c>
      <c r="N62" s="56"/>
    </row>
    <row r="63" spans="1:14" ht="15">
      <c r="A63" s="85">
        <v>178</v>
      </c>
      <c r="B63" s="55" t="s">
        <v>71</v>
      </c>
      <c r="C63" s="20">
        <v>13.9788511670792</v>
      </c>
      <c r="D63" s="18">
        <v>14.168548937515885</v>
      </c>
      <c r="E63" s="18">
        <v>14.239464564930316</v>
      </c>
      <c r="F63" s="18">
        <v>14.273385026104464</v>
      </c>
      <c r="G63" s="18">
        <v>14.405419150734675</v>
      </c>
      <c r="H63" s="18">
        <v>14.382940068591132</v>
      </c>
      <c r="I63" s="18">
        <v>15.135338531807546</v>
      </c>
      <c r="J63" s="18">
        <v>15.34321089474982</v>
      </c>
      <c r="K63" s="18">
        <v>15.742400490282131</v>
      </c>
      <c r="L63" s="107">
        <v>15.857713507778866</v>
      </c>
      <c r="N63" s="56"/>
    </row>
    <row r="64" spans="1:14" ht="15">
      <c r="A64" s="85">
        <v>179</v>
      </c>
      <c r="B64" s="55" t="s">
        <v>72</v>
      </c>
      <c r="C64" s="20">
        <v>15.362296387619153</v>
      </c>
      <c r="D64" s="18">
        <v>15.867456852795497</v>
      </c>
      <c r="E64" s="18">
        <v>15.802656293998051</v>
      </c>
      <c r="F64" s="18">
        <v>15.842464212253626</v>
      </c>
      <c r="G64" s="18">
        <v>15.832555273422384</v>
      </c>
      <c r="H64" s="18">
        <v>15.577781902428502</v>
      </c>
      <c r="I64" s="18">
        <v>15.581835039109395</v>
      </c>
      <c r="J64" s="18">
        <v>15.705843664684515</v>
      </c>
      <c r="K64" s="18">
        <v>15.933097022225073</v>
      </c>
      <c r="L64" s="107">
        <v>15.940723575856678</v>
      </c>
      <c r="N64" s="56"/>
    </row>
    <row r="65" spans="1:14" ht="15">
      <c r="A65" s="85">
        <v>181</v>
      </c>
      <c r="B65" s="55" t="s">
        <v>73</v>
      </c>
      <c r="C65" s="20">
        <v>14.5863973775292</v>
      </c>
      <c r="D65" s="18">
        <v>14.545212895481308</v>
      </c>
      <c r="E65" s="18">
        <v>15.31423381881043</v>
      </c>
      <c r="F65" s="18">
        <v>15.456473476071993</v>
      </c>
      <c r="G65" s="18">
        <v>15.671314269630397</v>
      </c>
      <c r="H65" s="18">
        <v>16.240986515428997</v>
      </c>
      <c r="I65" s="18">
        <v>16.61769378205505</v>
      </c>
      <c r="J65" s="18">
        <v>16.88005780773153</v>
      </c>
      <c r="K65" s="18">
        <v>17.30846357918981</v>
      </c>
      <c r="L65" s="107">
        <v>17.367410056312913</v>
      </c>
      <c r="N65" s="56"/>
    </row>
    <row r="66" spans="1:14" ht="15">
      <c r="A66" s="85">
        <v>182</v>
      </c>
      <c r="B66" s="55" t="s">
        <v>74</v>
      </c>
      <c r="C66" s="20">
        <v>16.281359348736384</v>
      </c>
      <c r="D66" s="18">
        <v>16.37654755332084</v>
      </c>
      <c r="E66" s="18">
        <v>16.382611293467775</v>
      </c>
      <c r="F66" s="18">
        <v>16.405809650580906</v>
      </c>
      <c r="G66" s="18">
        <v>16.433153865935445</v>
      </c>
      <c r="H66" s="18">
        <v>16.30286435388678</v>
      </c>
      <c r="I66" s="18">
        <v>16.35552180435419</v>
      </c>
      <c r="J66" s="18">
        <v>16.51814731808177</v>
      </c>
      <c r="K66" s="18">
        <v>16.844222973990853</v>
      </c>
      <c r="L66" s="107">
        <v>16.902576718120695</v>
      </c>
      <c r="N66" s="56"/>
    </row>
    <row r="67" spans="1:14" ht="15">
      <c r="A67" s="85">
        <v>186</v>
      </c>
      <c r="B67" s="55" t="s">
        <v>75</v>
      </c>
      <c r="C67" s="20">
        <v>15.357569874137603</v>
      </c>
      <c r="D67" s="18">
        <v>15.469497931195912</v>
      </c>
      <c r="E67" s="18">
        <v>16.004241389670867</v>
      </c>
      <c r="F67" s="18">
        <v>16.049833531640402</v>
      </c>
      <c r="G67" s="18">
        <v>16.01684003803735</v>
      </c>
      <c r="H67" s="18">
        <v>15.791692492785414</v>
      </c>
      <c r="I67" s="18">
        <v>15.783529272319065</v>
      </c>
      <c r="J67" s="18">
        <v>15.86368978380045</v>
      </c>
      <c r="K67" s="18">
        <v>16.0455934561127</v>
      </c>
      <c r="L67" s="107">
        <v>16.44286487505202</v>
      </c>
      <c r="N67" s="56"/>
    </row>
    <row r="68" spans="1:14" ht="15">
      <c r="A68" s="85">
        <v>202</v>
      </c>
      <c r="B68" s="55" t="s">
        <v>76</v>
      </c>
      <c r="C68" s="20">
        <v>15.035829318890789</v>
      </c>
      <c r="D68" s="18">
        <v>15.543792572964719</v>
      </c>
      <c r="E68" s="18">
        <v>15.406388840594841</v>
      </c>
      <c r="F68" s="18">
        <v>15.673859947286951</v>
      </c>
      <c r="G68" s="18">
        <v>15.650778079935261</v>
      </c>
      <c r="H68" s="18">
        <v>15.841691113964533</v>
      </c>
      <c r="I68" s="18">
        <v>15.855289321539313</v>
      </c>
      <c r="J68" s="18">
        <v>15.946279353834582</v>
      </c>
      <c r="K68" s="18">
        <v>16.11041302920204</v>
      </c>
      <c r="L68" s="107">
        <v>16.552667685530512</v>
      </c>
      <c r="N68" s="56"/>
    </row>
    <row r="69" spans="1:14" ht="15">
      <c r="A69" s="85">
        <v>204</v>
      </c>
      <c r="B69" s="55" t="s">
        <v>77</v>
      </c>
      <c r="C69" s="20">
        <v>13.763213538952154</v>
      </c>
      <c r="D69" s="18">
        <v>14.186729932782216</v>
      </c>
      <c r="E69" s="18">
        <v>14.11329214058045</v>
      </c>
      <c r="F69" s="18">
        <v>14.75874022832936</v>
      </c>
      <c r="G69" s="18">
        <v>14.83690604872967</v>
      </c>
      <c r="H69" s="18">
        <v>14.879679927798746</v>
      </c>
      <c r="I69" s="18">
        <v>15.285771039192335</v>
      </c>
      <c r="J69" s="18">
        <v>15.688867935664737</v>
      </c>
      <c r="K69" s="18">
        <v>16.147988436857162</v>
      </c>
      <c r="L69" s="107">
        <v>16.252241748651265</v>
      </c>
      <c r="N69" s="56"/>
    </row>
    <row r="70" spans="1:14" ht="15">
      <c r="A70" s="85">
        <v>205</v>
      </c>
      <c r="B70" s="55" t="s">
        <v>78</v>
      </c>
      <c r="C70" s="20">
        <v>15.487820535962133</v>
      </c>
      <c r="D70" s="18">
        <v>16.411884024833245</v>
      </c>
      <c r="E70" s="18">
        <v>16.448718163765758</v>
      </c>
      <c r="F70" s="18">
        <v>16.46714214715608</v>
      </c>
      <c r="G70" s="18">
        <v>16.450447426405493</v>
      </c>
      <c r="H70" s="18">
        <v>16.28033370409726</v>
      </c>
      <c r="I70" s="18">
        <v>16.29806251165305</v>
      </c>
      <c r="J70" s="18">
        <v>16.45024497719964</v>
      </c>
      <c r="K70" s="18">
        <v>16.733389940742235</v>
      </c>
      <c r="L70" s="107">
        <v>16.795917114519085</v>
      </c>
      <c r="N70" s="56"/>
    </row>
    <row r="71" spans="1:14" ht="15">
      <c r="A71" s="85">
        <v>208</v>
      </c>
      <c r="B71" s="55" t="s">
        <v>79</v>
      </c>
      <c r="C71" s="20">
        <v>14.3247713210793</v>
      </c>
      <c r="D71" s="18">
        <v>14.52011685119694</v>
      </c>
      <c r="E71" s="18">
        <v>14.434686546551443</v>
      </c>
      <c r="F71" s="18">
        <v>14.832746235805654</v>
      </c>
      <c r="G71" s="18">
        <v>14.870346879244316</v>
      </c>
      <c r="H71" s="18">
        <v>14.756447418312348</v>
      </c>
      <c r="I71" s="18">
        <v>14.886458386519305</v>
      </c>
      <c r="J71" s="18">
        <v>15.781745621799352</v>
      </c>
      <c r="K71" s="18">
        <v>16.117538708209466</v>
      </c>
      <c r="L71" s="107">
        <v>16.198014813926186</v>
      </c>
      <c r="N71" s="56"/>
    </row>
    <row r="72" spans="1:14" ht="15">
      <c r="A72" s="85">
        <v>211</v>
      </c>
      <c r="B72" s="55" t="s">
        <v>80</v>
      </c>
      <c r="C72" s="20">
        <v>15.860682736352626</v>
      </c>
      <c r="D72" s="18">
        <v>15.939331374986159</v>
      </c>
      <c r="E72" s="18">
        <v>16.31410240422022</v>
      </c>
      <c r="F72" s="18">
        <v>16.76422151964876</v>
      </c>
      <c r="G72" s="18">
        <v>16.814648942229233</v>
      </c>
      <c r="H72" s="18">
        <v>16.576926618174927</v>
      </c>
      <c r="I72" s="18">
        <v>16.55433245884112</v>
      </c>
      <c r="J72" s="18">
        <v>16.66218078297113</v>
      </c>
      <c r="K72" s="18">
        <v>16.853570773478697</v>
      </c>
      <c r="L72" s="107">
        <v>16.862134356492255</v>
      </c>
      <c r="N72" s="56"/>
    </row>
    <row r="73" spans="1:14" ht="15">
      <c r="A73" s="85">
        <v>213</v>
      </c>
      <c r="B73" s="55" t="s">
        <v>81</v>
      </c>
      <c r="C73" s="20">
        <v>13.702525484628152</v>
      </c>
      <c r="D73" s="18">
        <v>14.241993991199838</v>
      </c>
      <c r="E73" s="18">
        <v>14.307189672964787</v>
      </c>
      <c r="F73" s="18">
        <v>14.499133279315314</v>
      </c>
      <c r="G73" s="18">
        <v>14.712944708477748</v>
      </c>
      <c r="H73" s="18">
        <v>15.167938366637445</v>
      </c>
      <c r="I73" s="18">
        <v>15.307049017788305</v>
      </c>
      <c r="J73" s="18">
        <v>15.539579298122204</v>
      </c>
      <c r="K73" s="18">
        <v>16.436718774210753</v>
      </c>
      <c r="L73" s="107">
        <v>16.53840797794306</v>
      </c>
      <c r="N73" s="56"/>
    </row>
    <row r="74" spans="1:14" ht="15">
      <c r="A74" s="85">
        <v>214</v>
      </c>
      <c r="B74" s="55" t="s">
        <v>82</v>
      </c>
      <c r="C74" s="20">
        <v>15.319687088892826</v>
      </c>
      <c r="D74" s="18">
        <v>15.810042070152921</v>
      </c>
      <c r="E74" s="18">
        <v>16.215863096165293</v>
      </c>
      <c r="F74" s="18">
        <v>16.269587163160924</v>
      </c>
      <c r="G74" s="18">
        <v>16.36066972633554</v>
      </c>
      <c r="H74" s="18">
        <v>16.229711400016818</v>
      </c>
      <c r="I74" s="18">
        <v>16.25065318567315</v>
      </c>
      <c r="J74" s="18">
        <v>16.449873518977757</v>
      </c>
      <c r="K74" s="18">
        <v>17.007403823339583</v>
      </c>
      <c r="L74" s="107">
        <v>17.082823395997234</v>
      </c>
      <c r="N74" s="56"/>
    </row>
    <row r="75" spans="1:14" ht="15">
      <c r="A75" s="85">
        <v>216</v>
      </c>
      <c r="B75" s="55" t="s">
        <v>83</v>
      </c>
      <c r="C75" s="20">
        <v>13.340378716809767</v>
      </c>
      <c r="D75" s="18">
        <v>13.786110336158075</v>
      </c>
      <c r="E75" s="18">
        <v>14.639979568713892</v>
      </c>
      <c r="F75" s="18">
        <v>14.810275202075054</v>
      </c>
      <c r="G75" s="18">
        <v>14.900040517691865</v>
      </c>
      <c r="H75" s="18">
        <v>14.814953315269392</v>
      </c>
      <c r="I75" s="18">
        <v>15.027466899863505</v>
      </c>
      <c r="J75" s="18">
        <v>15.29719397770746</v>
      </c>
      <c r="K75" s="18">
        <v>15.775720729813548</v>
      </c>
      <c r="L75" s="107">
        <v>16.284453432159403</v>
      </c>
      <c r="N75" s="56"/>
    </row>
    <row r="76" spans="1:14" ht="15">
      <c r="A76" s="85">
        <v>217</v>
      </c>
      <c r="B76" s="55" t="s">
        <v>84</v>
      </c>
      <c r="C76" s="20">
        <v>14.380912698625437</v>
      </c>
      <c r="D76" s="18">
        <v>15.299862040495823</v>
      </c>
      <c r="E76" s="18">
        <v>15.423171539485953</v>
      </c>
      <c r="F76" s="18">
        <v>15.341182185153551</v>
      </c>
      <c r="G76" s="18">
        <v>15.422754030871033</v>
      </c>
      <c r="H76" s="18">
        <v>15.290310390041109</v>
      </c>
      <c r="I76" s="18">
        <v>15.998511024874231</v>
      </c>
      <c r="J76" s="18">
        <v>16.220518501410428</v>
      </c>
      <c r="K76" s="18">
        <v>16.556628340696218</v>
      </c>
      <c r="L76" s="107">
        <v>16.64293818686005</v>
      </c>
      <c r="N76" s="56"/>
    </row>
    <row r="77" spans="1:14" ht="15">
      <c r="A77" s="85">
        <v>218</v>
      </c>
      <c r="B77" s="55" t="s">
        <v>85</v>
      </c>
      <c r="C77" s="20">
        <v>14.06072637240529</v>
      </c>
      <c r="D77" s="18">
        <v>14.570500269322004</v>
      </c>
      <c r="E77" s="18">
        <v>14.9627675426973</v>
      </c>
      <c r="F77" s="18">
        <v>15.399357518826195</v>
      </c>
      <c r="G77" s="18">
        <v>15.801220864825334</v>
      </c>
      <c r="H77" s="18">
        <v>15.828565734074026</v>
      </c>
      <c r="I77" s="18">
        <v>15.907916424270853</v>
      </c>
      <c r="J77" s="18">
        <v>16.23037034333943</v>
      </c>
      <c r="K77" s="18">
        <v>16.69849503471132</v>
      </c>
      <c r="L77" s="107">
        <v>17.338719266198282</v>
      </c>
      <c r="N77" s="56"/>
    </row>
    <row r="78" spans="1:14" ht="15">
      <c r="A78" s="85">
        <v>224</v>
      </c>
      <c r="B78" s="55" t="s">
        <v>86</v>
      </c>
      <c r="C78" s="20">
        <v>15.245518667511224</v>
      </c>
      <c r="D78" s="18">
        <v>15.782970936539188</v>
      </c>
      <c r="E78" s="18">
        <v>15.798306900071129</v>
      </c>
      <c r="F78" s="18">
        <v>15.788440060545199</v>
      </c>
      <c r="G78" s="18">
        <v>15.782057183512574</v>
      </c>
      <c r="H78" s="18">
        <v>15.62103881831345</v>
      </c>
      <c r="I78" s="18">
        <v>15.606455171440617</v>
      </c>
      <c r="J78" s="18">
        <v>15.773061538826617</v>
      </c>
      <c r="K78" s="18">
        <v>16.097214822526524</v>
      </c>
      <c r="L78" s="107">
        <v>16.487539956684902</v>
      </c>
      <c r="N78" s="56"/>
    </row>
    <row r="79" spans="1:14" ht="15">
      <c r="A79" s="85">
        <v>226</v>
      </c>
      <c r="B79" s="55" t="s">
        <v>87</v>
      </c>
      <c r="C79" s="20">
        <v>13.121304347438038</v>
      </c>
      <c r="D79" s="18">
        <v>13.353557175235013</v>
      </c>
      <c r="E79" s="18">
        <v>14.113782905696057</v>
      </c>
      <c r="F79" s="18">
        <v>14.405616591669371</v>
      </c>
      <c r="G79" s="18">
        <v>14.487222576254489</v>
      </c>
      <c r="H79" s="18">
        <v>14.411982853338007</v>
      </c>
      <c r="I79" s="18">
        <v>15.204027530923804</v>
      </c>
      <c r="J79" s="18">
        <v>15.80350944836657</v>
      </c>
      <c r="K79" s="18">
        <v>16.24808324809217</v>
      </c>
      <c r="L79" s="107">
        <v>16.35977342425063</v>
      </c>
      <c r="N79" s="56"/>
    </row>
    <row r="80" spans="1:14" ht="15">
      <c r="A80" s="85">
        <v>230</v>
      </c>
      <c r="B80" s="55" t="s">
        <v>88</v>
      </c>
      <c r="C80" s="20">
        <v>13.683715962587721</v>
      </c>
      <c r="D80" s="18">
        <v>13.850498835939813</v>
      </c>
      <c r="E80" s="18">
        <v>14.004877627080967</v>
      </c>
      <c r="F80" s="18">
        <v>13.999075114955758</v>
      </c>
      <c r="G80" s="18">
        <v>14.314591039766505</v>
      </c>
      <c r="H80" s="18">
        <v>14.178961519469942</v>
      </c>
      <c r="I80" s="18">
        <v>14.908422043152573</v>
      </c>
      <c r="J80" s="18">
        <v>15.057161316681654</v>
      </c>
      <c r="K80" s="18">
        <v>15.49058520189719</v>
      </c>
      <c r="L80" s="107">
        <v>15.52607713515108</v>
      </c>
      <c r="N80" s="56"/>
    </row>
    <row r="81" spans="1:14" ht="15">
      <c r="A81" s="85">
        <v>231</v>
      </c>
      <c r="B81" s="55" t="s">
        <v>89</v>
      </c>
      <c r="C81" s="20">
        <v>15.423766653983108</v>
      </c>
      <c r="D81" s="18">
        <v>16.229448640598687</v>
      </c>
      <c r="E81" s="18">
        <v>16.2646992159366</v>
      </c>
      <c r="F81" s="18">
        <v>16.29621414306177</v>
      </c>
      <c r="G81" s="18">
        <v>16.878591205187043</v>
      </c>
      <c r="H81" s="18">
        <v>17.28926676203848</v>
      </c>
      <c r="I81" s="18">
        <v>17.25843979203053</v>
      </c>
      <c r="J81" s="18">
        <v>17.451234189370837</v>
      </c>
      <c r="K81" s="18">
        <v>17.830032169617585</v>
      </c>
      <c r="L81" s="107">
        <v>17.984709532447866</v>
      </c>
      <c r="N81" s="56"/>
    </row>
    <row r="82" spans="1:14" ht="15">
      <c r="A82" s="85">
        <v>232</v>
      </c>
      <c r="B82" s="55" t="s">
        <v>90</v>
      </c>
      <c r="C82" s="20">
        <v>15.217093097551443</v>
      </c>
      <c r="D82" s="18">
        <v>15.704328058875046</v>
      </c>
      <c r="E82" s="18">
        <v>16.16775023649009</v>
      </c>
      <c r="F82" s="18">
        <v>16.294605190351533</v>
      </c>
      <c r="G82" s="18">
        <v>16.380360480851277</v>
      </c>
      <c r="H82" s="18">
        <v>16.262339273237924</v>
      </c>
      <c r="I82" s="18">
        <v>16.328885549250327</v>
      </c>
      <c r="J82" s="18">
        <v>16.534311869515054</v>
      </c>
      <c r="K82" s="18">
        <v>16.901061285579903</v>
      </c>
      <c r="L82" s="107">
        <v>17.001085464545575</v>
      </c>
      <c r="N82" s="56"/>
    </row>
    <row r="83" spans="1:14" ht="15">
      <c r="A83" s="85">
        <v>233</v>
      </c>
      <c r="B83" s="55" t="s">
        <v>91</v>
      </c>
      <c r="C83" s="20">
        <v>14.871239978840402</v>
      </c>
      <c r="D83" s="18">
        <v>15.442047959358273</v>
      </c>
      <c r="E83" s="18">
        <v>16.13858313026018</v>
      </c>
      <c r="F83" s="18">
        <v>16.152878334082363</v>
      </c>
      <c r="G83" s="18">
        <v>16.256682532421312</v>
      </c>
      <c r="H83" s="18">
        <v>16.14892027459657</v>
      </c>
      <c r="I83" s="18">
        <v>16.269260773227938</v>
      </c>
      <c r="J83" s="18">
        <v>16.462670745753183</v>
      </c>
      <c r="K83" s="18">
        <v>16.818441596454097</v>
      </c>
      <c r="L83" s="107">
        <v>16.918612632081587</v>
      </c>
      <c r="N83" s="56"/>
    </row>
    <row r="84" spans="1:14" ht="15">
      <c r="A84" s="85">
        <v>235</v>
      </c>
      <c r="B84" s="55" t="s">
        <v>92</v>
      </c>
      <c r="C84" s="20">
        <v>14.762732153862062</v>
      </c>
      <c r="D84" s="18">
        <v>14.883954469277112</v>
      </c>
      <c r="E84" s="18">
        <v>14.55716780512384</v>
      </c>
      <c r="F84" s="18">
        <v>14.468269502582093</v>
      </c>
      <c r="G84" s="18">
        <v>14.496038238889957</v>
      </c>
      <c r="H84" s="18">
        <v>14.745372287113481</v>
      </c>
      <c r="I84" s="18">
        <v>14.663123684050813</v>
      </c>
      <c r="J84" s="18">
        <v>14.70631680794674</v>
      </c>
      <c r="K84" s="18">
        <v>14.831178573607014</v>
      </c>
      <c r="L84" s="107">
        <v>14.837227882716014</v>
      </c>
      <c r="N84" s="56"/>
    </row>
    <row r="85" spans="1:14" ht="15">
      <c r="A85" s="85">
        <v>236</v>
      </c>
      <c r="B85" s="55" t="s">
        <v>93</v>
      </c>
      <c r="C85" s="20">
        <v>15.175410506197213</v>
      </c>
      <c r="D85" s="18">
        <v>15.797677163854466</v>
      </c>
      <c r="E85" s="18">
        <v>15.629232638893992</v>
      </c>
      <c r="F85" s="18">
        <v>16.086672476335295</v>
      </c>
      <c r="G85" s="18">
        <v>15.974657137925394</v>
      </c>
      <c r="H85" s="18">
        <v>15.97925611327872</v>
      </c>
      <c r="I85" s="18">
        <v>16.005763128712324</v>
      </c>
      <c r="J85" s="18">
        <v>16.185267474284316</v>
      </c>
      <c r="K85" s="18">
        <v>16.87768506257571</v>
      </c>
      <c r="L85" s="107">
        <v>16.940642079837726</v>
      </c>
      <c r="N85" s="56"/>
    </row>
    <row r="86" spans="1:14" ht="15">
      <c r="A86" s="85">
        <v>239</v>
      </c>
      <c r="B86" s="55" t="s">
        <v>94</v>
      </c>
      <c r="C86" s="20">
        <v>13.839371582148607</v>
      </c>
      <c r="D86" s="18">
        <v>13.931921370576818</v>
      </c>
      <c r="E86" s="18">
        <v>13.962252110997188</v>
      </c>
      <c r="F86" s="18">
        <v>14.036645774009097</v>
      </c>
      <c r="G86" s="18">
        <v>14.26234108676987</v>
      </c>
      <c r="H86" s="18">
        <v>14.99677657572085</v>
      </c>
      <c r="I86" s="18">
        <v>15.117570313346352</v>
      </c>
      <c r="J86" s="18">
        <v>15.301889864013775</v>
      </c>
      <c r="K86" s="18">
        <v>15.704315968310498</v>
      </c>
      <c r="L86" s="107">
        <v>15.854242662030131</v>
      </c>
      <c r="N86" s="56"/>
    </row>
    <row r="87" spans="1:14" ht="15">
      <c r="A87" s="85">
        <v>240</v>
      </c>
      <c r="B87" s="55" t="s">
        <v>95</v>
      </c>
      <c r="C87" s="20">
        <v>16.248948263449236</v>
      </c>
      <c r="D87" s="18">
        <v>16.407812498497886</v>
      </c>
      <c r="E87" s="18">
        <v>16.47495710206411</v>
      </c>
      <c r="F87" s="18">
        <v>16.901695757931062</v>
      </c>
      <c r="G87" s="18">
        <v>16.926423003508443</v>
      </c>
      <c r="H87" s="18">
        <v>16.732651749958087</v>
      </c>
      <c r="I87" s="18">
        <v>17.182031816608777</v>
      </c>
      <c r="J87" s="18">
        <v>17.357086716047284</v>
      </c>
      <c r="K87" s="18">
        <v>17.674881599983728</v>
      </c>
      <c r="L87" s="107">
        <v>17.74543217301055</v>
      </c>
      <c r="N87" s="56"/>
    </row>
    <row r="88" spans="1:14" ht="15">
      <c r="A88" s="85">
        <v>320</v>
      </c>
      <c r="B88" s="55" t="s">
        <v>96</v>
      </c>
      <c r="C88" s="20">
        <v>14.92895808276078</v>
      </c>
      <c r="D88" s="18">
        <v>15.004687918796348</v>
      </c>
      <c r="E88" s="18">
        <v>15.501305270091994</v>
      </c>
      <c r="F88" s="18">
        <v>15.523230757499151</v>
      </c>
      <c r="G88" s="18">
        <v>15.991052044072976</v>
      </c>
      <c r="H88" s="18">
        <v>15.93523890607707</v>
      </c>
      <c r="I88" s="18">
        <v>16.268653796649083</v>
      </c>
      <c r="J88" s="18">
        <v>16.490780044702827</v>
      </c>
      <c r="K88" s="18">
        <v>16.882497729936446</v>
      </c>
      <c r="L88" s="107">
        <v>17.018637973117706</v>
      </c>
      <c r="N88" s="56"/>
    </row>
    <row r="89" spans="1:14" ht="15">
      <c r="A89" s="85">
        <v>241</v>
      </c>
      <c r="B89" s="55" t="s">
        <v>97</v>
      </c>
      <c r="C89" s="20">
        <v>16.03863640852768</v>
      </c>
      <c r="D89" s="18">
        <v>16.403882661226252</v>
      </c>
      <c r="E89" s="18">
        <v>16.583874783715135</v>
      </c>
      <c r="F89" s="18">
        <v>16.79334172110328</v>
      </c>
      <c r="G89" s="18">
        <v>16.830356611034315</v>
      </c>
      <c r="H89" s="18">
        <v>16.63612627451761</v>
      </c>
      <c r="I89" s="18">
        <v>16.740053125717726</v>
      </c>
      <c r="J89" s="18">
        <v>16.898585741582867</v>
      </c>
      <c r="K89" s="18">
        <v>17.183767217539906</v>
      </c>
      <c r="L89" s="107">
        <v>17.249367029845757</v>
      </c>
      <c r="N89" s="56"/>
    </row>
    <row r="90" spans="1:14" ht="15">
      <c r="A90" s="85">
        <v>322</v>
      </c>
      <c r="B90" s="59" t="s">
        <v>98</v>
      </c>
      <c r="C90" s="20">
        <v>14.21167682901071</v>
      </c>
      <c r="D90" s="18">
        <v>14.290921919234831</v>
      </c>
      <c r="E90" s="18">
        <v>14.327386701741757</v>
      </c>
      <c r="F90" s="18">
        <v>14.34292283648117</v>
      </c>
      <c r="G90" s="18">
        <v>14.555230044206727</v>
      </c>
      <c r="H90" s="18">
        <v>14.473356979054232</v>
      </c>
      <c r="I90" s="18">
        <v>14.613951133016915</v>
      </c>
      <c r="J90" s="18">
        <v>14.814207745587412</v>
      </c>
      <c r="K90" s="18">
        <v>15.167635657867203</v>
      </c>
      <c r="L90" s="107">
        <v>15.264710215941554</v>
      </c>
      <c r="N90" s="56"/>
    </row>
    <row r="91" spans="1:14" ht="15">
      <c r="A91" s="85">
        <v>244</v>
      </c>
      <c r="B91" s="55" t="s">
        <v>99</v>
      </c>
      <c r="C91" s="20">
        <v>15.64256010823053</v>
      </c>
      <c r="D91" s="18">
        <v>15.726858682439676</v>
      </c>
      <c r="E91" s="18">
        <v>16.454901378637608</v>
      </c>
      <c r="F91" s="18">
        <v>16.51905917200713</v>
      </c>
      <c r="G91" s="18">
        <v>16.477590748602722</v>
      </c>
      <c r="H91" s="18">
        <v>16.249624852048957</v>
      </c>
      <c r="I91" s="18">
        <v>16.211016476588355</v>
      </c>
      <c r="J91" s="18">
        <v>16.285950709194406</v>
      </c>
      <c r="K91" s="18">
        <v>16.45401438924968</v>
      </c>
      <c r="L91" s="107">
        <v>16.47943941650459</v>
      </c>
      <c r="N91" s="56"/>
    </row>
    <row r="92" spans="1:14" ht="15">
      <c r="A92" s="85">
        <v>245</v>
      </c>
      <c r="B92" s="55" t="s">
        <v>100</v>
      </c>
      <c r="C92" s="20">
        <v>15.264644457919692</v>
      </c>
      <c r="D92" s="18">
        <v>15.34193177446058</v>
      </c>
      <c r="E92" s="18">
        <v>15.499243143347499</v>
      </c>
      <c r="F92" s="18">
        <v>15.494199994776492</v>
      </c>
      <c r="G92" s="18">
        <v>15.682534799825026</v>
      </c>
      <c r="H92" s="18">
        <v>15.455746882284412</v>
      </c>
      <c r="I92" s="18">
        <v>15.471486685617752</v>
      </c>
      <c r="J92" s="18">
        <v>15.558192663688818</v>
      </c>
      <c r="K92" s="18">
        <v>15.732013243431226</v>
      </c>
      <c r="L92" s="107">
        <v>15.760927506655463</v>
      </c>
      <c r="N92" s="56"/>
    </row>
    <row r="93" spans="1:14" ht="15">
      <c r="A93" s="85">
        <v>249</v>
      </c>
      <c r="B93" s="55" t="s">
        <v>101</v>
      </c>
      <c r="C93" s="20">
        <v>14.749240438578758</v>
      </c>
      <c r="D93" s="18">
        <v>15.466891300158133</v>
      </c>
      <c r="E93" s="18">
        <v>15.453857453939552</v>
      </c>
      <c r="F93" s="18">
        <v>15.486477497791176</v>
      </c>
      <c r="G93" s="18">
        <v>15.542609326595807</v>
      </c>
      <c r="H93" s="18">
        <v>15.499690432155141</v>
      </c>
      <c r="I93" s="18">
        <v>16.21477896168543</v>
      </c>
      <c r="J93" s="18">
        <v>16.42964300714963</v>
      </c>
      <c r="K93" s="18">
        <v>16.782658974315893</v>
      </c>
      <c r="L93" s="107">
        <v>16.860127792979</v>
      </c>
      <c r="N93" s="56"/>
    </row>
    <row r="94" spans="1:14" ht="15">
      <c r="A94" s="85">
        <v>250</v>
      </c>
      <c r="B94" s="55" t="s">
        <v>102</v>
      </c>
      <c r="C94" s="20">
        <v>14.386094699191787</v>
      </c>
      <c r="D94" s="18">
        <v>14.55516082117757</v>
      </c>
      <c r="E94" s="18">
        <v>14.635612307845182</v>
      </c>
      <c r="F94" s="18">
        <v>15.433919457231568</v>
      </c>
      <c r="G94" s="18">
        <v>15.53770167082499</v>
      </c>
      <c r="H94" s="18">
        <v>15.441825280382858</v>
      </c>
      <c r="I94" s="18">
        <v>15.434716571785316</v>
      </c>
      <c r="J94" s="18">
        <v>15.628131118712146</v>
      </c>
      <c r="K94" s="18">
        <v>16.10107305743257</v>
      </c>
      <c r="L94" s="107">
        <v>16.266996796252528</v>
      </c>
      <c r="N94" s="56"/>
    </row>
    <row r="95" spans="1:14" ht="15">
      <c r="A95" s="85">
        <v>256</v>
      </c>
      <c r="B95" s="55" t="s">
        <v>103</v>
      </c>
      <c r="C95" s="20">
        <v>13.631189340811673</v>
      </c>
      <c r="D95" s="18">
        <v>14.07418248841609</v>
      </c>
      <c r="E95" s="18">
        <v>14.601724362997857</v>
      </c>
      <c r="F95" s="18">
        <v>14.850296436110108</v>
      </c>
      <c r="G95" s="18">
        <v>14.958659814912103</v>
      </c>
      <c r="H95" s="18">
        <v>15.02185280608777</v>
      </c>
      <c r="I95" s="18">
        <v>14.987117479792108</v>
      </c>
      <c r="J95" s="18">
        <v>15.540746197843198</v>
      </c>
      <c r="K95" s="18">
        <v>15.959837339274767</v>
      </c>
      <c r="L95" s="107">
        <v>16.436568391735374</v>
      </c>
      <c r="N95" s="56"/>
    </row>
    <row r="96" spans="1:14" ht="15">
      <c r="A96" s="85">
        <v>257</v>
      </c>
      <c r="B96" s="59" t="s">
        <v>104</v>
      </c>
      <c r="C96" s="20">
        <v>15.760590539307458</v>
      </c>
      <c r="D96" s="18">
        <v>15.835291808819271</v>
      </c>
      <c r="E96" s="18">
        <v>16.139623186648237</v>
      </c>
      <c r="F96" s="18">
        <v>16.1675570403883</v>
      </c>
      <c r="G96" s="18">
        <v>16.175707960199816</v>
      </c>
      <c r="H96" s="18">
        <v>15.930121736128394</v>
      </c>
      <c r="I96" s="18">
        <v>15.855437811403144</v>
      </c>
      <c r="J96" s="18">
        <v>16.155893296563775</v>
      </c>
      <c r="K96" s="18">
        <v>16.317880655819096</v>
      </c>
      <c r="L96" s="107">
        <v>16.330307567970976</v>
      </c>
      <c r="N96" s="56"/>
    </row>
    <row r="97" spans="1:14" ht="15">
      <c r="A97" s="85">
        <v>260</v>
      </c>
      <c r="B97" s="55" t="s">
        <v>105</v>
      </c>
      <c r="C97" s="20">
        <v>15.724662802182506</v>
      </c>
      <c r="D97" s="18">
        <v>15.739401131448178</v>
      </c>
      <c r="E97" s="18">
        <v>16.480755578385125</v>
      </c>
      <c r="F97" s="18">
        <v>16.57939577377568</v>
      </c>
      <c r="G97" s="18">
        <v>16.29774693762982</v>
      </c>
      <c r="H97" s="18">
        <v>15.89220478465077</v>
      </c>
      <c r="I97" s="18">
        <v>15.93691599910145</v>
      </c>
      <c r="J97" s="18">
        <v>15.792605415012563</v>
      </c>
      <c r="K97" s="18">
        <v>16.23210158886522</v>
      </c>
      <c r="L97" s="107">
        <v>16.150095235975837</v>
      </c>
      <c r="N97" s="56"/>
    </row>
    <row r="98" spans="1:14" ht="15">
      <c r="A98" s="85">
        <v>261</v>
      </c>
      <c r="B98" s="55" t="s">
        <v>106</v>
      </c>
      <c r="C98" s="20">
        <v>13.978579268854102</v>
      </c>
      <c r="D98" s="18">
        <v>14.082867588417685</v>
      </c>
      <c r="E98" s="18">
        <v>14.422949191721967</v>
      </c>
      <c r="F98" s="18">
        <v>14.457943853122995</v>
      </c>
      <c r="G98" s="18">
        <v>15.184245798778027</v>
      </c>
      <c r="H98" s="18">
        <v>15.05945750534495</v>
      </c>
      <c r="I98" s="18">
        <v>15.155357039362633</v>
      </c>
      <c r="J98" s="18">
        <v>15.321677845748804</v>
      </c>
      <c r="K98" s="18">
        <v>15.610872613846137</v>
      </c>
      <c r="L98" s="107">
        <v>15.630252095387679</v>
      </c>
      <c r="N98" s="56"/>
    </row>
    <row r="99" spans="1:14" ht="15">
      <c r="A99" s="85">
        <v>263</v>
      </c>
      <c r="B99" s="55" t="s">
        <v>107</v>
      </c>
      <c r="C99" s="20">
        <v>14.08658309473006</v>
      </c>
      <c r="D99" s="18">
        <v>14.168547671409248</v>
      </c>
      <c r="E99" s="18">
        <v>14.986130825094895</v>
      </c>
      <c r="F99" s="18">
        <v>14.984239702660846</v>
      </c>
      <c r="G99" s="18">
        <v>15.212567874943831</v>
      </c>
      <c r="H99" s="18">
        <v>15.107386082926801</v>
      </c>
      <c r="I99" s="18">
        <v>15.202626096398959</v>
      </c>
      <c r="J99" s="18">
        <v>15.395396557480696</v>
      </c>
      <c r="K99" s="18">
        <v>16.503910988487235</v>
      </c>
      <c r="L99" s="107">
        <v>16.633856019609468</v>
      </c>
      <c r="N99" s="56"/>
    </row>
    <row r="100" spans="1:14" ht="15">
      <c r="A100" s="85">
        <v>265</v>
      </c>
      <c r="B100" s="55" t="s">
        <v>108</v>
      </c>
      <c r="C100" s="20">
        <v>13.599546356885892</v>
      </c>
      <c r="D100" s="18">
        <v>13.748033374751245</v>
      </c>
      <c r="E100" s="18">
        <v>13.762178191764487</v>
      </c>
      <c r="F100" s="18">
        <v>14.54850004520846</v>
      </c>
      <c r="G100" s="18">
        <v>14.655046249786693</v>
      </c>
      <c r="H100" s="18">
        <v>14.573183949833233</v>
      </c>
      <c r="I100" s="18">
        <v>15.105707073409256</v>
      </c>
      <c r="J100" s="18">
        <v>15.390700841808252</v>
      </c>
      <c r="K100" s="18">
        <v>15.985258028471717</v>
      </c>
      <c r="L100" s="107">
        <v>16.286873590056846</v>
      </c>
      <c r="N100" s="56"/>
    </row>
    <row r="101" spans="1:14" ht="15">
      <c r="A101" s="85">
        <v>271</v>
      </c>
      <c r="B101" s="55" t="s">
        <v>109</v>
      </c>
      <c r="C101" s="20">
        <v>14.684011611588637</v>
      </c>
      <c r="D101" s="18">
        <v>15.199757189561833</v>
      </c>
      <c r="E101" s="18">
        <v>15.654978751667828</v>
      </c>
      <c r="F101" s="18">
        <v>16.036301719203415</v>
      </c>
      <c r="G101" s="18">
        <v>16.124648279710648</v>
      </c>
      <c r="H101" s="18">
        <v>16.36294764146595</v>
      </c>
      <c r="I101" s="18">
        <v>16.430872196906915</v>
      </c>
      <c r="J101" s="18">
        <v>16.62730078802145</v>
      </c>
      <c r="K101" s="18">
        <v>16.98975062646493</v>
      </c>
      <c r="L101" s="107">
        <v>17.054640114416603</v>
      </c>
      <c r="N101" s="56"/>
    </row>
    <row r="102" spans="1:14" ht="15">
      <c r="A102" s="85">
        <v>272</v>
      </c>
      <c r="B102" s="60" t="s">
        <v>110</v>
      </c>
      <c r="C102" s="20">
        <v>15.33721224127597</v>
      </c>
      <c r="D102" s="18">
        <v>16.053963423403157</v>
      </c>
      <c r="E102" s="18">
        <v>16.043982028732927</v>
      </c>
      <c r="F102" s="18">
        <v>16.44038780141594</v>
      </c>
      <c r="G102" s="18">
        <v>16.841841846551137</v>
      </c>
      <c r="H102" s="18">
        <v>16.82565153342909</v>
      </c>
      <c r="I102" s="18">
        <v>16.90427675830632</v>
      </c>
      <c r="J102" s="18">
        <v>17.049316259087767</v>
      </c>
      <c r="K102" s="18">
        <v>17.09412034133303</v>
      </c>
      <c r="L102" s="107">
        <v>17.14040577203144</v>
      </c>
      <c r="N102" s="56"/>
    </row>
    <row r="103" spans="1:14" ht="15">
      <c r="A103" s="85">
        <v>273</v>
      </c>
      <c r="B103" s="55" t="s">
        <v>111</v>
      </c>
      <c r="C103" s="20">
        <v>14.39985601669849</v>
      </c>
      <c r="D103" s="18">
        <v>14.45003196399899</v>
      </c>
      <c r="E103" s="18">
        <v>14.50587252584638</v>
      </c>
      <c r="F103" s="18">
        <v>14.476483023422444</v>
      </c>
      <c r="G103" s="18">
        <v>14.533870887032252</v>
      </c>
      <c r="H103" s="18">
        <v>14.484662615349288</v>
      </c>
      <c r="I103" s="18">
        <v>14.634787701562574</v>
      </c>
      <c r="J103" s="18">
        <v>14.779260635682617</v>
      </c>
      <c r="K103" s="18">
        <v>15.190869905193157</v>
      </c>
      <c r="L103" s="107">
        <v>15.259192238970183</v>
      </c>
      <c r="N103" s="56"/>
    </row>
    <row r="104" spans="1:14" ht="15">
      <c r="A104" s="85">
        <v>275</v>
      </c>
      <c r="B104" s="55" t="s">
        <v>112</v>
      </c>
      <c r="C104" s="20">
        <v>13.980024029872002</v>
      </c>
      <c r="D104" s="18">
        <v>14.720891939992514</v>
      </c>
      <c r="E104" s="18">
        <v>14.814139206196495</v>
      </c>
      <c r="F104" s="18">
        <v>15.396176033468535</v>
      </c>
      <c r="G104" s="18">
        <v>15.496234931977202</v>
      </c>
      <c r="H104" s="18">
        <v>15.470961160144423</v>
      </c>
      <c r="I104" s="18">
        <v>15.783084775981049</v>
      </c>
      <c r="J104" s="18">
        <v>15.956281146776902</v>
      </c>
      <c r="K104" s="18">
        <v>16.394290884851415</v>
      </c>
      <c r="L104" s="107">
        <v>16.442540161484935</v>
      </c>
      <c r="N104" s="56"/>
    </row>
    <row r="105" spans="1:14" ht="15">
      <c r="A105" s="85">
        <v>276</v>
      </c>
      <c r="B105" s="55" t="s">
        <v>113</v>
      </c>
      <c r="C105" s="20">
        <v>14.791734373299958</v>
      </c>
      <c r="D105" s="18">
        <v>15.347153733182818</v>
      </c>
      <c r="E105" s="18">
        <v>15.304416743884062</v>
      </c>
      <c r="F105" s="18">
        <v>15.906954137117111</v>
      </c>
      <c r="G105" s="18">
        <v>15.926101994133543</v>
      </c>
      <c r="H105" s="18">
        <v>15.652985146308874</v>
      </c>
      <c r="I105" s="18">
        <v>15.700767072773981</v>
      </c>
      <c r="J105" s="18">
        <v>15.8344155221953</v>
      </c>
      <c r="K105" s="18">
        <v>16.08635877366554</v>
      </c>
      <c r="L105" s="107">
        <v>16.09709001460502</v>
      </c>
      <c r="N105" s="56"/>
    </row>
    <row r="106" spans="1:14" ht="15">
      <c r="A106" s="85">
        <v>280</v>
      </c>
      <c r="B106" s="55" t="s">
        <v>114</v>
      </c>
      <c r="C106" s="20">
        <v>13.937141201194443</v>
      </c>
      <c r="D106" s="18">
        <v>14.40305661212392</v>
      </c>
      <c r="E106" s="18">
        <v>14.627086595720769</v>
      </c>
      <c r="F106" s="18">
        <v>14.62888723992384</v>
      </c>
      <c r="G106" s="18">
        <v>14.926661093541405</v>
      </c>
      <c r="H106" s="18">
        <v>14.849146680328536</v>
      </c>
      <c r="I106" s="18">
        <v>14.947841450026894</v>
      </c>
      <c r="J106" s="18">
        <v>15.493499026240073</v>
      </c>
      <c r="K106" s="18">
        <v>15.933921788339132</v>
      </c>
      <c r="L106" s="107">
        <v>15.977010076518699</v>
      </c>
      <c r="N106" s="56"/>
    </row>
    <row r="107" spans="1:14" ht="15">
      <c r="A107" s="85">
        <v>284</v>
      </c>
      <c r="B107" s="55" t="s">
        <v>115</v>
      </c>
      <c r="C107" s="20">
        <v>13.708603170491862</v>
      </c>
      <c r="D107" s="18">
        <v>14.09831340719163</v>
      </c>
      <c r="E107" s="18">
        <v>14.193568007730107</v>
      </c>
      <c r="F107" s="18">
        <v>14.215449502297668</v>
      </c>
      <c r="G107" s="18">
        <v>14.535196351900304</v>
      </c>
      <c r="H107" s="18">
        <v>14.335246723256713</v>
      </c>
      <c r="I107" s="18">
        <v>14.3579608418908</v>
      </c>
      <c r="J107" s="18">
        <v>14.550323063739707</v>
      </c>
      <c r="K107" s="18">
        <v>15.252460631211774</v>
      </c>
      <c r="L107" s="107">
        <v>15.270298852102393</v>
      </c>
      <c r="N107" s="56"/>
    </row>
    <row r="108" spans="1:14" ht="15">
      <c r="A108" s="85">
        <v>285</v>
      </c>
      <c r="B108" s="55" t="s">
        <v>116</v>
      </c>
      <c r="C108" s="20">
        <v>15.46577521030493</v>
      </c>
      <c r="D108" s="18">
        <v>16.330266733250635</v>
      </c>
      <c r="E108" s="18">
        <v>16.295046775313672</v>
      </c>
      <c r="F108" s="18">
        <v>16.32814413235477</v>
      </c>
      <c r="G108" s="18">
        <v>16.370936574136312</v>
      </c>
      <c r="H108" s="18">
        <v>16.92931455234399</v>
      </c>
      <c r="I108" s="18">
        <v>16.9431162253939</v>
      </c>
      <c r="J108" s="18">
        <v>17.10957112891441</v>
      </c>
      <c r="K108" s="18">
        <v>17.40191528205205</v>
      </c>
      <c r="L108" s="107">
        <v>17.44558305969829</v>
      </c>
      <c r="N108" s="56"/>
    </row>
    <row r="109" spans="1:14" ht="15">
      <c r="A109" s="85">
        <v>286</v>
      </c>
      <c r="B109" s="55" t="s">
        <v>117</v>
      </c>
      <c r="C109" s="20">
        <v>15.655736731465051</v>
      </c>
      <c r="D109" s="18">
        <v>15.731632982856075</v>
      </c>
      <c r="E109" s="18">
        <v>15.751621093075983</v>
      </c>
      <c r="F109" s="18">
        <v>16.183760538564112</v>
      </c>
      <c r="G109" s="18">
        <v>16.40356891832735</v>
      </c>
      <c r="H109" s="18">
        <v>16.250320991063166</v>
      </c>
      <c r="I109" s="18">
        <v>16.271388894690304</v>
      </c>
      <c r="J109" s="18">
        <v>16.42883055101344</v>
      </c>
      <c r="K109" s="18">
        <v>17.105898156709056</v>
      </c>
      <c r="L109" s="107">
        <v>17.157957786582557</v>
      </c>
      <c r="N109" s="56"/>
    </row>
    <row r="110" spans="1:14" ht="15">
      <c r="A110" s="85">
        <v>287</v>
      </c>
      <c r="B110" s="60" t="s">
        <v>118</v>
      </c>
      <c r="C110" s="20">
        <v>14.42628335522887</v>
      </c>
      <c r="D110" s="18">
        <v>14.990303954218529</v>
      </c>
      <c r="E110" s="18">
        <v>15.39766391939522</v>
      </c>
      <c r="F110" s="18">
        <v>15.733074528159213</v>
      </c>
      <c r="G110" s="18">
        <v>15.918532704513998</v>
      </c>
      <c r="H110" s="18">
        <v>15.889998337154694</v>
      </c>
      <c r="I110" s="18">
        <v>16.135442903944078</v>
      </c>
      <c r="J110" s="18">
        <v>16.33902803404996</v>
      </c>
      <c r="K110" s="18">
        <v>16.69080286931251</v>
      </c>
      <c r="L110" s="107">
        <v>16.832671747743518</v>
      </c>
      <c r="N110" s="56"/>
    </row>
    <row r="111" spans="1:14" ht="15">
      <c r="A111" s="85">
        <v>288</v>
      </c>
      <c r="B111" s="55" t="s">
        <v>119</v>
      </c>
      <c r="C111" s="20">
        <v>14.356415960849013</v>
      </c>
      <c r="D111" s="18">
        <v>14.486863545676405</v>
      </c>
      <c r="E111" s="18">
        <v>14.903556708405763</v>
      </c>
      <c r="F111" s="18">
        <v>15.502536887125697</v>
      </c>
      <c r="G111" s="18">
        <v>15.585814327412427</v>
      </c>
      <c r="H111" s="18">
        <v>15.95093880615451</v>
      </c>
      <c r="I111" s="18">
        <v>16.568280399980374</v>
      </c>
      <c r="J111" s="18">
        <v>16.721377406911152</v>
      </c>
      <c r="K111" s="18">
        <v>17.0123868617679</v>
      </c>
      <c r="L111" s="107">
        <v>17.081038811052718</v>
      </c>
      <c r="N111" s="56"/>
    </row>
    <row r="112" spans="1:14" ht="15">
      <c r="A112" s="85">
        <v>290</v>
      </c>
      <c r="B112" s="55" t="s">
        <v>120</v>
      </c>
      <c r="C112" s="20">
        <v>14.581216674167045</v>
      </c>
      <c r="D112" s="18">
        <v>15.35398700123549</v>
      </c>
      <c r="E112" s="18">
        <v>15.82548880341284</v>
      </c>
      <c r="F112" s="18">
        <v>15.890281841494103</v>
      </c>
      <c r="G112" s="18">
        <v>15.994473649640073</v>
      </c>
      <c r="H112" s="18">
        <v>15.921483811462778</v>
      </c>
      <c r="I112" s="18">
        <v>16.016917837074846</v>
      </c>
      <c r="J112" s="18">
        <v>16.22365106634295</v>
      </c>
      <c r="K112" s="18">
        <v>16.989068107669226</v>
      </c>
      <c r="L112" s="107">
        <v>17.121370987999292</v>
      </c>
      <c r="N112" s="56"/>
    </row>
    <row r="113" spans="1:14" ht="15">
      <c r="A113" s="85">
        <v>291</v>
      </c>
      <c r="B113" s="55" t="s">
        <v>121</v>
      </c>
      <c r="C113" s="20">
        <v>14.01987873249532</v>
      </c>
      <c r="D113" s="18">
        <v>14.12337493400562</v>
      </c>
      <c r="E113" s="18">
        <v>14.14470682161339</v>
      </c>
      <c r="F113" s="18">
        <v>15.089947260517516</v>
      </c>
      <c r="G113" s="18">
        <v>15.113642223121749</v>
      </c>
      <c r="H113" s="18">
        <v>15.157104824679902</v>
      </c>
      <c r="I113" s="18">
        <v>15.146680420524344</v>
      </c>
      <c r="J113" s="18">
        <v>15.364959542475104</v>
      </c>
      <c r="K113" s="18">
        <v>16.43365375772591</v>
      </c>
      <c r="L113" s="107">
        <v>16.546041476588176</v>
      </c>
      <c r="N113" s="56"/>
    </row>
    <row r="114" spans="1:14" ht="15">
      <c r="A114" s="85">
        <v>295</v>
      </c>
      <c r="B114" s="55" t="s">
        <v>122</v>
      </c>
      <c r="C114" s="20">
        <v>11.73286504347826</v>
      </c>
      <c r="D114" s="18">
        <v>11.8640444261136</v>
      </c>
      <c r="E114" s="18">
        <v>11.93693611667321</v>
      </c>
      <c r="F114" s="18">
        <v>12.035306208874104</v>
      </c>
      <c r="G114" s="18">
        <v>12.504894996955812</v>
      </c>
      <c r="H114" s="18">
        <v>12.42412044833679</v>
      </c>
      <c r="I114" s="18">
        <v>12.300421414737649</v>
      </c>
      <c r="J114" s="18">
        <v>12.13908367703779</v>
      </c>
      <c r="K114" s="18">
        <v>12.34660373770533</v>
      </c>
      <c r="L114" s="107">
        <v>12.424482938388286</v>
      </c>
      <c r="N114" s="56"/>
    </row>
    <row r="115" spans="1:14" ht="15">
      <c r="A115" s="85">
        <v>297</v>
      </c>
      <c r="B115" s="55" t="s">
        <v>123</v>
      </c>
      <c r="C115" s="20">
        <v>15.275049214928464</v>
      </c>
      <c r="D115" s="18">
        <v>15.350060665288163</v>
      </c>
      <c r="E115" s="18">
        <v>16.04463631045457</v>
      </c>
      <c r="F115" s="18">
        <v>16.06863420728091</v>
      </c>
      <c r="G115" s="18">
        <v>16.085930377747818</v>
      </c>
      <c r="H115" s="18">
        <v>15.826893468788425</v>
      </c>
      <c r="I115" s="18">
        <v>15.8803107298732</v>
      </c>
      <c r="J115" s="18">
        <v>16.011526644625462</v>
      </c>
      <c r="K115" s="18">
        <v>16.43487947168512</v>
      </c>
      <c r="L115" s="107">
        <v>16.460104812604598</v>
      </c>
      <c r="N115" s="56"/>
    </row>
    <row r="116" spans="1:14" ht="15">
      <c r="A116" s="85">
        <v>300</v>
      </c>
      <c r="B116" s="55" t="s">
        <v>124</v>
      </c>
      <c r="C116" s="20">
        <v>14.27470285618868</v>
      </c>
      <c r="D116" s="18">
        <v>14.45833637704524</v>
      </c>
      <c r="E116" s="18">
        <v>15.105365011935103</v>
      </c>
      <c r="F116" s="18">
        <v>15.13002020495359</v>
      </c>
      <c r="G116" s="18">
        <v>15.291480901642675</v>
      </c>
      <c r="H116" s="18">
        <v>15.29848186884252</v>
      </c>
      <c r="I116" s="18">
        <v>15.394564628011233</v>
      </c>
      <c r="J116" s="18">
        <v>15.613402281050242</v>
      </c>
      <c r="K116" s="18">
        <v>15.961840535201416</v>
      </c>
      <c r="L116" s="107">
        <v>16.103600869318722</v>
      </c>
      <c r="N116" s="56"/>
    </row>
    <row r="117" spans="1:14" ht="15">
      <c r="A117" s="85">
        <v>301</v>
      </c>
      <c r="B117" s="55" t="s">
        <v>125</v>
      </c>
      <c r="C117" s="20">
        <v>13.610064773872597</v>
      </c>
      <c r="D117" s="18">
        <v>14.223597483300901</v>
      </c>
      <c r="E117" s="18">
        <v>14.657204032790599</v>
      </c>
      <c r="F117" s="18">
        <v>14.716271867869022</v>
      </c>
      <c r="G117" s="18">
        <v>14.781570335021025</v>
      </c>
      <c r="H117" s="18">
        <v>15.370252937450553</v>
      </c>
      <c r="I117" s="18">
        <v>15.472636258449853</v>
      </c>
      <c r="J117" s="18">
        <v>15.686054010519978</v>
      </c>
      <c r="K117" s="18">
        <v>16.04595473542748</v>
      </c>
      <c r="L117" s="107">
        <v>16.14032123539535</v>
      </c>
      <c r="N117" s="56"/>
    </row>
    <row r="118" spans="1:14" ht="15">
      <c r="A118" s="85">
        <v>304</v>
      </c>
      <c r="B118" s="55" t="s">
        <v>126</v>
      </c>
      <c r="C118" s="20">
        <v>14.233470705631841</v>
      </c>
      <c r="D118" s="18">
        <v>14.329157714538798</v>
      </c>
      <c r="E118" s="18">
        <v>14.478404082814903</v>
      </c>
      <c r="F118" s="18">
        <v>14.54841718195599</v>
      </c>
      <c r="G118" s="18">
        <v>14.496214620577165</v>
      </c>
      <c r="H118" s="18">
        <v>14.43250892818447</v>
      </c>
      <c r="I118" s="18">
        <v>14.481884274845896</v>
      </c>
      <c r="J118" s="18">
        <v>14.431073723548304</v>
      </c>
      <c r="K118" s="18">
        <v>14.44939238559528</v>
      </c>
      <c r="L118" s="107">
        <v>14.528212076256224</v>
      </c>
      <c r="N118" s="56"/>
    </row>
    <row r="119" spans="1:14" ht="15">
      <c r="A119" s="85">
        <v>305</v>
      </c>
      <c r="B119" s="55" t="s">
        <v>127</v>
      </c>
      <c r="C119" s="20">
        <v>14.44448869466934</v>
      </c>
      <c r="D119" s="18">
        <v>14.629875896903675</v>
      </c>
      <c r="E119" s="18">
        <v>14.992317869645932</v>
      </c>
      <c r="F119" s="18">
        <v>15.038870634607058</v>
      </c>
      <c r="G119" s="18">
        <v>15.110245215224964</v>
      </c>
      <c r="H119" s="18">
        <v>14.985580521251931</v>
      </c>
      <c r="I119" s="18">
        <v>15.051644972818886</v>
      </c>
      <c r="J119" s="18">
        <v>15.22326432249865</v>
      </c>
      <c r="K119" s="18">
        <v>15.563836002562798</v>
      </c>
      <c r="L119" s="107">
        <v>15.684916322822465</v>
      </c>
      <c r="N119" s="56"/>
    </row>
    <row r="120" spans="1:14" ht="15">
      <c r="A120" s="85">
        <v>312</v>
      </c>
      <c r="B120" s="55" t="s">
        <v>128</v>
      </c>
      <c r="C120" s="20">
        <v>13.840999066742004</v>
      </c>
      <c r="D120" s="18">
        <v>14.000010357057526</v>
      </c>
      <c r="E120" s="18">
        <v>14.893855424693463</v>
      </c>
      <c r="F120" s="18">
        <v>14.823454171395763</v>
      </c>
      <c r="G120" s="18">
        <v>14.976339613579901</v>
      </c>
      <c r="H120" s="18">
        <v>15.202349127783043</v>
      </c>
      <c r="I120" s="18">
        <v>15.688551333974871</v>
      </c>
      <c r="J120" s="18">
        <v>15.934487866433745</v>
      </c>
      <c r="K120" s="18">
        <v>16.890844233912944</v>
      </c>
      <c r="L120" s="107">
        <v>16.971852313806487</v>
      </c>
      <c r="N120" s="56"/>
    </row>
    <row r="121" spans="1:14" ht="15">
      <c r="A121" s="85">
        <v>316</v>
      </c>
      <c r="B121" s="55" t="s">
        <v>129</v>
      </c>
      <c r="C121" s="20">
        <v>15.310723574083521</v>
      </c>
      <c r="D121" s="18">
        <v>15.442445756964588</v>
      </c>
      <c r="E121" s="18">
        <v>15.709663848369019</v>
      </c>
      <c r="F121" s="18">
        <v>16.311372822440635</v>
      </c>
      <c r="G121" s="18">
        <v>16.474124647006207</v>
      </c>
      <c r="H121" s="18">
        <v>16.405778100929716</v>
      </c>
      <c r="I121" s="18">
        <v>16.371689610697317</v>
      </c>
      <c r="J121" s="18">
        <v>16.742181171608024</v>
      </c>
      <c r="K121" s="18">
        <v>17.075573015570775</v>
      </c>
      <c r="L121" s="107">
        <v>17.109462123509502</v>
      </c>
      <c r="N121" s="56"/>
    </row>
    <row r="122" spans="1:14" ht="15">
      <c r="A122" s="85">
        <v>317</v>
      </c>
      <c r="B122" s="55" t="s">
        <v>130</v>
      </c>
      <c r="C122" s="20">
        <v>14.238053101609774</v>
      </c>
      <c r="D122" s="18">
        <v>14.553727300111609</v>
      </c>
      <c r="E122" s="18">
        <v>15.127179708224558</v>
      </c>
      <c r="F122" s="18">
        <v>15.259545740416002</v>
      </c>
      <c r="G122" s="18">
        <v>15.369585140580302</v>
      </c>
      <c r="H122" s="18">
        <v>15.38985421260061</v>
      </c>
      <c r="I122" s="18">
        <v>15.674982881032589</v>
      </c>
      <c r="J122" s="18">
        <v>15.79572881419211</v>
      </c>
      <c r="K122" s="18">
        <v>16.223199460071513</v>
      </c>
      <c r="L122" s="107">
        <v>16.298273433815396</v>
      </c>
      <c r="N122" s="56"/>
    </row>
    <row r="123" spans="1:14" ht="15">
      <c r="A123" s="85">
        <v>318</v>
      </c>
      <c r="B123" s="55" t="s">
        <v>131</v>
      </c>
      <c r="C123" s="20">
        <v>11.989166269976199</v>
      </c>
      <c r="D123" s="18">
        <v>12.021394378194206</v>
      </c>
      <c r="E123" s="18">
        <v>12.45201759233238</v>
      </c>
      <c r="F123" s="18">
        <v>12.484005949874167</v>
      </c>
      <c r="G123" s="18">
        <v>12.5137489640893</v>
      </c>
      <c r="H123" s="18">
        <v>12.35377726021984</v>
      </c>
      <c r="I123" s="18">
        <v>12.155012864616006</v>
      </c>
      <c r="J123" s="18">
        <v>12.068890870033165</v>
      </c>
      <c r="K123" s="18">
        <v>12.224748057347373</v>
      </c>
      <c r="L123" s="107">
        <v>12.380521379423326</v>
      </c>
      <c r="N123" s="56"/>
    </row>
    <row r="124" spans="1:14" ht="15">
      <c r="A124" s="85">
        <v>398</v>
      </c>
      <c r="B124" s="55" t="s">
        <v>132</v>
      </c>
      <c r="C124" s="20">
        <v>15.32775224767661</v>
      </c>
      <c r="D124" s="18">
        <v>15.439523480592698</v>
      </c>
      <c r="E124" s="18">
        <v>15.917348908395613</v>
      </c>
      <c r="F124" s="18">
        <v>15.968444338205451</v>
      </c>
      <c r="G124" s="18">
        <v>15.946654085158482</v>
      </c>
      <c r="H124" s="18">
        <v>15.777493447811398</v>
      </c>
      <c r="I124" s="18">
        <v>16.174968199106388</v>
      </c>
      <c r="J124" s="18">
        <v>16.326515903660205</v>
      </c>
      <c r="K124" s="18">
        <v>16.573648597454433</v>
      </c>
      <c r="L124" s="107">
        <v>16.592528344972223</v>
      </c>
      <c r="N124" s="56"/>
    </row>
    <row r="125" spans="1:14" ht="15">
      <c r="A125" s="85">
        <v>399</v>
      </c>
      <c r="B125" s="60" t="s">
        <v>133</v>
      </c>
      <c r="C125" s="20">
        <v>14.835398816757198</v>
      </c>
      <c r="D125" s="18">
        <v>15.242981858381347</v>
      </c>
      <c r="E125" s="18">
        <v>15.848547367647459</v>
      </c>
      <c r="F125" s="18">
        <v>16.43967307735381</v>
      </c>
      <c r="G125" s="18">
        <v>16.506260212060532</v>
      </c>
      <c r="H125" s="18">
        <v>16.49738947260147</v>
      </c>
      <c r="I125" s="18">
        <v>16.588168276472732</v>
      </c>
      <c r="J125" s="18">
        <v>16.72101318532896</v>
      </c>
      <c r="K125" s="18">
        <v>17.005762449163978</v>
      </c>
      <c r="L125" s="107">
        <v>17.016730640559896</v>
      </c>
      <c r="N125" s="56"/>
    </row>
    <row r="126" spans="1:14" ht="15">
      <c r="A126" s="85">
        <v>400</v>
      </c>
      <c r="B126" s="55" t="s">
        <v>134</v>
      </c>
      <c r="C126" s="20">
        <v>15.006258543917728</v>
      </c>
      <c r="D126" s="18">
        <v>15.129104711229802</v>
      </c>
      <c r="E126" s="18">
        <v>15.160003574289883</v>
      </c>
      <c r="F126" s="18">
        <v>15.55872478421218</v>
      </c>
      <c r="G126" s="18">
        <v>15.666379599422424</v>
      </c>
      <c r="H126" s="18">
        <v>15.527364194754137</v>
      </c>
      <c r="I126" s="18">
        <v>15.356393357508217</v>
      </c>
      <c r="J126" s="18">
        <v>15.64565344786385</v>
      </c>
      <c r="K126" s="18">
        <v>15.886668180747945</v>
      </c>
      <c r="L126" s="107">
        <v>15.93713491388235</v>
      </c>
      <c r="N126" s="56"/>
    </row>
    <row r="127" spans="1:14" ht="15">
      <c r="A127" s="85">
        <v>407</v>
      </c>
      <c r="B127" s="55" t="s">
        <v>135</v>
      </c>
      <c r="C127" s="20">
        <v>14.857572376058709</v>
      </c>
      <c r="D127" s="18">
        <v>14.949700325178368</v>
      </c>
      <c r="E127" s="18">
        <v>15.029670520127906</v>
      </c>
      <c r="F127" s="18">
        <v>15.025501233794412</v>
      </c>
      <c r="G127" s="18">
        <v>15.156462107134354</v>
      </c>
      <c r="H127" s="18">
        <v>15.096478545564123</v>
      </c>
      <c r="I127" s="18">
        <v>15.271136084258101</v>
      </c>
      <c r="J127" s="18">
        <v>15.437419432365674</v>
      </c>
      <c r="K127" s="18">
        <v>16.203456753344295</v>
      </c>
      <c r="L127" s="107">
        <v>16.595809733433775</v>
      </c>
      <c r="N127" s="56"/>
    </row>
    <row r="128" spans="1:14" ht="15">
      <c r="A128" s="85">
        <v>402</v>
      </c>
      <c r="B128" s="55" t="s">
        <v>136</v>
      </c>
      <c r="C128" s="20">
        <v>13.379794797622646</v>
      </c>
      <c r="D128" s="18">
        <v>14.272465814375428</v>
      </c>
      <c r="E128" s="18">
        <v>14.291667993646453</v>
      </c>
      <c r="F128" s="18">
        <v>14.88643354323083</v>
      </c>
      <c r="G128" s="18">
        <v>14.954761276808394</v>
      </c>
      <c r="H128" s="18">
        <v>14.852561989973779</v>
      </c>
      <c r="I128" s="18">
        <v>15.579493645294518</v>
      </c>
      <c r="J128" s="18">
        <v>15.767711553844526</v>
      </c>
      <c r="K128" s="18">
        <v>16.146597953892133</v>
      </c>
      <c r="L128" s="107">
        <v>16.21815603783214</v>
      </c>
      <c r="N128" s="56"/>
    </row>
    <row r="129" spans="1:14" ht="15">
      <c r="A129" s="85">
        <v>403</v>
      </c>
      <c r="B129" s="55" t="s">
        <v>137</v>
      </c>
      <c r="C129" s="20">
        <v>14.94068353092677</v>
      </c>
      <c r="D129" s="18">
        <v>15.156006311668232</v>
      </c>
      <c r="E129" s="18">
        <v>15.150454944425084</v>
      </c>
      <c r="F129" s="18">
        <v>15.351861304158168</v>
      </c>
      <c r="G129" s="18">
        <v>15.463854197676875</v>
      </c>
      <c r="H129" s="18">
        <v>15.350110859423262</v>
      </c>
      <c r="I129" s="18">
        <v>15.63939623124506</v>
      </c>
      <c r="J129" s="18">
        <v>16.231299051918572</v>
      </c>
      <c r="K129" s="18">
        <v>16.626854308009204</v>
      </c>
      <c r="L129" s="107">
        <v>17.087221891298842</v>
      </c>
      <c r="N129" s="56"/>
    </row>
    <row r="130" spans="1:14" ht="15">
      <c r="A130" s="85">
        <v>405</v>
      </c>
      <c r="B130" s="55" t="s">
        <v>138</v>
      </c>
      <c r="C130" s="20">
        <v>15.27556611247033</v>
      </c>
      <c r="D130" s="18">
        <v>15.375204313822964</v>
      </c>
      <c r="E130" s="18">
        <v>16.542567259810664</v>
      </c>
      <c r="F130" s="18">
        <v>16.570106977839938</v>
      </c>
      <c r="G130" s="18">
        <v>16.57528750982493</v>
      </c>
      <c r="H130" s="18">
        <v>16.365153640340996</v>
      </c>
      <c r="I130" s="18">
        <v>16.355208294055647</v>
      </c>
      <c r="J130" s="18">
        <v>16.494880812049555</v>
      </c>
      <c r="K130" s="18">
        <v>16.764789475217196</v>
      </c>
      <c r="L130" s="107">
        <v>16.797085698953648</v>
      </c>
      <c r="N130" s="56"/>
    </row>
    <row r="131" spans="1:14" ht="15">
      <c r="A131" s="85">
        <v>408</v>
      </c>
      <c r="B131" s="55" t="s">
        <v>139</v>
      </c>
      <c r="C131" s="20">
        <v>14.991021526857633</v>
      </c>
      <c r="D131" s="18">
        <v>15.171193379597945</v>
      </c>
      <c r="E131" s="18">
        <v>15.901105611385619</v>
      </c>
      <c r="F131" s="18">
        <v>15.930656957880576</v>
      </c>
      <c r="G131" s="18">
        <v>16.02697612729833</v>
      </c>
      <c r="H131" s="18">
        <v>15.835896716170828</v>
      </c>
      <c r="I131" s="18">
        <v>16.329955913136793</v>
      </c>
      <c r="J131" s="18">
        <v>16.47759390339449</v>
      </c>
      <c r="K131" s="18">
        <v>16.79392737164635</v>
      </c>
      <c r="L131" s="107">
        <v>16.818233195463158</v>
      </c>
      <c r="N131" s="56"/>
    </row>
    <row r="132" spans="1:14" ht="15">
      <c r="A132" s="85">
        <v>410</v>
      </c>
      <c r="B132" s="55" t="s">
        <v>140</v>
      </c>
      <c r="C132" s="20">
        <v>15.457806767455393</v>
      </c>
      <c r="D132" s="18">
        <v>15.806116030262858</v>
      </c>
      <c r="E132" s="18">
        <v>15.759369269906491</v>
      </c>
      <c r="F132" s="18">
        <v>16.609677238708525</v>
      </c>
      <c r="G132" s="18">
        <v>16.6391476321665</v>
      </c>
      <c r="H132" s="18">
        <v>16.4120923793752</v>
      </c>
      <c r="I132" s="18">
        <v>16.44174348435989</v>
      </c>
      <c r="J132" s="18">
        <v>16.592794879237196</v>
      </c>
      <c r="K132" s="18">
        <v>16.853334704799</v>
      </c>
      <c r="L132" s="107">
        <v>16.883987911529474</v>
      </c>
      <c r="N132" s="56"/>
    </row>
    <row r="133" spans="1:14" ht="15">
      <c r="A133" s="85">
        <v>416</v>
      </c>
      <c r="B133" s="55" t="s">
        <v>141</v>
      </c>
      <c r="C133" s="20">
        <v>14.423186105676553</v>
      </c>
      <c r="D133" s="18">
        <v>14.924638163430684</v>
      </c>
      <c r="E133" s="18">
        <v>15.692388023726155</v>
      </c>
      <c r="F133" s="18">
        <v>15.83248089643775</v>
      </c>
      <c r="G133" s="18">
        <v>15.91421773088633</v>
      </c>
      <c r="H133" s="18">
        <v>15.75545440732511</v>
      </c>
      <c r="I133" s="18">
        <v>15.697471309083964</v>
      </c>
      <c r="J133" s="18">
        <v>15.814341977176396</v>
      </c>
      <c r="K133" s="18">
        <v>16.860973815712256</v>
      </c>
      <c r="L133" s="107">
        <v>16.865980905631133</v>
      </c>
      <c r="N133" s="56"/>
    </row>
    <row r="134" spans="1:14" ht="15">
      <c r="A134" s="85">
        <v>417</v>
      </c>
      <c r="B134" s="55" t="s">
        <v>142</v>
      </c>
      <c r="C134" s="20">
        <v>11.376877172653534</v>
      </c>
      <c r="D134" s="18">
        <v>11.685182874527287</v>
      </c>
      <c r="E134" s="18">
        <v>11.975538211073681</v>
      </c>
      <c r="F134" s="18">
        <v>12.120557602952148</v>
      </c>
      <c r="G134" s="18">
        <v>12.065754521389202</v>
      </c>
      <c r="H134" s="18">
        <v>11.665474688343874</v>
      </c>
      <c r="I134" s="18">
        <v>11.565282517153644</v>
      </c>
      <c r="J134" s="18">
        <v>11.550487357922163</v>
      </c>
      <c r="K134" s="18">
        <v>11.818942083012097</v>
      </c>
      <c r="L134" s="107">
        <v>11.875100855760259</v>
      </c>
      <c r="N134" s="56"/>
    </row>
    <row r="135" spans="1:14" ht="15">
      <c r="A135" s="85">
        <v>418</v>
      </c>
      <c r="B135" s="55" t="s">
        <v>143</v>
      </c>
      <c r="C135" s="20">
        <v>16.014719974595753</v>
      </c>
      <c r="D135" s="18">
        <v>16.507705309659748</v>
      </c>
      <c r="E135" s="18">
        <v>16.454197197079747</v>
      </c>
      <c r="F135" s="18">
        <v>16.530897500790104</v>
      </c>
      <c r="G135" s="18">
        <v>16.548288880403053</v>
      </c>
      <c r="H135" s="18">
        <v>16.288786489899675</v>
      </c>
      <c r="I135" s="18">
        <v>16.315037218626774</v>
      </c>
      <c r="J135" s="18">
        <v>16.402327595143984</v>
      </c>
      <c r="K135" s="18">
        <v>16.570709172033038</v>
      </c>
      <c r="L135" s="107">
        <v>16.575600705823913</v>
      </c>
      <c r="N135" s="56"/>
    </row>
    <row r="136" spans="1:14" ht="15">
      <c r="A136" s="85">
        <v>420</v>
      </c>
      <c r="B136" s="55" t="s">
        <v>144</v>
      </c>
      <c r="C136" s="20">
        <v>14.215920953647334</v>
      </c>
      <c r="D136" s="18">
        <v>14.994459778729588</v>
      </c>
      <c r="E136" s="18">
        <v>15.033923241352745</v>
      </c>
      <c r="F136" s="18">
        <v>15.086768015310032</v>
      </c>
      <c r="G136" s="18">
        <v>15.132106792255342</v>
      </c>
      <c r="H136" s="18">
        <v>15.066488233911867</v>
      </c>
      <c r="I136" s="18">
        <v>15.766120806436453</v>
      </c>
      <c r="J136" s="18">
        <v>15.942334045470723</v>
      </c>
      <c r="K136" s="18">
        <v>16.273775192693133</v>
      </c>
      <c r="L136" s="107">
        <v>16.332537155671567</v>
      </c>
      <c r="N136" s="56"/>
    </row>
    <row r="137" spans="1:14" ht="15">
      <c r="A137" s="85">
        <v>421</v>
      </c>
      <c r="B137" s="55" t="s">
        <v>145</v>
      </c>
      <c r="C137" s="20">
        <v>13.914021339043018</v>
      </c>
      <c r="D137" s="18">
        <v>14.067751603416404</v>
      </c>
      <c r="E137" s="18">
        <v>14.424453571791435</v>
      </c>
      <c r="F137" s="18">
        <v>14.183289036968153</v>
      </c>
      <c r="G137" s="18">
        <v>15.247902377324829</v>
      </c>
      <c r="H137" s="18">
        <v>15.249128168237736</v>
      </c>
      <c r="I137" s="18">
        <v>15.41079753469402</v>
      </c>
      <c r="J137" s="18">
        <v>15.84232156132461</v>
      </c>
      <c r="K137" s="18">
        <v>16.309173388315305</v>
      </c>
      <c r="L137" s="107">
        <v>16.44122149011861</v>
      </c>
      <c r="N137" s="56"/>
    </row>
    <row r="138" spans="1:14" ht="15">
      <c r="A138" s="85">
        <v>422</v>
      </c>
      <c r="B138" s="55" t="s">
        <v>146</v>
      </c>
      <c r="C138" s="20">
        <v>14.802700151719165</v>
      </c>
      <c r="D138" s="18">
        <v>14.94738684250901</v>
      </c>
      <c r="E138" s="18">
        <v>15.705950207992116</v>
      </c>
      <c r="F138" s="18">
        <v>15.78938815729727</v>
      </c>
      <c r="G138" s="18">
        <v>15.875167639338587</v>
      </c>
      <c r="H138" s="18">
        <v>15.875692351878305</v>
      </c>
      <c r="I138" s="18">
        <v>15.91170099149009</v>
      </c>
      <c r="J138" s="18">
        <v>16.09871417028698</v>
      </c>
      <c r="K138" s="18">
        <v>16.507846158888917</v>
      </c>
      <c r="L138" s="107">
        <v>16.646600985531766</v>
      </c>
      <c r="N138" s="56"/>
    </row>
    <row r="139" spans="1:14" ht="15">
      <c r="A139" s="85">
        <v>423</v>
      </c>
      <c r="B139" s="55" t="s">
        <v>318</v>
      </c>
      <c r="C139" s="20">
        <v>14.876042694103933</v>
      </c>
      <c r="D139" s="18">
        <v>14.97860858992129</v>
      </c>
      <c r="E139" s="18">
        <v>15.277662187986271</v>
      </c>
      <c r="F139" s="18">
        <v>15.609084426952338</v>
      </c>
      <c r="G139" s="18">
        <v>15.652800099245946</v>
      </c>
      <c r="H139" s="18">
        <v>15.385496728956257</v>
      </c>
      <c r="I139" s="18">
        <v>15.403708891676263</v>
      </c>
      <c r="J139" s="18">
        <v>15.494462789420183</v>
      </c>
      <c r="K139" s="18">
        <v>15.650109720704982</v>
      </c>
      <c r="L139" s="107">
        <v>15.878202698235453</v>
      </c>
      <c r="N139" s="56"/>
    </row>
    <row r="140" spans="1:14" ht="15">
      <c r="A140" s="85">
        <v>425</v>
      </c>
      <c r="B140" s="55" t="s">
        <v>147</v>
      </c>
      <c r="C140" s="20">
        <v>15.278466621346755</v>
      </c>
      <c r="D140" s="18">
        <v>16.136290073556136</v>
      </c>
      <c r="E140" s="18">
        <v>16.09842587658771</v>
      </c>
      <c r="F140" s="18">
        <v>16.07958249638132</v>
      </c>
      <c r="G140" s="18">
        <v>16.104476190808786</v>
      </c>
      <c r="H140" s="18">
        <v>16.267027737008018</v>
      </c>
      <c r="I140" s="18">
        <v>16.668565241687528</v>
      </c>
      <c r="J140" s="18">
        <v>16.76436994632796</v>
      </c>
      <c r="K140" s="18">
        <v>16.96750291806043</v>
      </c>
      <c r="L140" s="107">
        <v>16.945578889338222</v>
      </c>
      <c r="N140" s="56"/>
    </row>
    <row r="141" spans="1:14" ht="15">
      <c r="A141" s="85">
        <v>426</v>
      </c>
      <c r="B141" s="55" t="s">
        <v>148</v>
      </c>
      <c r="C141" s="20">
        <v>14.82511817943122</v>
      </c>
      <c r="D141" s="18">
        <v>15.394865476753086</v>
      </c>
      <c r="E141" s="18">
        <v>16.192741214514793</v>
      </c>
      <c r="F141" s="18">
        <v>16.215824751772175</v>
      </c>
      <c r="G141" s="18">
        <v>16.25200138025534</v>
      </c>
      <c r="H141" s="18">
        <v>16.10028816165354</v>
      </c>
      <c r="I141" s="18">
        <v>16.171154302280097</v>
      </c>
      <c r="J141" s="18">
        <v>16.323039789306982</v>
      </c>
      <c r="K141" s="18">
        <v>16.646538347480924</v>
      </c>
      <c r="L141" s="107">
        <v>16.676784569678127</v>
      </c>
      <c r="N141" s="56"/>
    </row>
    <row r="142" spans="1:14" ht="15">
      <c r="A142" s="85">
        <v>444</v>
      </c>
      <c r="B142" s="55" t="s">
        <v>149</v>
      </c>
      <c r="C142" s="20">
        <v>15.308244681005378</v>
      </c>
      <c r="D142" s="18">
        <v>15.336248881491931</v>
      </c>
      <c r="E142" s="18">
        <v>15.683157781440906</v>
      </c>
      <c r="F142" s="18">
        <v>16.118832934146802</v>
      </c>
      <c r="G142" s="18">
        <v>16.14391195276765</v>
      </c>
      <c r="H142" s="18">
        <v>15.999910833328576</v>
      </c>
      <c r="I142" s="18">
        <v>16.012313431780935</v>
      </c>
      <c r="J142" s="18">
        <v>16.16349511537085</v>
      </c>
      <c r="K142" s="18">
        <v>16.437752960952135</v>
      </c>
      <c r="L142" s="107">
        <v>16.464397059152276</v>
      </c>
      <c r="N142" s="56"/>
    </row>
    <row r="143" spans="1:14" ht="15">
      <c r="A143" s="85">
        <v>430</v>
      </c>
      <c r="B143" s="55" t="s">
        <v>150</v>
      </c>
      <c r="C143" s="20">
        <v>15.15719414373242</v>
      </c>
      <c r="D143" s="18">
        <v>15.267495190692697</v>
      </c>
      <c r="E143" s="18">
        <v>15.302120127897068</v>
      </c>
      <c r="F143" s="18">
        <v>15.355175813710165</v>
      </c>
      <c r="G143" s="18">
        <v>15.471691819532625</v>
      </c>
      <c r="H143" s="18">
        <v>15.4484338232222</v>
      </c>
      <c r="I143" s="18">
        <v>15.542447398758302</v>
      </c>
      <c r="J143" s="18">
        <v>16.078371671164813</v>
      </c>
      <c r="K143" s="18">
        <v>16.40381263833295</v>
      </c>
      <c r="L143" s="107">
        <v>16.48685701797778</v>
      </c>
      <c r="N143" s="56"/>
    </row>
    <row r="144" spans="1:14" ht="15">
      <c r="A144" s="85">
        <v>433</v>
      </c>
      <c r="B144" s="55" t="s">
        <v>151</v>
      </c>
      <c r="C144" s="20">
        <v>14.714998851347708</v>
      </c>
      <c r="D144" s="18">
        <v>14.962517883701876</v>
      </c>
      <c r="E144" s="18">
        <v>14.952024288814094</v>
      </c>
      <c r="F144" s="18">
        <v>15.317100739849227</v>
      </c>
      <c r="G144" s="18">
        <v>16.090450328641555</v>
      </c>
      <c r="H144" s="18">
        <v>15.933302284208734</v>
      </c>
      <c r="I144" s="18">
        <v>16.02795865829168</v>
      </c>
      <c r="J144" s="18">
        <v>16.227417503543364</v>
      </c>
      <c r="K144" s="18">
        <v>16.55363363656004</v>
      </c>
      <c r="L144" s="107">
        <v>16.599384431943808</v>
      </c>
      <c r="N144" s="56"/>
    </row>
    <row r="145" spans="1:14" ht="15">
      <c r="A145" s="85">
        <v>434</v>
      </c>
      <c r="B145" s="55" t="s">
        <v>152</v>
      </c>
      <c r="C145" s="20">
        <v>15.003185429625633</v>
      </c>
      <c r="D145" s="18">
        <v>15.096112485094123</v>
      </c>
      <c r="E145" s="18">
        <v>15.123501198901861</v>
      </c>
      <c r="F145" s="18">
        <v>15.197544735245227</v>
      </c>
      <c r="G145" s="18">
        <v>15.203277661551374</v>
      </c>
      <c r="H145" s="18">
        <v>15.017918602455197</v>
      </c>
      <c r="I145" s="18">
        <v>15.081869518670146</v>
      </c>
      <c r="J145" s="18">
        <v>15.25133101242516</v>
      </c>
      <c r="K145" s="18">
        <v>15.947824353157175</v>
      </c>
      <c r="L145" s="107">
        <v>15.998812647239507</v>
      </c>
      <c r="N145" s="56"/>
    </row>
    <row r="146" spans="1:14" ht="15">
      <c r="A146" s="85">
        <v>435</v>
      </c>
      <c r="B146" s="55" t="s">
        <v>153</v>
      </c>
      <c r="C146" s="20">
        <v>13.1623796510995</v>
      </c>
      <c r="D146" s="18">
        <v>13.55067747249268</v>
      </c>
      <c r="E146" s="18">
        <v>13.890777362404572</v>
      </c>
      <c r="F146" s="18">
        <v>13.87884369289019</v>
      </c>
      <c r="G146" s="18">
        <v>13.51316140187312</v>
      </c>
      <c r="H146" s="18">
        <v>13.438304836353621</v>
      </c>
      <c r="I146" s="18">
        <v>13.834243380339307</v>
      </c>
      <c r="J146" s="18">
        <v>14.060620616336225</v>
      </c>
      <c r="K146" s="18">
        <v>14.356624534649272</v>
      </c>
      <c r="L146" s="107">
        <v>14.399878534669641</v>
      </c>
      <c r="N146" s="56"/>
    </row>
    <row r="147" spans="1:14" ht="15">
      <c r="A147" s="85">
        <v>436</v>
      </c>
      <c r="B147" s="55" t="s">
        <v>154</v>
      </c>
      <c r="C147" s="20">
        <v>15.135186752804797</v>
      </c>
      <c r="D147" s="18">
        <v>15.225426182881563</v>
      </c>
      <c r="E147" s="18">
        <v>15.215305094416678</v>
      </c>
      <c r="F147" s="18">
        <v>15.142623728315368</v>
      </c>
      <c r="G147" s="18">
        <v>15.610455074145642</v>
      </c>
      <c r="H147" s="18">
        <v>15.512520949407863</v>
      </c>
      <c r="I147" s="18">
        <v>15.810903957979153</v>
      </c>
      <c r="J147" s="18">
        <v>15.981982032243378</v>
      </c>
      <c r="K147" s="18">
        <v>16.308547110041715</v>
      </c>
      <c r="L147" s="107">
        <v>16.332959320080153</v>
      </c>
      <c r="N147" s="56"/>
    </row>
    <row r="148" spans="1:14" ht="15">
      <c r="A148" s="85">
        <v>438</v>
      </c>
      <c r="B148" s="55" t="s">
        <v>155</v>
      </c>
      <c r="C148" s="20">
        <v>12.418041371747583</v>
      </c>
      <c r="D148" s="18">
        <v>12.703756213959037</v>
      </c>
      <c r="E148" s="18">
        <v>13.349151098253898</v>
      </c>
      <c r="F148" s="18">
        <v>13.12921682530287</v>
      </c>
      <c r="G148" s="18">
        <v>13.067458658712377</v>
      </c>
      <c r="H148" s="18">
        <v>12.547842996311736</v>
      </c>
      <c r="I148" s="18">
        <v>12.6378223877613</v>
      </c>
      <c r="J148" s="18">
        <v>12.748474063008535</v>
      </c>
      <c r="K148" s="18">
        <v>12.836339440545325</v>
      </c>
      <c r="L148" s="107">
        <v>12.83820590820858</v>
      </c>
      <c r="N148" s="56"/>
    </row>
    <row r="149" spans="1:14" ht="15">
      <c r="A149" s="85">
        <v>440</v>
      </c>
      <c r="B149" s="55" t="s">
        <v>156</v>
      </c>
      <c r="C149" s="20">
        <v>14.851438990308312</v>
      </c>
      <c r="D149" s="18">
        <v>15.062331756250305</v>
      </c>
      <c r="E149" s="18">
        <v>15.002530713381049</v>
      </c>
      <c r="F149" s="18">
        <v>15.441057044768947</v>
      </c>
      <c r="G149" s="18">
        <v>15.112804867376537</v>
      </c>
      <c r="H149" s="18">
        <v>14.936927646569627</v>
      </c>
      <c r="I149" s="18">
        <v>15.048705456411748</v>
      </c>
      <c r="J149" s="18">
        <v>15.150789498752227</v>
      </c>
      <c r="K149" s="18">
        <v>15.299966658817118</v>
      </c>
      <c r="L149" s="107">
        <v>15.717419919425387</v>
      </c>
      <c r="N149" s="56"/>
    </row>
    <row r="150" spans="1:14" ht="15">
      <c r="A150" s="85">
        <v>441</v>
      </c>
      <c r="B150" s="55" t="s">
        <v>157</v>
      </c>
      <c r="C150" s="20">
        <v>13.14048820878608</v>
      </c>
      <c r="D150" s="18">
        <v>13.339707543187833</v>
      </c>
      <c r="E150" s="18">
        <v>14.11985410487373</v>
      </c>
      <c r="F150" s="18">
        <v>14.662225097347758</v>
      </c>
      <c r="G150" s="18">
        <v>14.826928995005586</v>
      </c>
      <c r="H150" s="18">
        <v>14.62872778018425</v>
      </c>
      <c r="I150" s="18">
        <v>15.1707178980449</v>
      </c>
      <c r="J150" s="18">
        <v>15.364797764723862</v>
      </c>
      <c r="K150" s="18">
        <v>15.718330251593008</v>
      </c>
      <c r="L150" s="107">
        <v>15.832070949402672</v>
      </c>
      <c r="N150" s="56"/>
    </row>
    <row r="151" spans="1:14" ht="15">
      <c r="A151" s="85">
        <v>475</v>
      </c>
      <c r="B151" s="55" t="s">
        <v>158</v>
      </c>
      <c r="C151" s="20">
        <v>14.584599544088789</v>
      </c>
      <c r="D151" s="18">
        <v>14.808405968667214</v>
      </c>
      <c r="E151" s="18">
        <v>15.345958033873654</v>
      </c>
      <c r="F151" s="18">
        <v>15.803579973605594</v>
      </c>
      <c r="G151" s="18">
        <v>15.968164743721047</v>
      </c>
      <c r="H151" s="18">
        <v>15.863696555785793</v>
      </c>
      <c r="I151" s="18">
        <v>16.059893066857317</v>
      </c>
      <c r="J151" s="18">
        <v>16.207550837764558</v>
      </c>
      <c r="K151" s="18">
        <v>16.53161584417622</v>
      </c>
      <c r="L151" s="107">
        <v>16.615499064053253</v>
      </c>
      <c r="N151" s="56"/>
    </row>
    <row r="152" spans="1:14" ht="15">
      <c r="A152" s="85">
        <v>478</v>
      </c>
      <c r="B152" s="55" t="s">
        <v>159</v>
      </c>
      <c r="C152" s="20">
        <v>11.888682425788621</v>
      </c>
      <c r="D152" s="18">
        <v>12.087654814265445</v>
      </c>
      <c r="E152" s="18">
        <v>12.586038184687261</v>
      </c>
      <c r="F152" s="18">
        <v>12.954774362108848</v>
      </c>
      <c r="G152" s="18">
        <v>12.86493667564671</v>
      </c>
      <c r="H152" s="18">
        <v>12.410239439890633</v>
      </c>
      <c r="I152" s="18">
        <v>12.300697162461976</v>
      </c>
      <c r="J152" s="18">
        <v>12.097323356446289</v>
      </c>
      <c r="K152" s="18">
        <v>12.194523990748767</v>
      </c>
      <c r="L152" s="107">
        <v>12.219447667745813</v>
      </c>
      <c r="N152" s="56"/>
    </row>
    <row r="153" spans="1:14" ht="15">
      <c r="A153" s="85">
        <v>480</v>
      </c>
      <c r="B153" s="55" t="s">
        <v>160</v>
      </c>
      <c r="C153" s="20">
        <v>13.958432704112269</v>
      </c>
      <c r="D153" s="18">
        <v>14.319105077436838</v>
      </c>
      <c r="E153" s="18">
        <v>14.777373651633807</v>
      </c>
      <c r="F153" s="18">
        <v>14.792158139353043</v>
      </c>
      <c r="G153" s="18">
        <v>15.143319773026295</v>
      </c>
      <c r="H153" s="18">
        <v>15.080962386284478</v>
      </c>
      <c r="I153" s="18">
        <v>15.527692276437763</v>
      </c>
      <c r="J153" s="18">
        <v>15.609553099447094</v>
      </c>
      <c r="K153" s="18">
        <v>15.903901855398399</v>
      </c>
      <c r="L153" s="107">
        <v>15.940875571552368</v>
      </c>
      <c r="N153" s="56"/>
    </row>
    <row r="154" spans="1:14" ht="15">
      <c r="A154" s="85">
        <v>481</v>
      </c>
      <c r="B154" s="55" t="s">
        <v>161</v>
      </c>
      <c r="C154" s="20">
        <v>14.510182347312329</v>
      </c>
      <c r="D154" s="18">
        <v>15.03288796927801</v>
      </c>
      <c r="E154" s="18">
        <v>15.619719765766222</v>
      </c>
      <c r="F154" s="18">
        <v>16.432992382091662</v>
      </c>
      <c r="G154" s="18">
        <v>16.49416952284576</v>
      </c>
      <c r="H154" s="18">
        <v>16.342137818104884</v>
      </c>
      <c r="I154" s="18">
        <v>16.276248885029446</v>
      </c>
      <c r="J154" s="18">
        <v>16.410264991372625</v>
      </c>
      <c r="K154" s="18">
        <v>16.604527293364903</v>
      </c>
      <c r="L154" s="107">
        <v>16.648020145639524</v>
      </c>
      <c r="N154" s="56"/>
    </row>
    <row r="155" spans="1:14" ht="15">
      <c r="A155" s="85">
        <v>483</v>
      </c>
      <c r="B155" s="55" t="s">
        <v>162</v>
      </c>
      <c r="C155" s="20">
        <v>14.17263575938519</v>
      </c>
      <c r="D155" s="18">
        <v>14.582865348662047</v>
      </c>
      <c r="E155" s="18">
        <v>14.830582226536368</v>
      </c>
      <c r="F155" s="18">
        <v>14.59935176807056</v>
      </c>
      <c r="G155" s="18">
        <v>15.137637998362836</v>
      </c>
      <c r="H155" s="18">
        <v>15.12207043689128</v>
      </c>
      <c r="I155" s="18">
        <v>15.052044716036747</v>
      </c>
      <c r="J155" s="18">
        <v>15.62059731266351</v>
      </c>
      <c r="K155" s="18">
        <v>16.055214890199583</v>
      </c>
      <c r="L155" s="107">
        <v>16.616293307643627</v>
      </c>
      <c r="N155" s="56"/>
    </row>
    <row r="156" spans="1:14" ht="15">
      <c r="A156" s="85">
        <v>484</v>
      </c>
      <c r="B156" s="55" t="s">
        <v>163</v>
      </c>
      <c r="C156" s="20">
        <v>13.938438835104286</v>
      </c>
      <c r="D156" s="18">
        <v>14.144399050656956</v>
      </c>
      <c r="E156" s="18">
        <v>14.326312398209216</v>
      </c>
      <c r="F156" s="18">
        <v>14.269613687171415</v>
      </c>
      <c r="G156" s="18">
        <v>14.413377871425205</v>
      </c>
      <c r="H156" s="18">
        <v>14.343157722263452</v>
      </c>
      <c r="I156" s="18">
        <v>14.430854292284637</v>
      </c>
      <c r="J156" s="18">
        <v>15.322664093107239</v>
      </c>
      <c r="K156" s="18">
        <v>15.715158316489472</v>
      </c>
      <c r="L156" s="107">
        <v>15.787228577668838</v>
      </c>
      <c r="N156" s="56"/>
    </row>
    <row r="157" spans="1:14" ht="15">
      <c r="A157" s="85">
        <v>489</v>
      </c>
      <c r="B157" s="55" t="s">
        <v>164</v>
      </c>
      <c r="C157" s="20">
        <v>13.59004796960943</v>
      </c>
      <c r="D157" s="18">
        <v>13.648004365769905</v>
      </c>
      <c r="E157" s="18">
        <v>14.16151270598435</v>
      </c>
      <c r="F157" s="18">
        <v>14.268756213970429</v>
      </c>
      <c r="G157" s="18">
        <v>14.285235935909093</v>
      </c>
      <c r="H157" s="18">
        <v>14.360848894785489</v>
      </c>
      <c r="I157" s="18">
        <v>14.468242521309778</v>
      </c>
      <c r="J157" s="18">
        <v>15.012662411543154</v>
      </c>
      <c r="K157" s="18">
        <v>15.433335204871863</v>
      </c>
      <c r="L157" s="107">
        <v>15.48161296178975</v>
      </c>
      <c r="N157" s="56"/>
    </row>
    <row r="158" spans="1:14" ht="15">
      <c r="A158" s="85">
        <v>491</v>
      </c>
      <c r="B158" s="55" t="s">
        <v>165</v>
      </c>
      <c r="C158" s="20">
        <v>15.04066528079838</v>
      </c>
      <c r="D158" s="18">
        <v>15.332990107510895</v>
      </c>
      <c r="E158" s="18">
        <v>15.531996633722247</v>
      </c>
      <c r="F158" s="18">
        <v>15.582292528528752</v>
      </c>
      <c r="G158" s="18">
        <v>15.592406552082046</v>
      </c>
      <c r="H158" s="18">
        <v>15.806477917381043</v>
      </c>
      <c r="I158" s="18">
        <v>15.868071912631398</v>
      </c>
      <c r="J158" s="18">
        <v>16.026948655162347</v>
      </c>
      <c r="K158" s="18">
        <v>17.444621575389988</v>
      </c>
      <c r="L158" s="107">
        <v>17.489357503192117</v>
      </c>
      <c r="N158" s="56"/>
    </row>
    <row r="159" spans="1:14" ht="15">
      <c r="A159" s="85">
        <v>494</v>
      </c>
      <c r="B159" s="55" t="s">
        <v>166</v>
      </c>
      <c r="C159" s="20">
        <v>15.169972788350318</v>
      </c>
      <c r="D159" s="18">
        <v>15.248350226159104</v>
      </c>
      <c r="E159" s="18">
        <v>15.214345933601097</v>
      </c>
      <c r="F159" s="18">
        <v>15.68560268211068</v>
      </c>
      <c r="G159" s="18">
        <v>15.736428464637608</v>
      </c>
      <c r="H159" s="18">
        <v>15.565594622293034</v>
      </c>
      <c r="I159" s="18">
        <v>15.922354680861556</v>
      </c>
      <c r="J159" s="18">
        <v>16.415555491133333</v>
      </c>
      <c r="K159" s="18">
        <v>16.339171557268568</v>
      </c>
      <c r="L159" s="107">
        <v>16.742033153933487</v>
      </c>
      <c r="N159" s="56"/>
    </row>
    <row r="160" spans="1:14" ht="15">
      <c r="A160" s="85">
        <v>495</v>
      </c>
      <c r="B160" s="55" t="s">
        <v>167</v>
      </c>
      <c r="C160" s="20">
        <v>14.374268123997501</v>
      </c>
      <c r="D160" s="18">
        <v>14.550078572591165</v>
      </c>
      <c r="E160" s="18">
        <v>14.704298206361937</v>
      </c>
      <c r="F160" s="18">
        <v>15.01321290587972</v>
      </c>
      <c r="G160" s="18">
        <v>15.57263340631889</v>
      </c>
      <c r="H160" s="18">
        <v>15.55398557988675</v>
      </c>
      <c r="I160" s="18">
        <v>15.964684130550312</v>
      </c>
      <c r="J160" s="18">
        <v>16.211322198587446</v>
      </c>
      <c r="K160" s="18">
        <v>16.650246409212073</v>
      </c>
      <c r="L160" s="107">
        <v>16.82084874922921</v>
      </c>
      <c r="N160" s="56"/>
    </row>
    <row r="161" spans="1:14" ht="15">
      <c r="A161" s="85">
        <v>498</v>
      </c>
      <c r="B161" s="55" t="s">
        <v>168</v>
      </c>
      <c r="C161" s="20">
        <v>15.349160054162247</v>
      </c>
      <c r="D161" s="18">
        <v>15.627598171383301</v>
      </c>
      <c r="E161" s="18">
        <v>15.663130679555422</v>
      </c>
      <c r="F161" s="18">
        <v>15.88104474284105</v>
      </c>
      <c r="G161" s="18">
        <v>15.891492354603681</v>
      </c>
      <c r="H161" s="18">
        <v>16.04812498534943</v>
      </c>
      <c r="I161" s="18">
        <v>16.157918199597184</v>
      </c>
      <c r="J161" s="18">
        <v>16.374753224783767</v>
      </c>
      <c r="K161" s="18">
        <v>16.82651726629933</v>
      </c>
      <c r="L161" s="107">
        <v>16.85866263354892</v>
      </c>
      <c r="N161" s="56"/>
    </row>
    <row r="162" spans="1:14" ht="15">
      <c r="A162" s="85">
        <v>499</v>
      </c>
      <c r="B162" s="55" t="s">
        <v>169</v>
      </c>
      <c r="C162" s="20">
        <v>15.373337300670011</v>
      </c>
      <c r="D162" s="18">
        <v>15.49345760214024</v>
      </c>
      <c r="E162" s="18">
        <v>16.238088461540414</v>
      </c>
      <c r="F162" s="18">
        <v>16.312959666088773</v>
      </c>
      <c r="G162" s="18">
        <v>16.351457544463027</v>
      </c>
      <c r="H162" s="18">
        <v>16.151499636384724</v>
      </c>
      <c r="I162" s="18">
        <v>16.21443924954567</v>
      </c>
      <c r="J162" s="18">
        <v>16.32954269010868</v>
      </c>
      <c r="K162" s="18">
        <v>16.55559948889599</v>
      </c>
      <c r="L162" s="107">
        <v>16.593847663949948</v>
      </c>
      <c r="N162" s="56"/>
    </row>
    <row r="163" spans="1:14" ht="15">
      <c r="A163" s="85">
        <v>500</v>
      </c>
      <c r="B163" s="55" t="s">
        <v>170</v>
      </c>
      <c r="C163" s="20">
        <v>15.702635699986345</v>
      </c>
      <c r="D163" s="18">
        <v>15.838062945662587</v>
      </c>
      <c r="E163" s="18">
        <v>15.441088162085086</v>
      </c>
      <c r="F163" s="18">
        <v>15.452753238434001</v>
      </c>
      <c r="G163" s="18">
        <v>15.44695125617267</v>
      </c>
      <c r="H163" s="18">
        <v>15.23865722275261</v>
      </c>
      <c r="I163" s="18">
        <v>15.222077064090636</v>
      </c>
      <c r="J163" s="18">
        <v>15.334195601079093</v>
      </c>
      <c r="K163" s="18">
        <v>15.505855739195539</v>
      </c>
      <c r="L163" s="107">
        <v>15.52409565279692</v>
      </c>
      <c r="N163" s="56"/>
    </row>
    <row r="164" spans="1:14" ht="15">
      <c r="A164" s="85">
        <v>503</v>
      </c>
      <c r="B164" s="55" t="s">
        <v>171</v>
      </c>
      <c r="C164" s="20">
        <v>14.049400773589403</v>
      </c>
      <c r="D164" s="18">
        <v>14.565886394666295</v>
      </c>
      <c r="E164" s="18">
        <v>15.335382515222053</v>
      </c>
      <c r="F164" s="18">
        <v>15.428857944084488</v>
      </c>
      <c r="G164" s="18">
        <v>15.921599946230172</v>
      </c>
      <c r="H164" s="18">
        <v>15.852559000196436</v>
      </c>
      <c r="I164" s="18">
        <v>15.840064307983273</v>
      </c>
      <c r="J164" s="18">
        <v>16.02536928623827</v>
      </c>
      <c r="K164" s="18">
        <v>16.526934836126852</v>
      </c>
      <c r="L164" s="107">
        <v>16.545654088849652</v>
      </c>
      <c r="N164" s="56"/>
    </row>
    <row r="165" spans="1:14" ht="15">
      <c r="A165" s="85">
        <v>504</v>
      </c>
      <c r="B165" s="55" t="s">
        <v>172</v>
      </c>
      <c r="C165" s="20">
        <v>14.277438308590883</v>
      </c>
      <c r="D165" s="18">
        <v>14.356766389175771</v>
      </c>
      <c r="E165" s="18">
        <v>15.146985583746309</v>
      </c>
      <c r="F165" s="18">
        <v>15.614741473689417</v>
      </c>
      <c r="G165" s="18">
        <v>15.63808943523267</v>
      </c>
      <c r="H165" s="18">
        <v>15.661827998722405</v>
      </c>
      <c r="I165" s="18">
        <v>15.809986052660678</v>
      </c>
      <c r="J165" s="18">
        <v>16.011194949884782</v>
      </c>
      <c r="K165" s="18">
        <v>16.423553956046526</v>
      </c>
      <c r="L165" s="107">
        <v>16.416027340367474</v>
      </c>
      <c r="N165" s="56"/>
    </row>
    <row r="166" spans="1:14" ht="15">
      <c r="A166" s="85">
        <v>505</v>
      </c>
      <c r="B166" s="55" t="s">
        <v>173</v>
      </c>
      <c r="C166" s="20">
        <v>15.10646172138867</v>
      </c>
      <c r="D166" s="18">
        <v>15.227357376164235</v>
      </c>
      <c r="E166" s="18">
        <v>15.19932134903926</v>
      </c>
      <c r="F166" s="18">
        <v>15.78910179184719</v>
      </c>
      <c r="G166" s="18">
        <v>15.853169581761104</v>
      </c>
      <c r="H166" s="18">
        <v>15.623736021020186</v>
      </c>
      <c r="I166" s="18">
        <v>15.685531190298756</v>
      </c>
      <c r="J166" s="18">
        <v>15.82907035422432</v>
      </c>
      <c r="K166" s="18">
        <v>16.08765249075656</v>
      </c>
      <c r="L166" s="107">
        <v>16.465232137154086</v>
      </c>
      <c r="N166" s="56"/>
    </row>
    <row r="167" spans="1:14" ht="15">
      <c r="A167" s="85">
        <v>508</v>
      </c>
      <c r="B167" s="55" t="s">
        <v>174</v>
      </c>
      <c r="C167" s="20">
        <v>16.193577696451126</v>
      </c>
      <c r="D167" s="18">
        <v>17.02641616078548</v>
      </c>
      <c r="E167" s="18">
        <v>17.13063585642053</v>
      </c>
      <c r="F167" s="18">
        <v>17.13600238400875</v>
      </c>
      <c r="G167" s="18">
        <v>17.175586414699186</v>
      </c>
      <c r="H167" s="18">
        <v>17.071167399517144</v>
      </c>
      <c r="I167" s="18">
        <v>17.14172007239389</v>
      </c>
      <c r="J167" s="18">
        <v>17.348821002841202</v>
      </c>
      <c r="K167" s="18">
        <v>17.68924376452152</v>
      </c>
      <c r="L167" s="107">
        <v>18.189643390643514</v>
      </c>
      <c r="N167" s="56"/>
    </row>
    <row r="168" spans="1:14" ht="15">
      <c r="A168" s="85">
        <v>507</v>
      </c>
      <c r="B168" s="55" t="s">
        <v>175</v>
      </c>
      <c r="C168" s="20">
        <v>14.33293266350186</v>
      </c>
      <c r="D168" s="18">
        <v>14.508034234497961</v>
      </c>
      <c r="E168" s="18">
        <v>14.606207334279391</v>
      </c>
      <c r="F168" s="18">
        <v>14.637805062265718</v>
      </c>
      <c r="G168" s="18">
        <v>14.816297234236938</v>
      </c>
      <c r="H168" s="18">
        <v>14.791705877668916</v>
      </c>
      <c r="I168" s="18">
        <v>14.85198609629429</v>
      </c>
      <c r="J168" s="18">
        <v>15.07253291774514</v>
      </c>
      <c r="K168" s="18">
        <v>15.767133799083558</v>
      </c>
      <c r="L168" s="107">
        <v>16.20844059280719</v>
      </c>
      <c r="N168" s="56"/>
    </row>
    <row r="169" spans="1:14" ht="15">
      <c r="A169" s="85">
        <v>529</v>
      </c>
      <c r="B169" s="55" t="s">
        <v>176</v>
      </c>
      <c r="C169" s="20">
        <v>14.221995645294063</v>
      </c>
      <c r="D169" s="18">
        <v>14.985967094827796</v>
      </c>
      <c r="E169" s="18">
        <v>14.818758834763237</v>
      </c>
      <c r="F169" s="18">
        <v>14.90221933003121</v>
      </c>
      <c r="G169" s="18">
        <v>14.943516451384127</v>
      </c>
      <c r="H169" s="18">
        <v>15.178455907033586</v>
      </c>
      <c r="I169" s="18">
        <v>15.219434128706409</v>
      </c>
      <c r="J169" s="18">
        <v>15.335737471240684</v>
      </c>
      <c r="K169" s="18">
        <v>15.518745927179811</v>
      </c>
      <c r="L169" s="107">
        <v>15.554180364935611</v>
      </c>
      <c r="N169" s="56"/>
    </row>
    <row r="170" spans="1:14" ht="15">
      <c r="A170" s="85">
        <v>531</v>
      </c>
      <c r="B170" s="55" t="s">
        <v>177</v>
      </c>
      <c r="C170" s="20">
        <v>15.025929157993579</v>
      </c>
      <c r="D170" s="18">
        <v>15.518542842641283</v>
      </c>
      <c r="E170" s="18">
        <v>15.496776426057595</v>
      </c>
      <c r="F170" s="18">
        <v>15.966396577906517</v>
      </c>
      <c r="G170" s="18">
        <v>15.929017632576423</v>
      </c>
      <c r="H170" s="18">
        <v>16.254040960413143</v>
      </c>
      <c r="I170" s="18">
        <v>16.245593752116676</v>
      </c>
      <c r="J170" s="18">
        <v>16.412790048144707</v>
      </c>
      <c r="K170" s="18">
        <v>16.72622419863199</v>
      </c>
      <c r="L170" s="107">
        <v>16.752403478860124</v>
      </c>
      <c r="N170" s="56"/>
    </row>
    <row r="171" spans="1:14" ht="15">
      <c r="A171" s="85">
        <v>535</v>
      </c>
      <c r="B171" s="55" t="s">
        <v>178</v>
      </c>
      <c r="C171" s="20">
        <v>15.38188249863132</v>
      </c>
      <c r="D171" s="18">
        <v>15.532167527885802</v>
      </c>
      <c r="E171" s="18">
        <v>15.966860180098875</v>
      </c>
      <c r="F171" s="18">
        <v>15.98630856664396</v>
      </c>
      <c r="G171" s="18">
        <v>16.05393205886928</v>
      </c>
      <c r="H171" s="18">
        <v>15.945705554320686</v>
      </c>
      <c r="I171" s="18">
        <v>16.01024536959623</v>
      </c>
      <c r="J171" s="18">
        <v>16.545356278556728</v>
      </c>
      <c r="K171" s="18">
        <v>16.869622839060952</v>
      </c>
      <c r="L171" s="107">
        <v>16.949503271182426</v>
      </c>
      <c r="N171" s="56"/>
    </row>
    <row r="172" spans="1:14" ht="15">
      <c r="A172" s="85">
        <v>536</v>
      </c>
      <c r="B172" s="55" t="s">
        <v>179</v>
      </c>
      <c r="C172" s="20">
        <v>15.718070264169645</v>
      </c>
      <c r="D172" s="18">
        <v>15.809827666077629</v>
      </c>
      <c r="E172" s="18">
        <v>15.729068139719386</v>
      </c>
      <c r="F172" s="18">
        <v>15.742026701165624</v>
      </c>
      <c r="G172" s="18">
        <v>15.771301490857526</v>
      </c>
      <c r="H172" s="18">
        <v>15.750780924591997</v>
      </c>
      <c r="I172" s="18">
        <v>16.112779190150288</v>
      </c>
      <c r="J172" s="18">
        <v>16.21913550917541</v>
      </c>
      <c r="K172" s="18">
        <v>16.812334514648654</v>
      </c>
      <c r="L172" s="107">
        <v>16.843491059762403</v>
      </c>
      <c r="N172" s="56"/>
    </row>
    <row r="173" spans="1:14" ht="15">
      <c r="A173" s="85">
        <v>538</v>
      </c>
      <c r="B173" s="55" t="s">
        <v>180</v>
      </c>
      <c r="C173" s="20">
        <v>15.135437535920278</v>
      </c>
      <c r="D173" s="18">
        <v>15.308870924128069</v>
      </c>
      <c r="E173" s="18">
        <v>15.704023996433849</v>
      </c>
      <c r="F173" s="18">
        <v>16.17205926540706</v>
      </c>
      <c r="G173" s="18">
        <v>16.211000106917457</v>
      </c>
      <c r="H173" s="18">
        <v>16.017303502510114</v>
      </c>
      <c r="I173" s="18">
        <v>16.37703497499135</v>
      </c>
      <c r="J173" s="18">
        <v>16.53786406849833</v>
      </c>
      <c r="K173" s="18">
        <v>16.808950647964267</v>
      </c>
      <c r="L173" s="107">
        <v>16.863660710282836</v>
      </c>
      <c r="N173" s="56"/>
    </row>
    <row r="174" spans="1:14" ht="15">
      <c r="A174" s="85">
        <v>541</v>
      </c>
      <c r="B174" s="55" t="s">
        <v>181</v>
      </c>
      <c r="C174" s="20">
        <v>14.131501482103586</v>
      </c>
      <c r="D174" s="18">
        <v>14.351813381823922</v>
      </c>
      <c r="E174" s="18">
        <v>14.921766524799494</v>
      </c>
      <c r="F174" s="18">
        <v>14.880297201943739</v>
      </c>
      <c r="G174" s="18">
        <v>15.13371211177521</v>
      </c>
      <c r="H174" s="18">
        <v>15.106891116573602</v>
      </c>
      <c r="I174" s="18">
        <v>15.283702846585689</v>
      </c>
      <c r="J174" s="18">
        <v>15.507342118793831</v>
      </c>
      <c r="K174" s="18">
        <v>15.853953958505894</v>
      </c>
      <c r="L174" s="107">
        <v>15.97521601233541</v>
      </c>
      <c r="N174" s="56"/>
    </row>
    <row r="175" spans="1:14" ht="15">
      <c r="A175" s="85">
        <v>543</v>
      </c>
      <c r="B175" s="55" t="s">
        <v>182</v>
      </c>
      <c r="C175" s="20">
        <v>15.356669811124391</v>
      </c>
      <c r="D175" s="18">
        <v>15.489109701416787</v>
      </c>
      <c r="E175" s="18">
        <v>15.823101324681318</v>
      </c>
      <c r="F175" s="18">
        <v>15.854071828668319</v>
      </c>
      <c r="G175" s="18">
        <v>15.834347601525055</v>
      </c>
      <c r="H175" s="18">
        <v>15.621518755037629</v>
      </c>
      <c r="I175" s="18">
        <v>15.615435392362201</v>
      </c>
      <c r="J175" s="18">
        <v>15.698448931690626</v>
      </c>
      <c r="K175" s="18">
        <v>16.073950402613313</v>
      </c>
      <c r="L175" s="107">
        <v>16.07316671400028</v>
      </c>
      <c r="N175" s="56"/>
    </row>
    <row r="176" spans="1:14" ht="15">
      <c r="A176" s="85">
        <v>545</v>
      </c>
      <c r="B176" s="55" t="s">
        <v>183</v>
      </c>
      <c r="C176" s="20">
        <v>14.446485118247017</v>
      </c>
      <c r="D176" s="18">
        <v>14.970743645069852</v>
      </c>
      <c r="E176" s="18">
        <v>14.848657299146401</v>
      </c>
      <c r="F176" s="18">
        <v>15.273759809192626</v>
      </c>
      <c r="G176" s="18">
        <v>15.43427081546025</v>
      </c>
      <c r="H176" s="18">
        <v>15.246994353860073</v>
      </c>
      <c r="I176" s="18">
        <v>15.461089918931984</v>
      </c>
      <c r="J176" s="18">
        <v>15.642897352866296</v>
      </c>
      <c r="K176" s="18">
        <v>15.930435722473707</v>
      </c>
      <c r="L176" s="107">
        <v>16.043059297856242</v>
      </c>
      <c r="N176" s="56"/>
    </row>
    <row r="177" spans="1:14" ht="15">
      <c r="A177" s="85">
        <v>560</v>
      </c>
      <c r="B177" s="55" t="s">
        <v>184</v>
      </c>
      <c r="C177" s="20">
        <v>14.723348963344693</v>
      </c>
      <c r="D177" s="18">
        <v>14.885047592541337</v>
      </c>
      <c r="E177" s="18">
        <v>15.397464754966345</v>
      </c>
      <c r="F177" s="18">
        <v>15.44332458605204</v>
      </c>
      <c r="G177" s="18">
        <v>15.696823794684256</v>
      </c>
      <c r="H177" s="18">
        <v>15.61243865726698</v>
      </c>
      <c r="I177" s="18">
        <v>15.651500292410374</v>
      </c>
      <c r="J177" s="18">
        <v>15.843935456289962</v>
      </c>
      <c r="K177" s="18">
        <v>16.142515769932665</v>
      </c>
      <c r="L177" s="107">
        <v>16.530121002120545</v>
      </c>
      <c r="N177" s="56"/>
    </row>
    <row r="178" spans="1:14" ht="15">
      <c r="A178" s="85">
        <v>561</v>
      </c>
      <c r="B178" s="55" t="s">
        <v>185</v>
      </c>
      <c r="C178" s="20">
        <v>13.597675688817764</v>
      </c>
      <c r="D178" s="18">
        <v>14.201391910471104</v>
      </c>
      <c r="E178" s="18">
        <v>14.304406408609672</v>
      </c>
      <c r="F178" s="18">
        <v>14.457796318531809</v>
      </c>
      <c r="G178" s="18">
        <v>14.45495683644653</v>
      </c>
      <c r="H178" s="18">
        <v>14.427362052698353</v>
      </c>
      <c r="I178" s="18">
        <v>14.702441146421751</v>
      </c>
      <c r="J178" s="18">
        <v>15.933318811574296</v>
      </c>
      <c r="K178" s="18">
        <v>16.337332863108955</v>
      </c>
      <c r="L178" s="107">
        <v>16.394157718272933</v>
      </c>
      <c r="N178" s="56"/>
    </row>
    <row r="179" spans="1:14" ht="15">
      <c r="A179" s="85">
        <v>562</v>
      </c>
      <c r="B179" s="60" t="s">
        <v>186</v>
      </c>
      <c r="C179" s="20">
        <v>14.655505581706619</v>
      </c>
      <c r="D179" s="18">
        <v>15.22635123158352</v>
      </c>
      <c r="E179" s="18">
        <v>15.90803250458998</v>
      </c>
      <c r="F179" s="18">
        <v>16.5410877245785</v>
      </c>
      <c r="G179" s="18">
        <v>16.669880006742435</v>
      </c>
      <c r="H179" s="18">
        <v>16.439871927371446</v>
      </c>
      <c r="I179" s="18">
        <v>16.5087258496847</v>
      </c>
      <c r="J179" s="18">
        <v>16.687964310195937</v>
      </c>
      <c r="K179" s="18">
        <v>17.04297446247175</v>
      </c>
      <c r="L179" s="107">
        <v>17.088751436676997</v>
      </c>
      <c r="N179" s="56"/>
    </row>
    <row r="180" spans="1:14" ht="15">
      <c r="A180" s="85">
        <v>563</v>
      </c>
      <c r="B180" s="55" t="s">
        <v>187</v>
      </c>
      <c r="C180" s="20">
        <v>15.50872436271431</v>
      </c>
      <c r="D180" s="18">
        <v>16.07487848039085</v>
      </c>
      <c r="E180" s="18">
        <v>16.141988717486125</v>
      </c>
      <c r="F180" s="18">
        <v>16.37026504345169</v>
      </c>
      <c r="G180" s="18">
        <v>16.431831750797173</v>
      </c>
      <c r="H180" s="18">
        <v>16.1836849558151</v>
      </c>
      <c r="I180" s="18">
        <v>16.203060033383043</v>
      </c>
      <c r="J180" s="18">
        <v>16.735829093774445</v>
      </c>
      <c r="K180" s="18">
        <v>17.090314903398422</v>
      </c>
      <c r="L180" s="107">
        <v>17.159901397522855</v>
      </c>
      <c r="N180" s="56"/>
    </row>
    <row r="181" spans="1:14" ht="15">
      <c r="A181" s="85">
        <v>564</v>
      </c>
      <c r="B181" s="55" t="s">
        <v>188</v>
      </c>
      <c r="C181" s="20">
        <v>15.40125427101223</v>
      </c>
      <c r="D181" s="18">
        <v>15.493182261816376</v>
      </c>
      <c r="E181" s="18">
        <v>16.082697116992474</v>
      </c>
      <c r="F181" s="18">
        <v>16.088925943472226</v>
      </c>
      <c r="G181" s="18">
        <v>16.056424116401367</v>
      </c>
      <c r="H181" s="18">
        <v>15.811397950423624</v>
      </c>
      <c r="I181" s="18">
        <v>15.811910495749256</v>
      </c>
      <c r="J181" s="18">
        <v>15.917108946642582</v>
      </c>
      <c r="K181" s="18">
        <v>16.126395085798976</v>
      </c>
      <c r="L181" s="107">
        <v>16.52658679927231</v>
      </c>
      <c r="N181" s="56"/>
    </row>
    <row r="182" spans="1:14" ht="15">
      <c r="A182" s="85">
        <v>309</v>
      </c>
      <c r="B182" s="59" t="s">
        <v>189</v>
      </c>
      <c r="C182" s="20">
        <v>15.53752530752098</v>
      </c>
      <c r="D182" s="18">
        <v>15.631768792443035</v>
      </c>
      <c r="E182" s="18">
        <v>16.422794946173482</v>
      </c>
      <c r="F182" s="18">
        <v>16.4741187731969</v>
      </c>
      <c r="G182" s="18">
        <v>16.60701471959018</v>
      </c>
      <c r="H182" s="18">
        <v>16.16792249449127</v>
      </c>
      <c r="I182" s="18">
        <v>16.1548739863458</v>
      </c>
      <c r="J182" s="18">
        <v>16.40484359395874</v>
      </c>
      <c r="K182" s="18">
        <v>16.82336776158341</v>
      </c>
      <c r="L182" s="107">
        <v>16.75639466411947</v>
      </c>
      <c r="N182" s="56"/>
    </row>
    <row r="183" spans="1:14" ht="15">
      <c r="A183" s="85">
        <v>576</v>
      </c>
      <c r="B183" s="55" t="s">
        <v>190</v>
      </c>
      <c r="C183" s="20">
        <v>13.945075290104263</v>
      </c>
      <c r="D183" s="18">
        <v>14.29583689863</v>
      </c>
      <c r="E183" s="18">
        <v>14.349573483734282</v>
      </c>
      <c r="F183" s="18">
        <v>15.199554891088901</v>
      </c>
      <c r="G183" s="18">
        <v>15.356798680635764</v>
      </c>
      <c r="H183" s="18">
        <v>15.473084615774306</v>
      </c>
      <c r="I183" s="18">
        <v>15.439769932100942</v>
      </c>
      <c r="J183" s="18">
        <v>15.686628902400045</v>
      </c>
      <c r="K183" s="18">
        <v>16.087189126194588</v>
      </c>
      <c r="L183" s="107">
        <v>16.226430935955918</v>
      </c>
      <c r="N183" s="56"/>
    </row>
    <row r="184" spans="1:14" ht="15">
      <c r="A184" s="85">
        <v>577</v>
      </c>
      <c r="B184" s="55" t="s">
        <v>191</v>
      </c>
      <c r="C184" s="20">
        <v>15.371965831409339</v>
      </c>
      <c r="D184" s="18">
        <v>15.45911688541759</v>
      </c>
      <c r="E184" s="18">
        <v>15.812327564585171</v>
      </c>
      <c r="F184" s="18">
        <v>16.287721028286054</v>
      </c>
      <c r="G184" s="18">
        <v>16.28277202321978</v>
      </c>
      <c r="H184" s="18">
        <v>16.009988022887363</v>
      </c>
      <c r="I184" s="18">
        <v>16.106013921670943</v>
      </c>
      <c r="J184" s="18">
        <v>16.21154066937659</v>
      </c>
      <c r="K184" s="18">
        <v>16.457825610267697</v>
      </c>
      <c r="L184" s="107">
        <v>16.46464355107745</v>
      </c>
      <c r="N184" s="56"/>
    </row>
    <row r="185" spans="1:14" ht="15">
      <c r="A185" s="85">
        <v>578</v>
      </c>
      <c r="B185" s="60" t="s">
        <v>192</v>
      </c>
      <c r="C185" s="20">
        <v>14.26693217596812</v>
      </c>
      <c r="D185" s="18">
        <v>14.66111808786745</v>
      </c>
      <c r="E185" s="18">
        <v>15.944487157815551</v>
      </c>
      <c r="F185" s="18">
        <v>15.98585715900551</v>
      </c>
      <c r="G185" s="18">
        <v>16.09651512366633</v>
      </c>
      <c r="H185" s="18">
        <v>15.946023192812653</v>
      </c>
      <c r="I185" s="18">
        <v>16.12671853924489</v>
      </c>
      <c r="J185" s="18">
        <v>16.331867877540052</v>
      </c>
      <c r="K185" s="18">
        <v>16.783581054416523</v>
      </c>
      <c r="L185" s="107">
        <v>16.836732644895267</v>
      </c>
      <c r="N185" s="56"/>
    </row>
    <row r="186" spans="1:14" ht="15">
      <c r="A186" s="85">
        <v>445</v>
      </c>
      <c r="B186" s="55" t="s">
        <v>193</v>
      </c>
      <c r="C186" s="20">
        <v>14.888245780746217</v>
      </c>
      <c r="D186" s="18">
        <v>15.416502142869875</v>
      </c>
      <c r="E186" s="18">
        <v>15.451965580245105</v>
      </c>
      <c r="F186" s="18">
        <v>15.508923178015559</v>
      </c>
      <c r="G186" s="18">
        <v>15.566679464217613</v>
      </c>
      <c r="H186" s="18">
        <v>15.462517769321183</v>
      </c>
      <c r="I186" s="18">
        <v>15.508570335454152</v>
      </c>
      <c r="J186" s="18">
        <v>15.642169357122093</v>
      </c>
      <c r="K186" s="18">
        <v>16.05323506196354</v>
      </c>
      <c r="L186" s="107">
        <v>16.529331424548428</v>
      </c>
      <c r="N186" s="56"/>
    </row>
    <row r="187" spans="1:14" ht="15">
      <c r="A187" s="85">
        <v>580</v>
      </c>
      <c r="B187" s="55" t="s">
        <v>194</v>
      </c>
      <c r="C187" s="20">
        <v>13.364152506643585</v>
      </c>
      <c r="D187" s="18">
        <v>14.161360938498234</v>
      </c>
      <c r="E187" s="18">
        <v>14.200594131746808</v>
      </c>
      <c r="F187" s="18">
        <v>14.302885790829755</v>
      </c>
      <c r="G187" s="18">
        <v>14.416764039896831</v>
      </c>
      <c r="H187" s="18">
        <v>14.446589643841008</v>
      </c>
      <c r="I187" s="18">
        <v>14.640411866820234</v>
      </c>
      <c r="J187" s="18">
        <v>14.84969996403322</v>
      </c>
      <c r="K187" s="18">
        <v>15.945910897267055</v>
      </c>
      <c r="L187" s="107">
        <v>16.120930770811057</v>
      </c>
      <c r="N187" s="56"/>
    </row>
    <row r="188" spans="1:14" ht="15">
      <c r="A188" s="85">
        <v>581</v>
      </c>
      <c r="B188" s="55" t="s">
        <v>195</v>
      </c>
      <c r="C188" s="20">
        <v>14.97194835060746</v>
      </c>
      <c r="D188" s="18">
        <v>15.096178368028266</v>
      </c>
      <c r="E188" s="18">
        <v>15.189110215473812</v>
      </c>
      <c r="F188" s="18">
        <v>15.253535682864477</v>
      </c>
      <c r="G188" s="18">
        <v>15.744890447555605</v>
      </c>
      <c r="H188" s="18">
        <v>15.639518933620892</v>
      </c>
      <c r="I188" s="18">
        <v>16.445139335484793</v>
      </c>
      <c r="J188" s="18">
        <v>16.682826142952116</v>
      </c>
      <c r="K188" s="18">
        <v>17.03609325408057</v>
      </c>
      <c r="L188" s="107">
        <v>17.118259384466626</v>
      </c>
      <c r="N188" s="56"/>
    </row>
    <row r="189" spans="1:14" ht="15">
      <c r="A189" s="85">
        <v>599</v>
      </c>
      <c r="B189" s="55" t="s">
        <v>196</v>
      </c>
      <c r="C189" s="20">
        <v>14.626418140562777</v>
      </c>
      <c r="D189" s="18">
        <v>15.554159495494304</v>
      </c>
      <c r="E189" s="18">
        <v>15.509399936033033</v>
      </c>
      <c r="F189" s="18">
        <v>15.499445359237118</v>
      </c>
      <c r="G189" s="18">
        <v>15.59250316465991</v>
      </c>
      <c r="H189" s="18">
        <v>15.432994586083495</v>
      </c>
      <c r="I189" s="18">
        <v>15.5241875032617</v>
      </c>
      <c r="J189" s="18">
        <v>15.67560760867839</v>
      </c>
      <c r="K189" s="18">
        <v>16.283615066418957</v>
      </c>
      <c r="L189" s="107">
        <v>16.36630496567174</v>
      </c>
      <c r="N189" s="56"/>
    </row>
    <row r="190" spans="1:14" ht="15">
      <c r="A190" s="85">
        <v>583</v>
      </c>
      <c r="B190" s="55" t="s">
        <v>197</v>
      </c>
      <c r="C190" s="20">
        <v>14.112978450495689</v>
      </c>
      <c r="D190" s="18">
        <v>14.21143239523479</v>
      </c>
      <c r="E190" s="18">
        <v>14.255531118960969</v>
      </c>
      <c r="F190" s="18">
        <v>14.413919075549293</v>
      </c>
      <c r="G190" s="18">
        <v>16.00188329030127</v>
      </c>
      <c r="H190" s="18">
        <v>16.02001133552711</v>
      </c>
      <c r="I190" s="18">
        <v>16.22832922358873</v>
      </c>
      <c r="J190" s="18">
        <v>16.394875759672782</v>
      </c>
      <c r="K190" s="18">
        <v>16.882171862663213</v>
      </c>
      <c r="L190" s="107">
        <v>16.984904204557697</v>
      </c>
      <c r="N190" s="56"/>
    </row>
    <row r="191" spans="1:14" ht="15">
      <c r="A191" s="85">
        <v>854</v>
      </c>
      <c r="B191" s="55" t="s">
        <v>198</v>
      </c>
      <c r="C191" s="20">
        <v>14.254522098913172</v>
      </c>
      <c r="D191" s="18">
        <v>14.423855660704962</v>
      </c>
      <c r="E191" s="18">
        <v>14.589946288948173</v>
      </c>
      <c r="F191" s="18">
        <v>14.800758393499835</v>
      </c>
      <c r="G191" s="18">
        <v>14.864690140020956</v>
      </c>
      <c r="H191" s="18">
        <v>14.746522255198947</v>
      </c>
      <c r="I191" s="18">
        <v>15.336597543683562</v>
      </c>
      <c r="J191" s="18">
        <v>15.740885116587211</v>
      </c>
      <c r="K191" s="18">
        <v>16.172625092403113</v>
      </c>
      <c r="L191" s="107">
        <v>16.30894831371527</v>
      </c>
      <c r="N191" s="56"/>
    </row>
    <row r="192" spans="1:14" ht="15">
      <c r="A192" s="85">
        <v>584</v>
      </c>
      <c r="B192" s="55" t="s">
        <v>199</v>
      </c>
      <c r="C192" s="20">
        <v>14.814918662109752</v>
      </c>
      <c r="D192" s="18">
        <v>14.79931933277823</v>
      </c>
      <c r="E192" s="18">
        <v>15.473212387948296</v>
      </c>
      <c r="F192" s="18">
        <v>15.446833654235569</v>
      </c>
      <c r="G192" s="18">
        <v>15.644139058967875</v>
      </c>
      <c r="H192" s="18">
        <v>16.004503138667584</v>
      </c>
      <c r="I192" s="18">
        <v>15.876958708874096</v>
      </c>
      <c r="J192" s="18">
        <v>16.078859049087363</v>
      </c>
      <c r="K192" s="18">
        <v>16.438323733910885</v>
      </c>
      <c r="L192" s="107">
        <v>16.54408995298064</v>
      </c>
      <c r="N192" s="56"/>
    </row>
    <row r="193" spans="1:14" ht="15">
      <c r="A193" s="85">
        <v>588</v>
      </c>
      <c r="B193" s="55" t="s">
        <v>200</v>
      </c>
      <c r="C193" s="20">
        <v>13.941095389271146</v>
      </c>
      <c r="D193" s="18">
        <v>14.009066714311679</v>
      </c>
      <c r="E193" s="18">
        <v>14.653151962056352</v>
      </c>
      <c r="F193" s="18">
        <v>14.623036787531843</v>
      </c>
      <c r="G193" s="18">
        <v>14.936670734881387</v>
      </c>
      <c r="H193" s="18">
        <v>14.921368789450733</v>
      </c>
      <c r="I193" s="18">
        <v>15.539020379643008</v>
      </c>
      <c r="J193" s="18">
        <v>15.800055135382484</v>
      </c>
      <c r="K193" s="18">
        <v>16.232036828783777</v>
      </c>
      <c r="L193" s="107">
        <v>16.343483677202716</v>
      </c>
      <c r="N193" s="56"/>
    </row>
    <row r="194" spans="1:14" ht="15">
      <c r="A194" s="85">
        <v>592</v>
      </c>
      <c r="B194" s="55" t="s">
        <v>201</v>
      </c>
      <c r="C194" s="20">
        <v>14.776506939793805</v>
      </c>
      <c r="D194" s="18">
        <v>15.253428552113302</v>
      </c>
      <c r="E194" s="18">
        <v>15.599928957044172</v>
      </c>
      <c r="F194" s="18">
        <v>15.712816137204328</v>
      </c>
      <c r="G194" s="18">
        <v>15.820301082881654</v>
      </c>
      <c r="H194" s="18">
        <v>15.550993045419622</v>
      </c>
      <c r="I194" s="18">
        <v>15.96860907113744</v>
      </c>
      <c r="J194" s="18">
        <v>16.149707368562293</v>
      </c>
      <c r="K194" s="18">
        <v>16.538547668064624</v>
      </c>
      <c r="L194" s="107">
        <v>16.56623890097946</v>
      </c>
      <c r="N194" s="56"/>
    </row>
    <row r="195" spans="1:14" ht="15">
      <c r="A195" s="85">
        <v>593</v>
      </c>
      <c r="B195" s="55" t="s">
        <v>202</v>
      </c>
      <c r="C195" s="20">
        <v>14.890922895526794</v>
      </c>
      <c r="D195" s="18">
        <v>15.526638407226564</v>
      </c>
      <c r="E195" s="18">
        <v>15.61145890813509</v>
      </c>
      <c r="F195" s="18">
        <v>16.370005571750443</v>
      </c>
      <c r="G195" s="18">
        <v>16.80614260582858</v>
      </c>
      <c r="H195" s="18">
        <v>16.737061087520015</v>
      </c>
      <c r="I195" s="18">
        <v>16.821838018994068</v>
      </c>
      <c r="J195" s="18">
        <v>17.029558014799363</v>
      </c>
      <c r="K195" s="18">
        <v>17.378774033215002</v>
      </c>
      <c r="L195" s="107">
        <v>17.49838110684302</v>
      </c>
      <c r="N195" s="56"/>
    </row>
    <row r="196" spans="1:14" ht="15">
      <c r="A196" s="85">
        <v>595</v>
      </c>
      <c r="B196" s="55" t="s">
        <v>203</v>
      </c>
      <c r="C196" s="20">
        <v>13.79559048875353</v>
      </c>
      <c r="D196" s="18">
        <v>14.5935285562199</v>
      </c>
      <c r="E196" s="18">
        <v>14.651243912312593</v>
      </c>
      <c r="F196" s="18">
        <v>14.686089441662979</v>
      </c>
      <c r="G196" s="18">
        <v>14.869704780906657</v>
      </c>
      <c r="H196" s="18">
        <v>14.807415330470969</v>
      </c>
      <c r="I196" s="18">
        <v>15.685079455409241</v>
      </c>
      <c r="J196" s="18">
        <v>15.960689482183</v>
      </c>
      <c r="K196" s="18">
        <v>16.41638833262025</v>
      </c>
      <c r="L196" s="107">
        <v>16.5141928733228</v>
      </c>
      <c r="N196" s="56"/>
    </row>
    <row r="197" spans="1:14" ht="15">
      <c r="A197" s="85">
        <v>598</v>
      </c>
      <c r="B197" s="55" t="s">
        <v>204</v>
      </c>
      <c r="C197" s="20">
        <v>15.824412865742751</v>
      </c>
      <c r="D197" s="18">
        <v>16.752550590214927</v>
      </c>
      <c r="E197" s="18">
        <v>16.81383566425826</v>
      </c>
      <c r="F197" s="18">
        <v>16.80643813731478</v>
      </c>
      <c r="G197" s="18">
        <v>16.845957507168407</v>
      </c>
      <c r="H197" s="18">
        <v>16.634610713741235</v>
      </c>
      <c r="I197" s="18">
        <v>16.66835190249522</v>
      </c>
      <c r="J197" s="18">
        <v>16.80557381153803</v>
      </c>
      <c r="K197" s="18">
        <v>17.046544072281222</v>
      </c>
      <c r="L197" s="107">
        <v>17.123595188246142</v>
      </c>
      <c r="N197" s="56"/>
    </row>
    <row r="198" spans="1:14" ht="15">
      <c r="A198" s="85">
        <v>601</v>
      </c>
      <c r="B198" s="55" t="s">
        <v>205</v>
      </c>
      <c r="C198" s="20">
        <v>14.015417225134803</v>
      </c>
      <c r="D198" s="18">
        <v>14.827999040073893</v>
      </c>
      <c r="E198" s="18">
        <v>14.958081380106867</v>
      </c>
      <c r="F198" s="18">
        <v>15.068544257069961</v>
      </c>
      <c r="G198" s="18">
        <v>15.192723332216758</v>
      </c>
      <c r="H198" s="18">
        <v>15.132235042639488</v>
      </c>
      <c r="I198" s="18">
        <v>15.2965492663208</v>
      </c>
      <c r="J198" s="18">
        <v>15.456377689541247</v>
      </c>
      <c r="K198" s="18">
        <v>15.86628574472687</v>
      </c>
      <c r="L198" s="107">
        <v>16.038052916699165</v>
      </c>
      <c r="N198" s="56"/>
    </row>
    <row r="199" spans="1:14" ht="15">
      <c r="A199" s="85">
        <v>604</v>
      </c>
      <c r="B199" s="55" t="s">
        <v>206</v>
      </c>
      <c r="C199" s="20">
        <v>16.455621007087665</v>
      </c>
      <c r="D199" s="18">
        <v>16.569277591356233</v>
      </c>
      <c r="E199" s="18">
        <v>16.455019331525587</v>
      </c>
      <c r="F199" s="18">
        <v>16.47322142506271</v>
      </c>
      <c r="G199" s="18">
        <v>16.40912499284878</v>
      </c>
      <c r="H199" s="18">
        <v>16.180427493134005</v>
      </c>
      <c r="I199" s="18">
        <v>16.200138357789232</v>
      </c>
      <c r="J199" s="18">
        <v>16.296466792502777</v>
      </c>
      <c r="K199" s="18">
        <v>16.851049118877093</v>
      </c>
      <c r="L199" s="107">
        <v>16.883337014305347</v>
      </c>
      <c r="N199" s="56"/>
    </row>
    <row r="200" spans="1:14" ht="15">
      <c r="A200" s="85">
        <v>607</v>
      </c>
      <c r="B200" s="55" t="s">
        <v>207</v>
      </c>
      <c r="C200" s="20">
        <v>13.039694472720859</v>
      </c>
      <c r="D200" s="18">
        <v>13.131435860427493</v>
      </c>
      <c r="E200" s="18">
        <v>13.462537228513979</v>
      </c>
      <c r="F200" s="18">
        <v>13.77039044029463</v>
      </c>
      <c r="G200" s="18">
        <v>14.456640279816522</v>
      </c>
      <c r="H200" s="18">
        <v>14.37235688681373</v>
      </c>
      <c r="I200" s="18">
        <v>14.418546827353113</v>
      </c>
      <c r="J200" s="18">
        <v>14.632076423109794</v>
      </c>
      <c r="K200" s="18">
        <v>15.093780891763393</v>
      </c>
      <c r="L200" s="107">
        <v>15.219452336373692</v>
      </c>
      <c r="N200" s="56"/>
    </row>
    <row r="201" spans="1:14" ht="15">
      <c r="A201" s="85">
        <v>608</v>
      </c>
      <c r="B201" s="55" t="s">
        <v>208</v>
      </c>
      <c r="C201" s="20">
        <v>14.049381084657385</v>
      </c>
      <c r="D201" s="18">
        <v>14.78909631953965</v>
      </c>
      <c r="E201" s="18">
        <v>14.85270846577496</v>
      </c>
      <c r="F201" s="18">
        <v>14.97191982714282</v>
      </c>
      <c r="G201" s="18">
        <v>15.106831226491542</v>
      </c>
      <c r="H201" s="18">
        <v>14.872711246894003</v>
      </c>
      <c r="I201" s="18">
        <v>15.112380305314746</v>
      </c>
      <c r="J201" s="18">
        <v>16.024717962737032</v>
      </c>
      <c r="K201" s="18">
        <v>16.419292797559947</v>
      </c>
      <c r="L201" s="107">
        <v>16.523582363325776</v>
      </c>
      <c r="N201" s="56"/>
    </row>
    <row r="202" spans="1:14" ht="15">
      <c r="A202" s="85">
        <v>609</v>
      </c>
      <c r="B202" s="55" t="s">
        <v>319</v>
      </c>
      <c r="C202" s="20">
        <v>15.017086009803455</v>
      </c>
      <c r="D202" s="18">
        <v>15.118593579340066</v>
      </c>
      <c r="E202" s="18">
        <v>15.083796624478511</v>
      </c>
      <c r="F202" s="18">
        <v>15.476282870393296</v>
      </c>
      <c r="G202" s="18">
        <v>15.484656146832782</v>
      </c>
      <c r="H202" s="18">
        <v>15.322680611782658</v>
      </c>
      <c r="I202" s="18">
        <v>15.329969819226452</v>
      </c>
      <c r="J202" s="18">
        <v>15.858856794177683</v>
      </c>
      <c r="K202" s="18">
        <v>16.135834112429134</v>
      </c>
      <c r="L202" s="107">
        <v>16.7556394438223</v>
      </c>
      <c r="N202" s="56"/>
    </row>
    <row r="203" spans="1:14" ht="15">
      <c r="A203" s="85">
        <v>611</v>
      </c>
      <c r="B203" s="55" t="s">
        <v>209</v>
      </c>
      <c r="C203" s="20">
        <v>15.034545491557278</v>
      </c>
      <c r="D203" s="18">
        <v>15.19093840761481</v>
      </c>
      <c r="E203" s="18">
        <v>15.546577024485575</v>
      </c>
      <c r="F203" s="18">
        <v>15.549180679377425</v>
      </c>
      <c r="G203" s="18">
        <v>15.978579583026187</v>
      </c>
      <c r="H203" s="18">
        <v>15.765402305646608</v>
      </c>
      <c r="I203" s="18">
        <v>15.783627131145582</v>
      </c>
      <c r="J203" s="18">
        <v>15.904546355584767</v>
      </c>
      <c r="K203" s="18">
        <v>16.149938008820982</v>
      </c>
      <c r="L203" s="107">
        <v>16.15780623983236</v>
      </c>
      <c r="N203" s="56"/>
    </row>
    <row r="204" spans="1:14" ht="15">
      <c r="A204" s="85">
        <v>638</v>
      </c>
      <c r="B204" s="55" t="s">
        <v>210</v>
      </c>
      <c r="C204" s="20">
        <v>15.300825629287827</v>
      </c>
      <c r="D204" s="18">
        <v>15.401817148592194</v>
      </c>
      <c r="E204" s="18">
        <v>15.392899509386755</v>
      </c>
      <c r="F204" s="18">
        <v>15.852587121491887</v>
      </c>
      <c r="G204" s="18">
        <v>15.84577321240326</v>
      </c>
      <c r="H204" s="18">
        <v>15.654485347822106</v>
      </c>
      <c r="I204" s="18">
        <v>15.677696340371694</v>
      </c>
      <c r="J204" s="18">
        <v>15.789938668113633</v>
      </c>
      <c r="K204" s="18">
        <v>16.007845567630124</v>
      </c>
      <c r="L204" s="107">
        <v>16.02204963239596</v>
      </c>
      <c r="N204" s="56"/>
    </row>
    <row r="205" spans="1:14" ht="15">
      <c r="A205" s="85">
        <v>614</v>
      </c>
      <c r="B205" s="55" t="s">
        <v>211</v>
      </c>
      <c r="C205" s="20">
        <v>14.213827360505606</v>
      </c>
      <c r="D205" s="18">
        <v>14.292448423068954</v>
      </c>
      <c r="E205" s="18">
        <v>14.74888906776807</v>
      </c>
      <c r="F205" s="18">
        <v>14.829080823480394</v>
      </c>
      <c r="G205" s="18">
        <v>15.618955474465302</v>
      </c>
      <c r="H205" s="18">
        <v>15.4886401518812</v>
      </c>
      <c r="I205" s="18">
        <v>15.633341742394718</v>
      </c>
      <c r="J205" s="18">
        <v>15.892982488075758</v>
      </c>
      <c r="K205" s="18">
        <v>16.39390821758703</v>
      </c>
      <c r="L205" s="107">
        <v>16.580513447039934</v>
      </c>
      <c r="N205" s="56"/>
    </row>
    <row r="206" spans="1:14" ht="15">
      <c r="A206" s="85">
        <v>615</v>
      </c>
      <c r="B206" s="55" t="s">
        <v>212</v>
      </c>
      <c r="C206" s="20">
        <v>14.257646253069883</v>
      </c>
      <c r="D206" s="18">
        <v>14.35925111990227</v>
      </c>
      <c r="E206" s="18">
        <v>14.446100483019256</v>
      </c>
      <c r="F206" s="18">
        <v>14.58034538402168</v>
      </c>
      <c r="G206" s="18">
        <v>14.644275362686825</v>
      </c>
      <c r="H206" s="18">
        <v>14.578771625759707</v>
      </c>
      <c r="I206" s="18">
        <v>14.709524741214734</v>
      </c>
      <c r="J206" s="18">
        <v>14.913807462127988</v>
      </c>
      <c r="K206" s="18">
        <v>15.328496137089934</v>
      </c>
      <c r="L206" s="107">
        <v>15.799579667677364</v>
      </c>
      <c r="N206" s="56"/>
    </row>
    <row r="207" spans="1:14" ht="15">
      <c r="A207" s="85">
        <v>616</v>
      </c>
      <c r="B207" s="55" t="s">
        <v>213</v>
      </c>
      <c r="C207" s="20">
        <v>14.204750450425218</v>
      </c>
      <c r="D207" s="18">
        <v>14.716288258231401</v>
      </c>
      <c r="E207" s="18">
        <v>15.516005694273817</v>
      </c>
      <c r="F207" s="18">
        <v>16.406579966386605</v>
      </c>
      <c r="G207" s="18">
        <v>16.545091912865878</v>
      </c>
      <c r="H207" s="18">
        <v>16.37094695069317</v>
      </c>
      <c r="I207" s="18">
        <v>16.080456455705296</v>
      </c>
      <c r="J207" s="18">
        <v>16.21451898782949</v>
      </c>
      <c r="K207" s="18">
        <v>16.5659007975025</v>
      </c>
      <c r="L207" s="107">
        <v>16.58638692659486</v>
      </c>
      <c r="N207" s="56"/>
    </row>
    <row r="208" spans="1:14" ht="15">
      <c r="A208" s="85">
        <v>619</v>
      </c>
      <c r="B208" s="55" t="s">
        <v>214</v>
      </c>
      <c r="C208" s="20">
        <v>14.009371810293315</v>
      </c>
      <c r="D208" s="18">
        <v>14.142629881787869</v>
      </c>
      <c r="E208" s="18">
        <v>14.734104923813456</v>
      </c>
      <c r="F208" s="18">
        <v>15.4503998809564</v>
      </c>
      <c r="G208" s="18">
        <v>15.618524128659512</v>
      </c>
      <c r="H208" s="18">
        <v>15.773226973588404</v>
      </c>
      <c r="I208" s="18">
        <v>16.295414869466658</v>
      </c>
      <c r="J208" s="18">
        <v>16.565259421649024</v>
      </c>
      <c r="K208" s="18">
        <v>17.025494476395785</v>
      </c>
      <c r="L208" s="107">
        <v>17.136468712020605</v>
      </c>
      <c r="N208" s="56"/>
    </row>
    <row r="209" spans="1:14" ht="15">
      <c r="A209" s="85">
        <v>620</v>
      </c>
      <c r="B209" s="55" t="s">
        <v>215</v>
      </c>
      <c r="C209" s="20">
        <v>13.834033046473426</v>
      </c>
      <c r="D209" s="18">
        <v>14.680588053844701</v>
      </c>
      <c r="E209" s="18">
        <v>14.891671169156842</v>
      </c>
      <c r="F209" s="18">
        <v>15.37370470416178</v>
      </c>
      <c r="G209" s="18">
        <v>15.42111667357326</v>
      </c>
      <c r="H209" s="18">
        <v>15.224828031105488</v>
      </c>
      <c r="I209" s="18">
        <v>15.561352141807795</v>
      </c>
      <c r="J209" s="18">
        <v>15.818098021970878</v>
      </c>
      <c r="K209" s="18">
        <v>16.332113818861988</v>
      </c>
      <c r="L209" s="107">
        <v>16.52957292605495</v>
      </c>
      <c r="N209" s="56"/>
    </row>
    <row r="210" spans="1:14" ht="15">
      <c r="A210" s="85">
        <v>623</v>
      </c>
      <c r="B210" s="55" t="s">
        <v>216</v>
      </c>
      <c r="C210" s="20">
        <v>15.035217526251781</v>
      </c>
      <c r="D210" s="18">
        <v>14.793522678389172</v>
      </c>
      <c r="E210" s="18">
        <v>15.111661725427314</v>
      </c>
      <c r="F210" s="18">
        <v>15.24583126724943</v>
      </c>
      <c r="G210" s="18">
        <v>15.3380915863623</v>
      </c>
      <c r="H210" s="18">
        <v>15.205421879632333</v>
      </c>
      <c r="I210" s="18">
        <v>15.393715208413143</v>
      </c>
      <c r="J210" s="18">
        <v>15.583778313311175</v>
      </c>
      <c r="K210" s="18">
        <v>15.618753109703231</v>
      </c>
      <c r="L210" s="107">
        <v>15.714891095663566</v>
      </c>
      <c r="N210" s="56"/>
    </row>
    <row r="211" spans="1:14" ht="15">
      <c r="A211" s="85">
        <v>624</v>
      </c>
      <c r="B211" s="55" t="s">
        <v>217</v>
      </c>
      <c r="C211" s="20">
        <v>15.202959190661064</v>
      </c>
      <c r="D211" s="18">
        <v>15.349778532303889</v>
      </c>
      <c r="E211" s="18">
        <v>15.163396055721154</v>
      </c>
      <c r="F211" s="18">
        <v>15.16655609074748</v>
      </c>
      <c r="G211" s="18">
        <v>15.578845774465252</v>
      </c>
      <c r="H211" s="18">
        <v>15.500147783681761</v>
      </c>
      <c r="I211" s="18">
        <v>15.510678859840782</v>
      </c>
      <c r="J211" s="18">
        <v>15.671420711242172</v>
      </c>
      <c r="K211" s="18">
        <v>16.321860222885284</v>
      </c>
      <c r="L211" s="107">
        <v>16.362712519616615</v>
      </c>
      <c r="N211" s="56"/>
    </row>
    <row r="212" spans="1:14" ht="15">
      <c r="A212" s="85">
        <v>625</v>
      </c>
      <c r="B212" s="55" t="s">
        <v>218</v>
      </c>
      <c r="C212" s="20">
        <v>14.620681383089325</v>
      </c>
      <c r="D212" s="18">
        <v>14.673307886759462</v>
      </c>
      <c r="E212" s="18">
        <v>15.060578922384389</v>
      </c>
      <c r="F212" s="18">
        <v>15.233499104246278</v>
      </c>
      <c r="G212" s="18">
        <v>15.355155336662621</v>
      </c>
      <c r="H212" s="18">
        <v>15.326445386082755</v>
      </c>
      <c r="I212" s="18">
        <v>15.286494243149722</v>
      </c>
      <c r="J212" s="18">
        <v>15.797397935169741</v>
      </c>
      <c r="K212" s="18">
        <v>16.109654109749968</v>
      </c>
      <c r="L212" s="107">
        <v>16.167681412433314</v>
      </c>
      <c r="N212" s="56"/>
    </row>
    <row r="213" spans="1:14" ht="15">
      <c r="A213" s="85">
        <v>626</v>
      </c>
      <c r="B213" s="55" t="s">
        <v>219</v>
      </c>
      <c r="C213" s="20">
        <v>14.4349242136198</v>
      </c>
      <c r="D213" s="18">
        <v>14.490400363111753</v>
      </c>
      <c r="E213" s="18">
        <v>14.643537584469973</v>
      </c>
      <c r="F213" s="18">
        <v>14.850008117325801</v>
      </c>
      <c r="G213" s="18">
        <v>14.862883664615874</v>
      </c>
      <c r="H213" s="18">
        <v>15.59681517996435</v>
      </c>
      <c r="I213" s="18">
        <v>15.732282780556488</v>
      </c>
      <c r="J213" s="18">
        <v>15.93773701262533</v>
      </c>
      <c r="K213" s="18">
        <v>17.014349138936126</v>
      </c>
      <c r="L213" s="107">
        <v>17.13885662481819</v>
      </c>
      <c r="N213" s="56"/>
    </row>
    <row r="214" spans="1:14" ht="15">
      <c r="A214" s="85">
        <v>630</v>
      </c>
      <c r="B214" s="55" t="s">
        <v>220</v>
      </c>
      <c r="C214" s="20">
        <v>14.38177419005985</v>
      </c>
      <c r="D214" s="18">
        <v>14.58518487839026</v>
      </c>
      <c r="E214" s="18">
        <v>14.691655502504776</v>
      </c>
      <c r="F214" s="18">
        <v>14.640447590639008</v>
      </c>
      <c r="G214" s="18">
        <v>14.770222861435268</v>
      </c>
      <c r="H214" s="18">
        <v>14.560869904071417</v>
      </c>
      <c r="I214" s="18">
        <v>14.585160384934657</v>
      </c>
      <c r="J214" s="18">
        <v>14.8013674942015</v>
      </c>
      <c r="K214" s="18">
        <v>15.115884892428946</v>
      </c>
      <c r="L214" s="107">
        <v>15.223096065009651</v>
      </c>
      <c r="N214" s="56"/>
    </row>
    <row r="215" spans="1:14" ht="15">
      <c r="A215" s="85">
        <v>631</v>
      </c>
      <c r="B215" s="55" t="s">
        <v>221</v>
      </c>
      <c r="C215" s="20">
        <v>14.87808741853281</v>
      </c>
      <c r="D215" s="18">
        <v>14.921666880070914</v>
      </c>
      <c r="E215" s="18">
        <v>15.56938394825334</v>
      </c>
      <c r="F215" s="18">
        <v>15.830590111127483</v>
      </c>
      <c r="G215" s="18">
        <v>15.762287364311998</v>
      </c>
      <c r="H215" s="18">
        <v>16.360109316254768</v>
      </c>
      <c r="I215" s="18">
        <v>16.465382640451892</v>
      </c>
      <c r="J215" s="18">
        <v>16.699194036770717</v>
      </c>
      <c r="K215" s="18">
        <v>16.995052337033822</v>
      </c>
      <c r="L215" s="107">
        <v>17.065158625124567</v>
      </c>
      <c r="N215" s="56"/>
    </row>
    <row r="216" spans="1:14" ht="15">
      <c r="A216" s="85">
        <v>635</v>
      </c>
      <c r="B216" s="55" t="s">
        <v>222</v>
      </c>
      <c r="C216" s="20">
        <v>14.630542693454997</v>
      </c>
      <c r="D216" s="18">
        <v>14.819262183410045</v>
      </c>
      <c r="E216" s="18">
        <v>15.12214327928964</v>
      </c>
      <c r="F216" s="18">
        <v>15.531753813874769</v>
      </c>
      <c r="G216" s="18">
        <v>15.677879281564598</v>
      </c>
      <c r="H216" s="18">
        <v>15.51294187170012</v>
      </c>
      <c r="I216" s="18">
        <v>15.572097982986827</v>
      </c>
      <c r="J216" s="18">
        <v>16.112891240431026</v>
      </c>
      <c r="K216" s="18">
        <v>16.458422220740452</v>
      </c>
      <c r="L216" s="107">
        <v>16.526721846329735</v>
      </c>
      <c r="N216" s="56"/>
    </row>
    <row r="217" spans="1:14" ht="15">
      <c r="A217" s="85">
        <v>636</v>
      </c>
      <c r="B217" s="55" t="s">
        <v>223</v>
      </c>
      <c r="C217" s="20">
        <v>14.444647279300282</v>
      </c>
      <c r="D217" s="18">
        <v>14.582094292363866</v>
      </c>
      <c r="E217" s="18">
        <v>15.120250451547331</v>
      </c>
      <c r="F217" s="18">
        <v>15.178623554634056</v>
      </c>
      <c r="G217" s="18">
        <v>15.679099842803398</v>
      </c>
      <c r="H217" s="18">
        <v>15.612864746987126</v>
      </c>
      <c r="I217" s="18">
        <v>15.661096320735236</v>
      </c>
      <c r="J217" s="18">
        <v>15.830146087550057</v>
      </c>
      <c r="K217" s="18">
        <v>16.18335406162187</v>
      </c>
      <c r="L217" s="107">
        <v>16.237254646566242</v>
      </c>
      <c r="N217" s="56"/>
    </row>
    <row r="218" spans="1:14" ht="15">
      <c r="A218" s="85">
        <v>678</v>
      </c>
      <c r="B218" s="55" t="s">
        <v>224</v>
      </c>
      <c r="C218" s="20">
        <v>15.784763328316945</v>
      </c>
      <c r="D218" s="18">
        <v>16.579490615325525</v>
      </c>
      <c r="E218" s="18">
        <v>16.585849668072914</v>
      </c>
      <c r="F218" s="18">
        <v>16.61923501396124</v>
      </c>
      <c r="G218" s="18">
        <v>16.601084625713366</v>
      </c>
      <c r="H218" s="18">
        <v>16.515394945425314</v>
      </c>
      <c r="I218" s="18">
        <v>16.517353775698684</v>
      </c>
      <c r="J218" s="18">
        <v>16.675407240255076</v>
      </c>
      <c r="K218" s="18">
        <v>16.97957160613067</v>
      </c>
      <c r="L218" s="107">
        <v>17.235190147901466</v>
      </c>
      <c r="N218" s="56"/>
    </row>
    <row r="219" spans="1:14" ht="15">
      <c r="A219" s="85">
        <v>710</v>
      </c>
      <c r="B219" s="55" t="s">
        <v>225</v>
      </c>
      <c r="C219" s="20">
        <v>16.18825107465249</v>
      </c>
      <c r="D219" s="18">
        <v>16.25643402587905</v>
      </c>
      <c r="E219" s="18">
        <v>17.059908868760026</v>
      </c>
      <c r="F219" s="18">
        <v>17.06166836866631</v>
      </c>
      <c r="G219" s="18">
        <v>17.153741463073406</v>
      </c>
      <c r="H219" s="18">
        <v>16.986880514516685</v>
      </c>
      <c r="I219" s="18">
        <v>17.07898976515717</v>
      </c>
      <c r="J219" s="18">
        <v>17.252323276566454</v>
      </c>
      <c r="K219" s="18">
        <v>17.55563480052883</v>
      </c>
      <c r="L219" s="107">
        <v>17.629095780665445</v>
      </c>
      <c r="N219" s="56"/>
    </row>
    <row r="220" spans="1:14" ht="15">
      <c r="A220" s="85">
        <v>680</v>
      </c>
      <c r="B220" s="55" t="s">
        <v>226</v>
      </c>
      <c r="C220" s="20">
        <v>14.308401390554696</v>
      </c>
      <c r="D220" s="18">
        <v>14.827792424349026</v>
      </c>
      <c r="E220" s="18">
        <v>15.789974293983425</v>
      </c>
      <c r="F220" s="18">
        <v>15.820719267750295</v>
      </c>
      <c r="G220" s="18">
        <v>15.832984588870826</v>
      </c>
      <c r="H220" s="18">
        <v>15.604215032651028</v>
      </c>
      <c r="I220" s="18">
        <v>15.582202269018756</v>
      </c>
      <c r="J220" s="18">
        <v>15.706400413259031</v>
      </c>
      <c r="K220" s="18">
        <v>15.90569992138749</v>
      </c>
      <c r="L220" s="107">
        <v>16.368380366822766</v>
      </c>
      <c r="N220" s="56"/>
    </row>
    <row r="221" spans="1:14" ht="15">
      <c r="A221" s="85">
        <v>681</v>
      </c>
      <c r="B221" s="55" t="s">
        <v>227</v>
      </c>
      <c r="C221" s="20">
        <v>14.155354624968126</v>
      </c>
      <c r="D221" s="18">
        <v>14.642340935446201</v>
      </c>
      <c r="E221" s="18">
        <v>14.655485077127269</v>
      </c>
      <c r="F221" s="18">
        <v>14.659847361619882</v>
      </c>
      <c r="G221" s="18">
        <v>14.963396690095045</v>
      </c>
      <c r="H221" s="18">
        <v>14.942080601428588</v>
      </c>
      <c r="I221" s="18">
        <v>15.382201663714936</v>
      </c>
      <c r="J221" s="18">
        <v>15.911542226193307</v>
      </c>
      <c r="K221" s="18">
        <v>16.718855125224305</v>
      </c>
      <c r="L221" s="107">
        <v>16.823834650482073</v>
      </c>
      <c r="N221" s="56"/>
    </row>
    <row r="222" spans="1:14" ht="15">
      <c r="A222" s="85">
        <v>683</v>
      </c>
      <c r="B222" s="55" t="s">
        <v>228</v>
      </c>
      <c r="C222" s="20">
        <v>13.672164886879665</v>
      </c>
      <c r="D222" s="18">
        <v>13.83654085626224</v>
      </c>
      <c r="E222" s="18">
        <v>13.87958009760903</v>
      </c>
      <c r="F222" s="18">
        <v>14.267325380795269</v>
      </c>
      <c r="G222" s="18">
        <v>14.408922129973151</v>
      </c>
      <c r="H222" s="18">
        <v>14.180635739455928</v>
      </c>
      <c r="I222" s="18">
        <v>14.30590860691659</v>
      </c>
      <c r="J222" s="18">
        <v>14.488425898133851</v>
      </c>
      <c r="K222" s="18">
        <v>14.891434638419915</v>
      </c>
      <c r="L222" s="107">
        <v>14.997539989782183</v>
      </c>
      <c r="N222" s="56"/>
    </row>
    <row r="223" spans="1:14" ht="15">
      <c r="A223" s="85">
        <v>684</v>
      </c>
      <c r="B223" s="55" t="s">
        <v>229</v>
      </c>
      <c r="C223" s="20">
        <v>14.175303992670914</v>
      </c>
      <c r="D223" s="18">
        <v>14.280721240508601</v>
      </c>
      <c r="E223" s="18">
        <v>14.973529139585999</v>
      </c>
      <c r="F223" s="18">
        <v>14.978296617625652</v>
      </c>
      <c r="G223" s="18">
        <v>15.762532929884614</v>
      </c>
      <c r="H223" s="18">
        <v>15.59286768345469</v>
      </c>
      <c r="I223" s="18">
        <v>15.655782846493574</v>
      </c>
      <c r="J223" s="18">
        <v>15.806191834174335</v>
      </c>
      <c r="K223" s="18">
        <v>17.072219167985075</v>
      </c>
      <c r="L223" s="107">
        <v>17.108653897678696</v>
      </c>
      <c r="N223" s="56"/>
    </row>
    <row r="224" spans="1:14" ht="15">
      <c r="A224" s="85">
        <v>686</v>
      </c>
      <c r="B224" s="55" t="s">
        <v>230</v>
      </c>
      <c r="C224" s="20">
        <v>14.553054240255237</v>
      </c>
      <c r="D224" s="18">
        <v>14.718841302581419</v>
      </c>
      <c r="E224" s="18">
        <v>15.576535909681294</v>
      </c>
      <c r="F224" s="18">
        <v>15.992525796290929</v>
      </c>
      <c r="G224" s="18">
        <v>16.146878003698323</v>
      </c>
      <c r="H224" s="18">
        <v>16.1453273533396</v>
      </c>
      <c r="I224" s="18">
        <v>16.22139668646082</v>
      </c>
      <c r="J224" s="18">
        <v>16.450936301112215</v>
      </c>
      <c r="K224" s="18">
        <v>16.86462057082555</v>
      </c>
      <c r="L224" s="107">
        <v>16.94139495591514</v>
      </c>
      <c r="N224" s="56"/>
    </row>
    <row r="225" spans="1:14" ht="15">
      <c r="A225" s="85">
        <v>687</v>
      </c>
      <c r="B225" s="55" t="s">
        <v>231</v>
      </c>
      <c r="C225" s="20">
        <v>13.43510705269307</v>
      </c>
      <c r="D225" s="18">
        <v>13.732005934044683</v>
      </c>
      <c r="E225" s="18">
        <v>13.828715562274178</v>
      </c>
      <c r="F225" s="18">
        <v>14.574667114461876</v>
      </c>
      <c r="G225" s="18">
        <v>14.71806258784632</v>
      </c>
      <c r="H225" s="18">
        <v>14.686637024939653</v>
      </c>
      <c r="I225" s="18">
        <v>15.39529709743794</v>
      </c>
      <c r="J225" s="18">
        <v>15.628518036472078</v>
      </c>
      <c r="K225" s="18">
        <v>16.11198301388349</v>
      </c>
      <c r="L225" s="107">
        <v>16.168867906421493</v>
      </c>
      <c r="N225" s="56"/>
    </row>
    <row r="226" spans="1:14" ht="15">
      <c r="A226" s="85">
        <v>689</v>
      </c>
      <c r="B226" s="55" t="s">
        <v>232</v>
      </c>
      <c r="C226" s="20">
        <v>14.263490612104658</v>
      </c>
      <c r="D226" s="18">
        <v>14.300487251357932</v>
      </c>
      <c r="E226" s="18">
        <v>14.903379984353823</v>
      </c>
      <c r="F226" s="18">
        <v>15.555532523455248</v>
      </c>
      <c r="G226" s="18">
        <v>15.738059741184212</v>
      </c>
      <c r="H226" s="18">
        <v>15.482640502996151</v>
      </c>
      <c r="I226" s="18">
        <v>15.67939661850694</v>
      </c>
      <c r="J226" s="18">
        <v>15.835967214777607</v>
      </c>
      <c r="K226" s="18">
        <v>16.391900505324696</v>
      </c>
      <c r="L226" s="107">
        <v>16.84007285450709</v>
      </c>
      <c r="N226" s="56"/>
    </row>
    <row r="227" spans="1:14" ht="15">
      <c r="A227" s="85">
        <v>691</v>
      </c>
      <c r="B227" s="55" t="s">
        <v>233</v>
      </c>
      <c r="C227" s="20">
        <v>15.218474352872217</v>
      </c>
      <c r="D227" s="18">
        <v>15.271448118054746</v>
      </c>
      <c r="E227" s="18">
        <v>16.087115297190984</v>
      </c>
      <c r="F227" s="18">
        <v>15.92030416364732</v>
      </c>
      <c r="G227" s="18">
        <v>16.117736496304307</v>
      </c>
      <c r="H227" s="18">
        <v>16.059608011622984</v>
      </c>
      <c r="I227" s="18">
        <v>16.679460950281058</v>
      </c>
      <c r="J227" s="18">
        <v>16.955927080311987</v>
      </c>
      <c r="K227" s="18">
        <v>17.327182346196143</v>
      </c>
      <c r="L227" s="107">
        <v>17.48045044760936</v>
      </c>
      <c r="N227" s="56"/>
    </row>
    <row r="228" spans="1:14" ht="15">
      <c r="A228" s="85">
        <v>694</v>
      </c>
      <c r="B228" s="55" t="s">
        <v>234</v>
      </c>
      <c r="C228" s="20">
        <v>15.505742470264705</v>
      </c>
      <c r="D228" s="18">
        <v>15.605356969637235</v>
      </c>
      <c r="E228" s="18">
        <v>16.223816599858516</v>
      </c>
      <c r="F228" s="18">
        <v>16.212457317588647</v>
      </c>
      <c r="G228" s="18">
        <v>16.208519951415163</v>
      </c>
      <c r="H228" s="18">
        <v>16.026631371622646</v>
      </c>
      <c r="I228" s="18">
        <v>16.050438916991027</v>
      </c>
      <c r="J228" s="18">
        <v>16.192013673755596</v>
      </c>
      <c r="K228" s="18">
        <v>16.445790462595475</v>
      </c>
      <c r="L228" s="107">
        <v>16.468283428211258</v>
      </c>
      <c r="N228" s="56"/>
    </row>
    <row r="229" spans="1:14" ht="15">
      <c r="A229" s="85">
        <v>697</v>
      </c>
      <c r="B229" s="55" t="s">
        <v>235</v>
      </c>
      <c r="C229" s="20">
        <v>13.430343543734706</v>
      </c>
      <c r="D229" s="18">
        <v>14.507503344036245</v>
      </c>
      <c r="E229" s="18">
        <v>14.873588238289484</v>
      </c>
      <c r="F229" s="18">
        <v>15.342268445906127</v>
      </c>
      <c r="G229" s="18">
        <v>15.615887607202684</v>
      </c>
      <c r="H229" s="18">
        <v>15.608192851486807</v>
      </c>
      <c r="I229" s="18">
        <v>15.745207813570875</v>
      </c>
      <c r="J229" s="18">
        <v>15.984661859587113</v>
      </c>
      <c r="K229" s="18">
        <v>16.41594519423555</v>
      </c>
      <c r="L229" s="107">
        <v>16.545976342269753</v>
      </c>
      <c r="N229" s="56"/>
    </row>
    <row r="230" spans="1:14" ht="15">
      <c r="A230" s="85">
        <v>698</v>
      </c>
      <c r="B230" s="61" t="s">
        <v>236</v>
      </c>
      <c r="C230" s="20">
        <v>15.711035164245207</v>
      </c>
      <c r="D230" s="18">
        <v>16.19832266716205</v>
      </c>
      <c r="E230" s="18">
        <v>16.567487675411467</v>
      </c>
      <c r="F230" s="18">
        <v>16.578430943079017</v>
      </c>
      <c r="G230" s="18">
        <v>16.572392353827393</v>
      </c>
      <c r="H230" s="18">
        <v>16.28983544083712</v>
      </c>
      <c r="I230" s="18">
        <v>16.311323437282187</v>
      </c>
      <c r="J230" s="18">
        <v>16.44509644025579</v>
      </c>
      <c r="K230" s="18">
        <v>17.073495035659317</v>
      </c>
      <c r="L230" s="107">
        <v>17.111156297321575</v>
      </c>
      <c r="N230" s="56"/>
    </row>
    <row r="231" spans="1:14" ht="15">
      <c r="A231" s="85">
        <v>700</v>
      </c>
      <c r="B231" s="61" t="s">
        <v>237</v>
      </c>
      <c r="C231" s="20">
        <v>13.985165565601841</v>
      </c>
      <c r="D231" s="18">
        <v>14.840208867565803</v>
      </c>
      <c r="E231" s="18">
        <v>14.901376868725638</v>
      </c>
      <c r="F231" s="18">
        <v>15.802047215435953</v>
      </c>
      <c r="G231" s="18">
        <v>15.899560031595097</v>
      </c>
      <c r="H231" s="18">
        <v>15.86640362526122</v>
      </c>
      <c r="I231" s="18">
        <v>15.939147769816127</v>
      </c>
      <c r="J231" s="18">
        <v>16.111271977268895</v>
      </c>
      <c r="K231" s="18">
        <v>16.41637714354115</v>
      </c>
      <c r="L231" s="107">
        <v>16.492811514285602</v>
      </c>
      <c r="N231" s="56"/>
    </row>
    <row r="232" spans="1:14" ht="15">
      <c r="A232" s="85">
        <v>702</v>
      </c>
      <c r="B232" s="57" t="s">
        <v>238</v>
      </c>
      <c r="C232" s="20">
        <v>14.956033811595924</v>
      </c>
      <c r="D232" s="18">
        <v>15.418397360722597</v>
      </c>
      <c r="E232" s="18">
        <v>15.80825768722948</v>
      </c>
      <c r="F232" s="18">
        <v>16.407729210979625</v>
      </c>
      <c r="G232" s="18">
        <v>16.526152104339495</v>
      </c>
      <c r="H232" s="18">
        <v>16.32936883988959</v>
      </c>
      <c r="I232" s="18">
        <v>16.458127573116446</v>
      </c>
      <c r="J232" s="18">
        <v>16.686909156348566</v>
      </c>
      <c r="K232" s="18">
        <v>17.093405152667426</v>
      </c>
      <c r="L232" s="107">
        <v>17.200522787622184</v>
      </c>
      <c r="N232" s="56"/>
    </row>
    <row r="233" spans="1:14" ht="15">
      <c r="A233" s="85">
        <v>704</v>
      </c>
      <c r="B233" s="55" t="s">
        <v>239</v>
      </c>
      <c r="C233" s="20">
        <v>14.2616096302038</v>
      </c>
      <c r="D233" s="18">
        <v>14.412053590938154</v>
      </c>
      <c r="E233" s="18">
        <v>15.007575612877465</v>
      </c>
      <c r="F233" s="18">
        <v>15.447645716921295</v>
      </c>
      <c r="G233" s="18">
        <v>15.692198010898254</v>
      </c>
      <c r="H233" s="18">
        <v>15.556476639418856</v>
      </c>
      <c r="I233" s="18">
        <v>15.498969261821406</v>
      </c>
      <c r="J233" s="18">
        <v>15.60073757567569</v>
      </c>
      <c r="K233" s="18">
        <v>15.770586645172866</v>
      </c>
      <c r="L233" s="107">
        <v>15.815006967481732</v>
      </c>
      <c r="N233" s="56"/>
    </row>
    <row r="234" spans="1:14" ht="15">
      <c r="A234" s="85">
        <v>707</v>
      </c>
      <c r="B234" s="55" t="s">
        <v>240</v>
      </c>
      <c r="C234" s="20">
        <v>14.291756394445377</v>
      </c>
      <c r="D234" s="18">
        <v>14.32780245435959</v>
      </c>
      <c r="E234" s="18">
        <v>14.538433886300739</v>
      </c>
      <c r="F234" s="18">
        <v>14.602723581035017</v>
      </c>
      <c r="G234" s="18">
        <v>15.121071150333565</v>
      </c>
      <c r="H234" s="18">
        <v>15.347094635376596</v>
      </c>
      <c r="I234" s="18">
        <v>15.362146026697381</v>
      </c>
      <c r="J234" s="18">
        <v>15.682561763353856</v>
      </c>
      <c r="K234" s="18">
        <v>16.200933776275797</v>
      </c>
      <c r="L234" s="107">
        <v>16.346226372707886</v>
      </c>
      <c r="N234" s="56"/>
    </row>
    <row r="235" spans="1:14" ht="15">
      <c r="A235" s="85">
        <v>729</v>
      </c>
      <c r="B235" s="55" t="s">
        <v>241</v>
      </c>
      <c r="C235" s="20">
        <v>14.304071596343627</v>
      </c>
      <c r="D235" s="18">
        <v>15.141737677182569</v>
      </c>
      <c r="E235" s="18">
        <v>15.267140549289591</v>
      </c>
      <c r="F235" s="18">
        <v>15.692176399128556</v>
      </c>
      <c r="G235" s="18">
        <v>15.867865852359074</v>
      </c>
      <c r="H235" s="18">
        <v>15.809422584565235</v>
      </c>
      <c r="I235" s="18">
        <v>15.898737936199462</v>
      </c>
      <c r="J235" s="18">
        <v>16.111397508450533</v>
      </c>
      <c r="K235" s="18">
        <v>16.548981113810115</v>
      </c>
      <c r="L235" s="107">
        <v>17.03965214685973</v>
      </c>
      <c r="N235" s="56"/>
    </row>
    <row r="236" spans="1:14" ht="15">
      <c r="A236" s="85">
        <v>732</v>
      </c>
      <c r="B236" s="55" t="s">
        <v>242</v>
      </c>
      <c r="C236" s="20">
        <v>13.767054084769416</v>
      </c>
      <c r="D236" s="18">
        <v>14.154684174925855</v>
      </c>
      <c r="E236" s="18">
        <v>14.769803262132953</v>
      </c>
      <c r="F236" s="18">
        <v>14.862496989645777</v>
      </c>
      <c r="G236" s="18">
        <v>14.836954001340326</v>
      </c>
      <c r="H236" s="18">
        <v>14.883022333245677</v>
      </c>
      <c r="I236" s="18">
        <v>14.997498876907033</v>
      </c>
      <c r="J236" s="18">
        <v>15.21589223506443</v>
      </c>
      <c r="K236" s="18">
        <v>15.505887271723676</v>
      </c>
      <c r="L236" s="107">
        <v>15.670711815211748</v>
      </c>
      <c r="N236" s="56"/>
    </row>
    <row r="237" spans="1:14" ht="15">
      <c r="A237" s="85">
        <v>734</v>
      </c>
      <c r="B237" s="55" t="s">
        <v>243</v>
      </c>
      <c r="C237" s="20">
        <v>15.030110666252739</v>
      </c>
      <c r="D237" s="18">
        <v>15.144999630976702</v>
      </c>
      <c r="E237" s="18">
        <v>15.88196757659046</v>
      </c>
      <c r="F237" s="18">
        <v>15.921297138692578</v>
      </c>
      <c r="G237" s="18">
        <v>15.961198387658833</v>
      </c>
      <c r="H237" s="18">
        <v>15.664009114390932</v>
      </c>
      <c r="I237" s="18">
        <v>15.680633695971153</v>
      </c>
      <c r="J237" s="18">
        <v>15.851557094667386</v>
      </c>
      <c r="K237" s="18">
        <v>16.189610289590963</v>
      </c>
      <c r="L237" s="107">
        <v>16.242962834259043</v>
      </c>
      <c r="N237" s="56"/>
    </row>
    <row r="238" spans="1:14" ht="15">
      <c r="A238" s="85">
        <v>736</v>
      </c>
      <c r="B238" s="55" t="s">
        <v>244</v>
      </c>
      <c r="C238" s="20">
        <v>10.695711223996128</v>
      </c>
      <c r="D238" s="18">
        <v>11.026692187351854</v>
      </c>
      <c r="E238" s="18">
        <v>11.533915332539841</v>
      </c>
      <c r="F238" s="18">
        <v>11.550725084126864</v>
      </c>
      <c r="G238" s="18">
        <v>11.442225605552336</v>
      </c>
      <c r="H238" s="18">
        <v>11.074783193465683</v>
      </c>
      <c r="I238" s="18">
        <v>11.152940973056223</v>
      </c>
      <c r="J238" s="18">
        <v>11.322897537191905</v>
      </c>
      <c r="K238" s="18">
        <v>11.982428057812612</v>
      </c>
      <c r="L238" s="107">
        <v>12.38458944942752</v>
      </c>
      <c r="N238" s="56"/>
    </row>
    <row r="239" spans="1:14" ht="15">
      <c r="A239" s="85">
        <v>790</v>
      </c>
      <c r="B239" s="55" t="s">
        <v>245</v>
      </c>
      <c r="C239" s="20">
        <v>14.807999786929413</v>
      </c>
      <c r="D239" s="18">
        <v>14.869177341325138</v>
      </c>
      <c r="E239" s="18">
        <v>14.902523985387111</v>
      </c>
      <c r="F239" s="18">
        <v>15.489190238678695</v>
      </c>
      <c r="G239" s="18">
        <v>15.571610890866218</v>
      </c>
      <c r="H239" s="18">
        <v>15.480845625599267</v>
      </c>
      <c r="I239" s="18">
        <v>15.542302039321768</v>
      </c>
      <c r="J239" s="18">
        <v>15.712288052476836</v>
      </c>
      <c r="K239" s="18">
        <v>16.03290940624102</v>
      </c>
      <c r="L239" s="107">
        <v>16.638669801302296</v>
      </c>
      <c r="N239" s="56"/>
    </row>
    <row r="240" spans="1:14" ht="15">
      <c r="A240" s="85">
        <v>738</v>
      </c>
      <c r="B240" s="60" t="s">
        <v>246</v>
      </c>
      <c r="C240" s="20">
        <v>14.362214025187553</v>
      </c>
      <c r="D240" s="18">
        <v>14.838817039177906</v>
      </c>
      <c r="E240" s="18">
        <v>15.298696389497206</v>
      </c>
      <c r="F240" s="18">
        <v>15.572910572312722</v>
      </c>
      <c r="G240" s="18">
        <v>15.793784614570676</v>
      </c>
      <c r="H240" s="18">
        <v>15.976210037285021</v>
      </c>
      <c r="I240" s="18">
        <v>16.03159442829706</v>
      </c>
      <c r="J240" s="18">
        <v>16.191931233690386</v>
      </c>
      <c r="K240" s="18">
        <v>16.528049194460518</v>
      </c>
      <c r="L240" s="107">
        <v>16.54998014140745</v>
      </c>
      <c r="N240" s="56"/>
    </row>
    <row r="241" spans="1:14" ht="15">
      <c r="A241" s="85">
        <v>739</v>
      </c>
      <c r="B241" s="55" t="s">
        <v>247</v>
      </c>
      <c r="C241" s="20">
        <v>14.531298639758491</v>
      </c>
      <c r="D241" s="18">
        <v>14.677691254114823</v>
      </c>
      <c r="E241" s="18">
        <v>15.366521686644333</v>
      </c>
      <c r="F241" s="18">
        <v>15.465065812964738</v>
      </c>
      <c r="G241" s="18">
        <v>15.539700681501552</v>
      </c>
      <c r="H241" s="18">
        <v>15.635099976906819</v>
      </c>
      <c r="I241" s="18">
        <v>15.983761320239243</v>
      </c>
      <c r="J241" s="18">
        <v>16.185526883541225</v>
      </c>
      <c r="K241" s="18">
        <v>16.57180823833313</v>
      </c>
      <c r="L241" s="107">
        <v>16.6691698932638</v>
      </c>
      <c r="N241" s="56"/>
    </row>
    <row r="242" spans="1:14" ht="15">
      <c r="A242" s="85">
        <v>740</v>
      </c>
      <c r="B242" s="55" t="s">
        <v>248</v>
      </c>
      <c r="C242" s="20">
        <v>15.663166514147422</v>
      </c>
      <c r="D242" s="18">
        <v>16.100981304370105</v>
      </c>
      <c r="E242" s="18">
        <v>16.822600431619115</v>
      </c>
      <c r="F242" s="18">
        <v>16.866277341552525</v>
      </c>
      <c r="G242" s="18">
        <v>17.26513627390873</v>
      </c>
      <c r="H242" s="18">
        <v>17.102821349451613</v>
      </c>
      <c r="I242" s="18">
        <v>16.822175538110645</v>
      </c>
      <c r="J242" s="18">
        <v>17.237268442206556</v>
      </c>
      <c r="K242" s="18">
        <v>17.986309439167233</v>
      </c>
      <c r="L242" s="107">
        <v>18.08501398126668</v>
      </c>
      <c r="N242" s="56"/>
    </row>
    <row r="243" spans="1:14" ht="15">
      <c r="A243" s="85">
        <v>742</v>
      </c>
      <c r="B243" s="55" t="s">
        <v>249</v>
      </c>
      <c r="C243" s="20">
        <v>14.377900221545637</v>
      </c>
      <c r="D243" s="18">
        <v>14.870164463907361</v>
      </c>
      <c r="E243" s="18">
        <v>15.72574474859761</v>
      </c>
      <c r="F243" s="18">
        <v>15.753919356878413</v>
      </c>
      <c r="G243" s="18">
        <v>15.908153443814907</v>
      </c>
      <c r="H243" s="18">
        <v>15.908303828034429</v>
      </c>
      <c r="I243" s="18">
        <v>16.16335124151315</v>
      </c>
      <c r="J243" s="18">
        <v>16.32498082865989</v>
      </c>
      <c r="K243" s="18">
        <v>16.794788434031545</v>
      </c>
      <c r="L243" s="107">
        <v>16.907421707608755</v>
      </c>
      <c r="N243" s="56"/>
    </row>
    <row r="244" spans="1:14" ht="15">
      <c r="A244" s="85">
        <v>743</v>
      </c>
      <c r="B244" s="55" t="s">
        <v>250</v>
      </c>
      <c r="C244" s="20">
        <v>15.391754117074136</v>
      </c>
      <c r="D244" s="18">
        <v>15.502714884540158</v>
      </c>
      <c r="E244" s="18">
        <v>16.422976054913725</v>
      </c>
      <c r="F244" s="18">
        <v>16.44333954664707</v>
      </c>
      <c r="G244" s="18">
        <v>16.437391307990126</v>
      </c>
      <c r="H244" s="18">
        <v>16.21824443584951</v>
      </c>
      <c r="I244" s="18">
        <v>16.23312608811117</v>
      </c>
      <c r="J244" s="18">
        <v>16.35878716902388</v>
      </c>
      <c r="K244" s="18">
        <v>16.590269100638498</v>
      </c>
      <c r="L244" s="107">
        <v>16.608053641599017</v>
      </c>
      <c r="N244" s="56"/>
    </row>
    <row r="245" spans="1:14" ht="15">
      <c r="A245" s="85">
        <v>746</v>
      </c>
      <c r="B245" s="55" t="s">
        <v>251</v>
      </c>
      <c r="C245" s="20">
        <v>15.531416639295019</v>
      </c>
      <c r="D245" s="18">
        <v>16.084122305237507</v>
      </c>
      <c r="E245" s="18">
        <v>16.218219058932906</v>
      </c>
      <c r="F245" s="18">
        <v>16.176022384726295</v>
      </c>
      <c r="G245" s="18">
        <v>16.18698125416065</v>
      </c>
      <c r="H245" s="18">
        <v>16.21005923184752</v>
      </c>
      <c r="I245" s="18">
        <v>16.25952192724006</v>
      </c>
      <c r="J245" s="18">
        <v>16.424644689983342</v>
      </c>
      <c r="K245" s="18">
        <v>16.759021989154096</v>
      </c>
      <c r="L245" s="107">
        <v>16.872413166324034</v>
      </c>
      <c r="N245" s="56"/>
    </row>
    <row r="246" spans="1:14" ht="15">
      <c r="A246" s="85">
        <v>747</v>
      </c>
      <c r="B246" s="55" t="s">
        <v>252</v>
      </c>
      <c r="C246" s="20">
        <v>13.761862971322637</v>
      </c>
      <c r="D246" s="18">
        <v>14.364539013228631</v>
      </c>
      <c r="E246" s="18">
        <v>14.61647436195344</v>
      </c>
      <c r="F246" s="18">
        <v>14.734767059145849</v>
      </c>
      <c r="G246" s="18">
        <v>15.008878838890404</v>
      </c>
      <c r="H246" s="18">
        <v>15.0580633667034</v>
      </c>
      <c r="I246" s="18">
        <v>15.88329783349264</v>
      </c>
      <c r="J246" s="18">
        <v>16.100614983979337</v>
      </c>
      <c r="K246" s="18">
        <v>16.589891535193395</v>
      </c>
      <c r="L246" s="107">
        <v>16.716921916637517</v>
      </c>
      <c r="N246" s="56"/>
    </row>
    <row r="247" spans="1:14" ht="15">
      <c r="A247" s="85">
        <v>748</v>
      </c>
      <c r="B247" s="55" t="s">
        <v>253</v>
      </c>
      <c r="C247" s="20">
        <v>15.38485984710365</v>
      </c>
      <c r="D247" s="18">
        <v>15.628300050806754</v>
      </c>
      <c r="E247" s="18">
        <v>16.467380004289783</v>
      </c>
      <c r="F247" s="18">
        <v>16.47716013772461</v>
      </c>
      <c r="G247" s="18">
        <v>16.688312890323132</v>
      </c>
      <c r="H247" s="18">
        <v>16.441198542766713</v>
      </c>
      <c r="I247" s="18">
        <v>16.506011226605448</v>
      </c>
      <c r="J247" s="18">
        <v>16.712411830673133</v>
      </c>
      <c r="K247" s="18">
        <v>17.119063334706897</v>
      </c>
      <c r="L247" s="107">
        <v>17.19783837746862</v>
      </c>
      <c r="N247" s="56"/>
    </row>
    <row r="248" spans="1:14" ht="15">
      <c r="A248" s="85">
        <v>791</v>
      </c>
      <c r="B248" s="55" t="s">
        <v>254</v>
      </c>
      <c r="C248" s="20">
        <v>15.312510666690294</v>
      </c>
      <c r="D248" s="18">
        <v>15.474295839229498</v>
      </c>
      <c r="E248" s="18">
        <v>15.625142568390743</v>
      </c>
      <c r="F248" s="18">
        <v>16.01971439144897</v>
      </c>
      <c r="G248" s="18">
        <v>16.110072881869158</v>
      </c>
      <c r="H248" s="18">
        <v>15.997497414835037</v>
      </c>
      <c r="I248" s="18">
        <v>16.22184316330285</v>
      </c>
      <c r="J248" s="18">
        <v>16.439360605632004</v>
      </c>
      <c r="K248" s="18">
        <v>16.905252199166544</v>
      </c>
      <c r="L248" s="107">
        <v>17.088958936606467</v>
      </c>
      <c r="N248" s="56"/>
    </row>
    <row r="249" spans="1:14" ht="15">
      <c r="A249" s="85">
        <v>749</v>
      </c>
      <c r="B249" s="55" t="s">
        <v>255</v>
      </c>
      <c r="C249" s="20">
        <v>15.798490539817521</v>
      </c>
      <c r="D249" s="18">
        <v>15.942479505851031</v>
      </c>
      <c r="E249" s="18">
        <v>16.66475222779795</v>
      </c>
      <c r="F249" s="18">
        <v>16.68918589154731</v>
      </c>
      <c r="G249" s="18">
        <v>16.688077945838327</v>
      </c>
      <c r="H249" s="18">
        <v>16.52030057486918</v>
      </c>
      <c r="I249" s="18">
        <v>16.489281055600166</v>
      </c>
      <c r="J249" s="18">
        <v>16.62890104930826</v>
      </c>
      <c r="K249" s="18">
        <v>17.454866526956057</v>
      </c>
      <c r="L249" s="107">
        <v>17.473471134805354</v>
      </c>
      <c r="N249" s="56"/>
    </row>
    <row r="250" spans="1:14" ht="15">
      <c r="A250" s="85">
        <v>751</v>
      </c>
      <c r="B250" s="55" t="s">
        <v>256</v>
      </c>
      <c r="C250" s="20">
        <v>15.42524332817629</v>
      </c>
      <c r="D250" s="18">
        <v>15.584896877351731</v>
      </c>
      <c r="E250" s="18">
        <v>16.02005021937173</v>
      </c>
      <c r="F250" s="18">
        <v>16.509802362851353</v>
      </c>
      <c r="G250" s="18">
        <v>16.825147195005385</v>
      </c>
      <c r="H250" s="18">
        <v>16.686698896771205</v>
      </c>
      <c r="I250" s="18">
        <v>16.82304071098002</v>
      </c>
      <c r="J250" s="18">
        <v>17.008197405360793</v>
      </c>
      <c r="K250" s="18">
        <v>17.38127314075772</v>
      </c>
      <c r="L250" s="107">
        <v>17.482835414491</v>
      </c>
      <c r="N250" s="56"/>
    </row>
    <row r="251" spans="1:14" ht="15">
      <c r="A251" s="85">
        <v>753</v>
      </c>
      <c r="B251" s="55" t="s">
        <v>257</v>
      </c>
      <c r="C251" s="20">
        <v>15.679296801105274</v>
      </c>
      <c r="D251" s="18">
        <v>15.767685303387712</v>
      </c>
      <c r="E251" s="18">
        <v>15.645139865369426</v>
      </c>
      <c r="F251" s="18">
        <v>15.657105387188235</v>
      </c>
      <c r="G251" s="18">
        <v>15.690513335381562</v>
      </c>
      <c r="H251" s="18">
        <v>15.459434767931393</v>
      </c>
      <c r="I251" s="18">
        <v>15.4906352094176</v>
      </c>
      <c r="J251" s="18">
        <v>15.564520090182903</v>
      </c>
      <c r="K251" s="18">
        <v>15.696164006219622</v>
      </c>
      <c r="L251" s="107">
        <v>15.688292402134751</v>
      </c>
      <c r="N251" s="56"/>
    </row>
    <row r="252" spans="1:14" ht="15">
      <c r="A252" s="85">
        <v>755</v>
      </c>
      <c r="B252" s="57" t="s">
        <v>258</v>
      </c>
      <c r="C252" s="20">
        <v>16.670291324608563</v>
      </c>
      <c r="D252" s="18">
        <v>16.794069103302032</v>
      </c>
      <c r="E252" s="18">
        <v>17.034190465604055</v>
      </c>
      <c r="F252" s="18">
        <v>17.121716695546276</v>
      </c>
      <c r="G252" s="18">
        <v>17.15967345878184</v>
      </c>
      <c r="H252" s="18">
        <v>17.014514402732498</v>
      </c>
      <c r="I252" s="18">
        <v>17.05091908728882</v>
      </c>
      <c r="J252" s="18">
        <v>17.172428746067</v>
      </c>
      <c r="K252" s="18">
        <v>17.4123040604769</v>
      </c>
      <c r="L252" s="107">
        <v>17.413147824111725</v>
      </c>
      <c r="N252" s="56"/>
    </row>
    <row r="253" spans="1:14" ht="15">
      <c r="A253" s="85">
        <v>758</v>
      </c>
      <c r="B253" s="55" t="s">
        <v>259</v>
      </c>
      <c r="C253" s="20">
        <v>14.596867486257015</v>
      </c>
      <c r="D253" s="18">
        <v>14.79271981266389</v>
      </c>
      <c r="E253" s="18">
        <v>15.23814678824939</v>
      </c>
      <c r="F253" s="18">
        <v>15.308241657348153</v>
      </c>
      <c r="G253" s="18">
        <v>15.278609988417216</v>
      </c>
      <c r="H253" s="18">
        <v>15.10943621851347</v>
      </c>
      <c r="I253" s="18">
        <v>15.106434241915458</v>
      </c>
      <c r="J253" s="18">
        <v>15.291902070140353</v>
      </c>
      <c r="K253" s="18">
        <v>16.344454927837457</v>
      </c>
      <c r="L253" s="107">
        <v>16.399690056722225</v>
      </c>
      <c r="N253" s="56"/>
    </row>
    <row r="254" spans="1:14" ht="15">
      <c r="A254" s="85">
        <v>759</v>
      </c>
      <c r="B254" s="55" t="s">
        <v>260</v>
      </c>
      <c r="C254" s="20">
        <v>14.225641950068198</v>
      </c>
      <c r="D254" s="18">
        <v>14.570004138376767</v>
      </c>
      <c r="E254" s="18">
        <v>14.730439970545673</v>
      </c>
      <c r="F254" s="18">
        <v>15.106832281901916</v>
      </c>
      <c r="G254" s="18">
        <v>15.515956069654527</v>
      </c>
      <c r="H254" s="18">
        <v>15.590692318922287</v>
      </c>
      <c r="I254" s="18">
        <v>15.781909579451375</v>
      </c>
      <c r="J254" s="18">
        <v>15.97106581773102</v>
      </c>
      <c r="K254" s="18">
        <v>16.40490427742012</v>
      </c>
      <c r="L254" s="107">
        <v>16.562846435210023</v>
      </c>
      <c r="N254" s="56"/>
    </row>
    <row r="255" spans="1:14" ht="15">
      <c r="A255" s="85">
        <v>761</v>
      </c>
      <c r="B255" s="55" t="s">
        <v>261</v>
      </c>
      <c r="C255" s="20">
        <v>13.577401904690934</v>
      </c>
      <c r="D255" s="18">
        <v>13.994473384237576</v>
      </c>
      <c r="E255" s="18">
        <v>14.48296470714024</v>
      </c>
      <c r="F255" s="18">
        <v>14.533001852402297</v>
      </c>
      <c r="G255" s="18">
        <v>14.720973778792793</v>
      </c>
      <c r="H255" s="18">
        <v>14.712355291244197</v>
      </c>
      <c r="I255" s="18">
        <v>15.109108038745577</v>
      </c>
      <c r="J255" s="18">
        <v>15.2866421472024</v>
      </c>
      <c r="K255" s="18">
        <v>15.974467915601801</v>
      </c>
      <c r="L255" s="107">
        <v>16.035603833699007</v>
      </c>
      <c r="N255" s="56"/>
    </row>
    <row r="256" spans="1:14" ht="15">
      <c r="A256" s="85">
        <v>762</v>
      </c>
      <c r="B256" s="55" t="s">
        <v>262</v>
      </c>
      <c r="C256" s="20">
        <v>13.967699922672438</v>
      </c>
      <c r="D256" s="18">
        <v>14.611890312660892</v>
      </c>
      <c r="E256" s="18">
        <v>14.783589180194125</v>
      </c>
      <c r="F256" s="18">
        <v>14.675740688665643</v>
      </c>
      <c r="G256" s="18">
        <v>14.794617294523167</v>
      </c>
      <c r="H256" s="18">
        <v>14.780543630103434</v>
      </c>
      <c r="I256" s="18">
        <v>14.995831748327976</v>
      </c>
      <c r="J256" s="18">
        <v>15.192915105282324</v>
      </c>
      <c r="K256" s="18">
        <v>16.142558890396113</v>
      </c>
      <c r="L256" s="107">
        <v>16.29740560209943</v>
      </c>
      <c r="N256" s="56"/>
    </row>
    <row r="257" spans="1:14" ht="15">
      <c r="A257" s="85">
        <v>765</v>
      </c>
      <c r="B257" s="55" t="s">
        <v>263</v>
      </c>
      <c r="C257" s="20">
        <v>14.509196415912843</v>
      </c>
      <c r="D257" s="18">
        <v>15.436699583142978</v>
      </c>
      <c r="E257" s="18">
        <v>15.887652648181572</v>
      </c>
      <c r="F257" s="18">
        <v>15.925079397203502</v>
      </c>
      <c r="G257" s="18">
        <v>16.035660576559238</v>
      </c>
      <c r="H257" s="18">
        <v>15.889044045826745</v>
      </c>
      <c r="I257" s="18">
        <v>15.966987075778075</v>
      </c>
      <c r="J257" s="18">
        <v>16.122762391178895</v>
      </c>
      <c r="K257" s="18">
        <v>15.323123928366572</v>
      </c>
      <c r="L257" s="107">
        <v>15.385906155449705</v>
      </c>
      <c r="N257" s="56"/>
    </row>
    <row r="258" spans="1:14" ht="15">
      <c r="A258" s="85">
        <v>766</v>
      </c>
      <c r="B258" s="55" t="s">
        <v>264</v>
      </c>
      <c r="C258" s="20">
        <v>12.721932588751496</v>
      </c>
      <c r="D258" s="18">
        <v>13.280557515337424</v>
      </c>
      <c r="E258" s="18">
        <v>12.835591013601485</v>
      </c>
      <c r="F258" s="18">
        <v>13.125306459993705</v>
      </c>
      <c r="G258" s="18">
        <v>13.199188066273054</v>
      </c>
      <c r="H258" s="18">
        <v>12.760969861765165</v>
      </c>
      <c r="I258" s="18">
        <v>12.891115346628357</v>
      </c>
      <c r="J258" s="18">
        <v>12.796304716602148</v>
      </c>
      <c r="K258" s="18">
        <v>12.824231124921342</v>
      </c>
      <c r="L258" s="107">
        <v>12.78028291501993</v>
      </c>
      <c r="N258" s="56"/>
    </row>
    <row r="259" spans="1:14" ht="15">
      <c r="A259" s="85">
        <v>768</v>
      </c>
      <c r="B259" s="55" t="s">
        <v>265</v>
      </c>
      <c r="C259" s="20">
        <v>14.225721253543394</v>
      </c>
      <c r="D259" s="18">
        <v>14.805339340263584</v>
      </c>
      <c r="E259" s="18">
        <v>15.062856164238543</v>
      </c>
      <c r="F259" s="18">
        <v>15.191428848382293</v>
      </c>
      <c r="G259" s="18">
        <v>15.492255756010593</v>
      </c>
      <c r="H259" s="18">
        <v>15.43451832708363</v>
      </c>
      <c r="I259" s="18">
        <v>15.48844893991618</v>
      </c>
      <c r="J259" s="18">
        <v>15.738942945705228</v>
      </c>
      <c r="K259" s="18">
        <v>16.175735959642097</v>
      </c>
      <c r="L259" s="107">
        <v>15.954867311751679</v>
      </c>
      <c r="N259" s="56"/>
    </row>
    <row r="260" spans="1:14" ht="15">
      <c r="A260" s="85">
        <v>771</v>
      </c>
      <c r="B260" s="55" t="s">
        <v>266</v>
      </c>
      <c r="C260" s="20">
        <v>12.517742137000566</v>
      </c>
      <c r="D260" s="18">
        <v>12.748717312323958</v>
      </c>
      <c r="E260" s="18">
        <v>13.148881534853416</v>
      </c>
      <c r="F260" s="18">
        <v>13.392755234852958</v>
      </c>
      <c r="G260" s="18">
        <v>13.38421786791455</v>
      </c>
      <c r="H260" s="18">
        <v>12.81849017937615</v>
      </c>
      <c r="I260" s="18">
        <v>12.58850989417366</v>
      </c>
      <c r="J260" s="18">
        <v>12.558294749123487</v>
      </c>
      <c r="K260" s="18">
        <v>12.641298003642834</v>
      </c>
      <c r="L260" s="107">
        <v>12.652354304056331</v>
      </c>
      <c r="N260" s="56"/>
    </row>
    <row r="261" spans="1:14" ht="15">
      <c r="A261" s="85">
        <v>777</v>
      </c>
      <c r="B261" s="55" t="s">
        <v>267</v>
      </c>
      <c r="C261" s="20">
        <v>13.885424513921667</v>
      </c>
      <c r="D261" s="18">
        <v>14.001153750147916</v>
      </c>
      <c r="E261" s="18">
        <v>14.789533458031606</v>
      </c>
      <c r="F261" s="18">
        <v>14.877082971118455</v>
      </c>
      <c r="G261" s="18">
        <v>14.891643816394243</v>
      </c>
      <c r="H261" s="18">
        <v>14.865981517408098</v>
      </c>
      <c r="I261" s="18">
        <v>14.931899598112935</v>
      </c>
      <c r="J261" s="18">
        <v>15.839468468654546</v>
      </c>
      <c r="K261" s="18">
        <v>16.302941521329615</v>
      </c>
      <c r="L261" s="107">
        <v>16.43653343292837</v>
      </c>
      <c r="N261" s="56"/>
    </row>
    <row r="262" spans="1:14" ht="15">
      <c r="A262" s="85">
        <v>778</v>
      </c>
      <c r="B262" s="55" t="s">
        <v>268</v>
      </c>
      <c r="C262" s="20">
        <v>14.457819756108625</v>
      </c>
      <c r="D262" s="18">
        <v>14.936584614914342</v>
      </c>
      <c r="E262" s="18">
        <v>15.698517767726365</v>
      </c>
      <c r="F262" s="18">
        <v>16.134086581991113</v>
      </c>
      <c r="G262" s="18">
        <v>16.196962594057617</v>
      </c>
      <c r="H262" s="18">
        <v>15.960417073005743</v>
      </c>
      <c r="I262" s="18">
        <v>16.166160791885297</v>
      </c>
      <c r="J262" s="18">
        <v>16.353651732736264</v>
      </c>
      <c r="K262" s="18">
        <v>16.704820043464565</v>
      </c>
      <c r="L262" s="107">
        <v>16.789479210818392</v>
      </c>
      <c r="N262" s="56"/>
    </row>
    <row r="263" spans="1:14" ht="15">
      <c r="A263" s="85">
        <v>781</v>
      </c>
      <c r="B263" s="55" t="s">
        <v>269</v>
      </c>
      <c r="C263" s="20">
        <v>13.489942578079612</v>
      </c>
      <c r="D263" s="18">
        <v>13.557209035214584</v>
      </c>
      <c r="E263" s="18">
        <v>13.620368940782042</v>
      </c>
      <c r="F263" s="18">
        <v>13.631724522955146</v>
      </c>
      <c r="G263" s="18">
        <v>13.8023127340329</v>
      </c>
      <c r="H263" s="18">
        <v>13.875678498528377</v>
      </c>
      <c r="I263" s="18">
        <v>14.00253590343595</v>
      </c>
      <c r="J263" s="18">
        <v>14.252049646360394</v>
      </c>
      <c r="K263" s="18">
        <v>14.636764993470038</v>
      </c>
      <c r="L263" s="107">
        <v>14.77982014663099</v>
      </c>
      <c r="N263" s="56"/>
    </row>
    <row r="264" spans="1:14" ht="15">
      <c r="A264" s="85">
        <v>783</v>
      </c>
      <c r="B264" s="55" t="s">
        <v>270</v>
      </c>
      <c r="C264" s="20">
        <v>15.284209520578925</v>
      </c>
      <c r="D264" s="18">
        <v>15.50026599016753</v>
      </c>
      <c r="E264" s="18">
        <v>15.90153479908955</v>
      </c>
      <c r="F264" s="18">
        <v>15.903596176972087</v>
      </c>
      <c r="G264" s="18">
        <v>16.75326284789473</v>
      </c>
      <c r="H264" s="18">
        <v>16.688804231655354</v>
      </c>
      <c r="I264" s="18">
        <v>16.66162992010581</v>
      </c>
      <c r="J264" s="18">
        <v>16.839428948932454</v>
      </c>
      <c r="K264" s="18">
        <v>17.15706737302925</v>
      </c>
      <c r="L264" s="107">
        <v>17.24956236589004</v>
      </c>
      <c r="N264" s="56"/>
    </row>
    <row r="265" spans="1:14" ht="15">
      <c r="A265" s="85">
        <v>831</v>
      </c>
      <c r="B265" s="55" t="s">
        <v>271</v>
      </c>
      <c r="C265" s="20">
        <v>15.514775251421115</v>
      </c>
      <c r="D265" s="18">
        <v>15.635290415943304</v>
      </c>
      <c r="E265" s="18">
        <v>15.641073554393499</v>
      </c>
      <c r="F265" s="18">
        <v>15.872974128631567</v>
      </c>
      <c r="G265" s="18">
        <v>15.930516880035945</v>
      </c>
      <c r="H265" s="18">
        <v>16.149035296358083</v>
      </c>
      <c r="I265" s="18">
        <v>16.13534985913885</v>
      </c>
      <c r="J265" s="18">
        <v>16.656307050134753</v>
      </c>
      <c r="K265" s="18">
        <v>16.927223062573322</v>
      </c>
      <c r="L265" s="107">
        <v>16.981193167280402</v>
      </c>
      <c r="N265" s="56"/>
    </row>
    <row r="266" spans="1:14" ht="15">
      <c r="A266" s="85">
        <v>832</v>
      </c>
      <c r="B266" s="55" t="s">
        <v>272</v>
      </c>
      <c r="C266" s="20">
        <v>13.9766994417777</v>
      </c>
      <c r="D266" s="18">
        <v>14.543602558182453</v>
      </c>
      <c r="E266" s="18">
        <v>14.631686755967355</v>
      </c>
      <c r="F266" s="18">
        <v>14.833172923510629</v>
      </c>
      <c r="G266" s="18">
        <v>14.890365218428041</v>
      </c>
      <c r="H266" s="18">
        <v>14.766598058154987</v>
      </c>
      <c r="I266" s="18">
        <v>14.864169552870464</v>
      </c>
      <c r="J266" s="18">
        <v>15.056273362949002</v>
      </c>
      <c r="K266" s="18">
        <v>15.430295649970216</v>
      </c>
      <c r="L266" s="107">
        <v>15.565497790905878</v>
      </c>
      <c r="N266" s="56"/>
    </row>
    <row r="267" spans="1:14" ht="15">
      <c r="A267" s="85">
        <v>833</v>
      </c>
      <c r="B267" s="55" t="s">
        <v>273</v>
      </c>
      <c r="C267" s="20">
        <v>14.584014479423084</v>
      </c>
      <c r="D267" s="18">
        <v>14.604167054809732</v>
      </c>
      <c r="E267" s="18">
        <v>14.507486523169572</v>
      </c>
      <c r="F267" s="18">
        <v>14.95751012524639</v>
      </c>
      <c r="G267" s="18">
        <v>15.301738086620524</v>
      </c>
      <c r="H267" s="18">
        <v>15.402343023251362</v>
      </c>
      <c r="I267" s="18">
        <v>15.388571899040343</v>
      </c>
      <c r="J267" s="18">
        <v>15.53934817412734</v>
      </c>
      <c r="K267" s="18">
        <v>15.860349329423562</v>
      </c>
      <c r="L267" s="107">
        <v>15.6706457470822</v>
      </c>
      <c r="N267" s="56"/>
    </row>
    <row r="268" spans="1:14" ht="15">
      <c r="A268" s="85">
        <v>834</v>
      </c>
      <c r="B268" s="86" t="s">
        <v>274</v>
      </c>
      <c r="C268" s="20">
        <v>13.855302096427815</v>
      </c>
      <c r="D268" s="18">
        <v>13.973100668777752</v>
      </c>
      <c r="E268" s="18">
        <v>14.766054972048188</v>
      </c>
      <c r="F268" s="18">
        <v>14.817164767908825</v>
      </c>
      <c r="G268" s="18">
        <v>14.951789114772104</v>
      </c>
      <c r="H268" s="18">
        <v>15.377256191572766</v>
      </c>
      <c r="I268" s="18">
        <v>15.453620445072353</v>
      </c>
      <c r="J268" s="18">
        <v>15.633101474810017</v>
      </c>
      <c r="K268" s="18">
        <v>16.327080765763895</v>
      </c>
      <c r="L268" s="107">
        <v>16.76771287485366</v>
      </c>
      <c r="N268" s="56"/>
    </row>
    <row r="269" spans="1:14" ht="15">
      <c r="A269" s="85">
        <v>837</v>
      </c>
      <c r="B269" s="55" t="s">
        <v>275</v>
      </c>
      <c r="C269" s="20">
        <v>15.18056950538735</v>
      </c>
      <c r="D269" s="18">
        <v>15.259136850949423</v>
      </c>
      <c r="E269" s="18">
        <v>15.777954060387525</v>
      </c>
      <c r="F269" s="18">
        <v>15.796686041031055</v>
      </c>
      <c r="G269" s="18">
        <v>15.7894434933074</v>
      </c>
      <c r="H269" s="18">
        <v>15.518141865766877</v>
      </c>
      <c r="I269" s="18">
        <v>15.528624699437218</v>
      </c>
      <c r="J269" s="18">
        <v>15.639008718191345</v>
      </c>
      <c r="K269" s="18">
        <v>16.236311266213786</v>
      </c>
      <c r="L269" s="107">
        <v>16.23708570522046</v>
      </c>
      <c r="N269" s="56"/>
    </row>
    <row r="270" spans="1:14" ht="15">
      <c r="A270" s="85">
        <v>844</v>
      </c>
      <c r="B270" s="55" t="s">
        <v>276</v>
      </c>
      <c r="C270" s="20">
        <v>13.141252716252499</v>
      </c>
      <c r="D270" s="18">
        <v>13.303425178981085</v>
      </c>
      <c r="E270" s="18">
        <v>13.380049169686457</v>
      </c>
      <c r="F270" s="18">
        <v>13.578392628384513</v>
      </c>
      <c r="G270" s="18">
        <v>14.51612736293726</v>
      </c>
      <c r="H270" s="18">
        <v>14.368452852767218</v>
      </c>
      <c r="I270" s="18">
        <v>14.490935840584534</v>
      </c>
      <c r="J270" s="18">
        <v>14.80986564133873</v>
      </c>
      <c r="K270" s="18">
        <v>15.735244106731981</v>
      </c>
      <c r="L270" s="107">
        <v>15.780616087416291</v>
      </c>
      <c r="N270" s="56"/>
    </row>
    <row r="271" spans="1:14" ht="15">
      <c r="A271" s="85">
        <v>845</v>
      </c>
      <c r="B271" s="55" t="s">
        <v>277</v>
      </c>
      <c r="C271" s="20">
        <v>14.184669164042118</v>
      </c>
      <c r="D271" s="18">
        <v>14.43074742719969</v>
      </c>
      <c r="E271" s="18">
        <v>14.449740479977624</v>
      </c>
      <c r="F271" s="18">
        <v>14.566269890294993</v>
      </c>
      <c r="G271" s="18">
        <v>14.662467888300288</v>
      </c>
      <c r="H271" s="18">
        <v>14.617370438859172</v>
      </c>
      <c r="I271" s="18">
        <v>14.653801858667652</v>
      </c>
      <c r="J271" s="18">
        <v>14.773614907156974</v>
      </c>
      <c r="K271" s="18">
        <v>15.487892283438704</v>
      </c>
      <c r="L271" s="107">
        <v>15.564624591764082</v>
      </c>
      <c r="N271" s="56"/>
    </row>
    <row r="272" spans="1:14" ht="15">
      <c r="A272" s="85">
        <v>846</v>
      </c>
      <c r="B272" s="55" t="s">
        <v>278</v>
      </c>
      <c r="C272" s="20">
        <v>14.84348698876494</v>
      </c>
      <c r="D272" s="18">
        <v>15.6148707431119</v>
      </c>
      <c r="E272" s="18">
        <v>15.994146059724883</v>
      </c>
      <c r="F272" s="18">
        <v>16.030479403179523</v>
      </c>
      <c r="G272" s="18">
        <v>16.26404338226017</v>
      </c>
      <c r="H272" s="18">
        <v>16.098824524303932</v>
      </c>
      <c r="I272" s="18">
        <v>16.62684623634169</v>
      </c>
      <c r="J272" s="18">
        <v>16.84610351466078</v>
      </c>
      <c r="K272" s="18">
        <v>17.254948193016407</v>
      </c>
      <c r="L272" s="107">
        <v>17.41337090297534</v>
      </c>
      <c r="N272" s="56"/>
    </row>
    <row r="273" spans="1:14" ht="15">
      <c r="A273" s="85">
        <v>848</v>
      </c>
      <c r="B273" s="55" t="s">
        <v>279</v>
      </c>
      <c r="C273" s="20">
        <v>15.391588907407154</v>
      </c>
      <c r="D273" s="18">
        <v>15.722657884546177</v>
      </c>
      <c r="E273" s="18">
        <v>15.820104536502555</v>
      </c>
      <c r="F273" s="18">
        <v>15.833287421080152</v>
      </c>
      <c r="G273" s="18">
        <v>15.938411178940449</v>
      </c>
      <c r="H273" s="18">
        <v>15.836421508981411</v>
      </c>
      <c r="I273" s="18">
        <v>15.980843296283282</v>
      </c>
      <c r="J273" s="18">
        <v>16.225918030794517</v>
      </c>
      <c r="K273" s="18">
        <v>16.738765953023528</v>
      </c>
      <c r="L273" s="107">
        <v>16.793549634208645</v>
      </c>
      <c r="N273" s="56"/>
    </row>
    <row r="274" spans="1:14" ht="15">
      <c r="A274" s="85">
        <v>849</v>
      </c>
      <c r="B274" s="60" t="s">
        <v>280</v>
      </c>
      <c r="C274" s="20">
        <v>15.103672319182635</v>
      </c>
      <c r="D274" s="18">
        <v>15.620350248652066</v>
      </c>
      <c r="E274" s="18">
        <v>16.092602424853602</v>
      </c>
      <c r="F274" s="18">
        <v>16.015611710034335</v>
      </c>
      <c r="G274" s="18">
        <v>16.058718924610016</v>
      </c>
      <c r="H274" s="18">
        <v>15.985354800762615</v>
      </c>
      <c r="I274" s="18">
        <v>16.31900706409435</v>
      </c>
      <c r="J274" s="18">
        <v>16.528223201464346</v>
      </c>
      <c r="K274" s="18">
        <v>16.96667568190191</v>
      </c>
      <c r="L274" s="107">
        <v>17.08804282297091</v>
      </c>
      <c r="N274" s="56"/>
    </row>
    <row r="275" spans="1:14" ht="15">
      <c r="A275" s="85">
        <v>850</v>
      </c>
      <c r="B275" s="55" t="s">
        <v>281</v>
      </c>
      <c r="C275" s="20">
        <v>14.985493088113312</v>
      </c>
      <c r="D275" s="18">
        <v>15.039004955664677</v>
      </c>
      <c r="E275" s="18">
        <v>15.075237916399884</v>
      </c>
      <c r="F275" s="18">
        <v>15.183294800747593</v>
      </c>
      <c r="G275" s="18">
        <v>15.316475804981293</v>
      </c>
      <c r="H275" s="18">
        <v>15.499004203269685</v>
      </c>
      <c r="I275" s="18">
        <v>15.608078056887893</v>
      </c>
      <c r="J275" s="18">
        <v>15.743227466668792</v>
      </c>
      <c r="K275" s="18">
        <v>16.076717912036113</v>
      </c>
      <c r="L275" s="107">
        <v>16.102402846401734</v>
      </c>
      <c r="N275" s="56"/>
    </row>
    <row r="276" spans="1:14" ht="15">
      <c r="A276" s="85">
        <v>851</v>
      </c>
      <c r="B276" s="55" t="s">
        <v>282</v>
      </c>
      <c r="C276" s="20">
        <v>15.516958519675441</v>
      </c>
      <c r="D276" s="18">
        <v>15.601276760781154</v>
      </c>
      <c r="E276" s="18">
        <v>16.014060563285376</v>
      </c>
      <c r="F276" s="18">
        <v>16.03664568599107</v>
      </c>
      <c r="G276" s="18">
        <v>16.07183446851139</v>
      </c>
      <c r="H276" s="18">
        <v>16.322487243703993</v>
      </c>
      <c r="I276" s="18">
        <v>16.385685857897148</v>
      </c>
      <c r="J276" s="18">
        <v>16.525504163399802</v>
      </c>
      <c r="K276" s="18">
        <v>16.813753635193777</v>
      </c>
      <c r="L276" s="107">
        <v>16.863422167232514</v>
      </c>
      <c r="N276" s="56"/>
    </row>
    <row r="277" spans="1:14" ht="15">
      <c r="A277" s="85">
        <v>853</v>
      </c>
      <c r="B277" s="55" t="s">
        <v>283</v>
      </c>
      <c r="C277" s="20">
        <v>14.759681365653666</v>
      </c>
      <c r="D277" s="18">
        <v>14.854363795278873</v>
      </c>
      <c r="E277" s="18">
        <v>15.39332450954033</v>
      </c>
      <c r="F277" s="18">
        <v>15.409150537666925</v>
      </c>
      <c r="G277" s="18">
        <v>15.39988533875369</v>
      </c>
      <c r="H277" s="18">
        <v>15.15087188647113</v>
      </c>
      <c r="I277" s="18">
        <v>15.192066079460412</v>
      </c>
      <c r="J277" s="18">
        <v>15.323781943500235</v>
      </c>
      <c r="K277" s="18">
        <v>15.538329236841447</v>
      </c>
      <c r="L277" s="107">
        <v>15.553722549461625</v>
      </c>
      <c r="N277" s="56"/>
    </row>
    <row r="278" spans="1:14" ht="15">
      <c r="A278" s="85">
        <v>857</v>
      </c>
      <c r="B278" s="55" t="s">
        <v>284</v>
      </c>
      <c r="C278" s="20">
        <v>13.612940019235793</v>
      </c>
      <c r="D278" s="18">
        <v>13.867381973374552</v>
      </c>
      <c r="E278" s="18">
        <v>14.573158253697803</v>
      </c>
      <c r="F278" s="18">
        <v>15.466445599816497</v>
      </c>
      <c r="G278" s="18">
        <v>15.646646257517977</v>
      </c>
      <c r="H278" s="18">
        <v>15.505553506219437</v>
      </c>
      <c r="I278" s="18">
        <v>15.643637315767506</v>
      </c>
      <c r="J278" s="18">
        <v>15.853678455707005</v>
      </c>
      <c r="K278" s="18">
        <v>16.329944441093186</v>
      </c>
      <c r="L278" s="107">
        <v>16.427603870976117</v>
      </c>
      <c r="N278" s="56"/>
    </row>
    <row r="279" spans="1:14" ht="15">
      <c r="A279" s="85">
        <v>858</v>
      </c>
      <c r="B279" s="55" t="s">
        <v>285</v>
      </c>
      <c r="C279" s="20">
        <v>14.847479390143482</v>
      </c>
      <c r="D279" s="18">
        <v>15.782453736033446</v>
      </c>
      <c r="E279" s="18">
        <v>15.703768990888209</v>
      </c>
      <c r="F279" s="18">
        <v>15.918116450787306</v>
      </c>
      <c r="G279" s="18">
        <v>15.890186834671105</v>
      </c>
      <c r="H279" s="18">
        <v>15.693233040859656</v>
      </c>
      <c r="I279" s="18">
        <v>15.705071780755997</v>
      </c>
      <c r="J279" s="18">
        <v>15.809241769861726</v>
      </c>
      <c r="K279" s="18">
        <v>15.981733338873159</v>
      </c>
      <c r="L279" s="107">
        <v>16.186596351557277</v>
      </c>
      <c r="N279" s="56"/>
    </row>
    <row r="280" spans="1:14" ht="15">
      <c r="A280" s="85">
        <v>859</v>
      </c>
      <c r="B280" s="55" t="s">
        <v>286</v>
      </c>
      <c r="C280" s="20">
        <v>15.493811523495044</v>
      </c>
      <c r="D280" s="18">
        <v>15.543316475366964</v>
      </c>
      <c r="E280" s="18">
        <v>15.482047019575466</v>
      </c>
      <c r="F280" s="18">
        <v>15.510200042809942</v>
      </c>
      <c r="G280" s="18">
        <v>15.580672676948842</v>
      </c>
      <c r="H280" s="18">
        <v>15.317544167264435</v>
      </c>
      <c r="I280" s="18">
        <v>15.710966553738995</v>
      </c>
      <c r="J280" s="18">
        <v>16.5853774965688</v>
      </c>
      <c r="K280" s="18">
        <v>16.885238126233734</v>
      </c>
      <c r="L280" s="107">
        <v>16.883376941960677</v>
      </c>
      <c r="N280" s="56"/>
    </row>
    <row r="281" spans="1:14" ht="15">
      <c r="A281" s="85">
        <v>886</v>
      </c>
      <c r="B281" s="55" t="s">
        <v>287</v>
      </c>
      <c r="C281" s="20">
        <v>15.387442124905135</v>
      </c>
      <c r="D281" s="18">
        <v>16.097847904524365</v>
      </c>
      <c r="E281" s="18">
        <v>16.034369858900632</v>
      </c>
      <c r="F281" s="18">
        <v>16.082138973942694</v>
      </c>
      <c r="G281" s="18">
        <v>16.100820571117076</v>
      </c>
      <c r="H281" s="18">
        <v>16.32628637244977</v>
      </c>
      <c r="I281" s="18">
        <v>16.3321182644043</v>
      </c>
      <c r="J281" s="18">
        <v>16.47858017486905</v>
      </c>
      <c r="K281" s="18">
        <v>17.112391544194757</v>
      </c>
      <c r="L281" s="107">
        <v>17.158466299859533</v>
      </c>
      <c r="N281" s="56"/>
    </row>
    <row r="282" spans="1:14" ht="15">
      <c r="A282" s="85">
        <v>887</v>
      </c>
      <c r="B282" s="55" t="s">
        <v>288</v>
      </c>
      <c r="C282" s="20">
        <v>15.222018281716434</v>
      </c>
      <c r="D282" s="18">
        <v>15.677561994616589</v>
      </c>
      <c r="E282" s="18">
        <v>16.12764382671224</v>
      </c>
      <c r="F282" s="18">
        <v>16.215320398432034</v>
      </c>
      <c r="G282" s="18">
        <v>16.261340826076022</v>
      </c>
      <c r="H282" s="18">
        <v>16.001947172551848</v>
      </c>
      <c r="I282" s="18">
        <v>16.128356456247158</v>
      </c>
      <c r="J282" s="18">
        <v>16.47794235716212</v>
      </c>
      <c r="K282" s="18">
        <v>16.8928949863341</v>
      </c>
      <c r="L282" s="107">
        <v>16.942722050550124</v>
      </c>
      <c r="N282" s="56"/>
    </row>
    <row r="283" spans="1:14" ht="15">
      <c r="A283" s="85">
        <v>889</v>
      </c>
      <c r="B283" s="55" t="s">
        <v>289</v>
      </c>
      <c r="C283" s="20">
        <v>13.73225207502476</v>
      </c>
      <c r="D283" s="18">
        <v>13.866758423357126</v>
      </c>
      <c r="E283" s="18">
        <v>13.950608078659357</v>
      </c>
      <c r="F283" s="18">
        <v>14.78042849265986</v>
      </c>
      <c r="G283" s="18">
        <v>15.027697130191967</v>
      </c>
      <c r="H283" s="18">
        <v>14.799834174829614</v>
      </c>
      <c r="I283" s="18">
        <v>14.77997956372867</v>
      </c>
      <c r="J283" s="18">
        <v>14.988208790075848</v>
      </c>
      <c r="K283" s="18">
        <v>15.395500761206748</v>
      </c>
      <c r="L283" s="107">
        <v>15.536590088684711</v>
      </c>
      <c r="N283" s="56"/>
    </row>
    <row r="284" spans="1:14" ht="15">
      <c r="A284" s="85">
        <v>890</v>
      </c>
      <c r="B284" s="55" t="s">
        <v>290</v>
      </c>
      <c r="C284" s="20">
        <v>15.608599766072096</v>
      </c>
      <c r="D284" s="18">
        <v>15.556588707096935</v>
      </c>
      <c r="E284" s="18">
        <v>15.504178299349563</v>
      </c>
      <c r="F284" s="18">
        <v>15.410656090339133</v>
      </c>
      <c r="G284" s="18">
        <v>15.70080727731946</v>
      </c>
      <c r="H284" s="18">
        <v>15.576291058721496</v>
      </c>
      <c r="I284" s="18">
        <v>16.237743895408496</v>
      </c>
      <c r="J284" s="18">
        <v>16.402485108435634</v>
      </c>
      <c r="K284" s="18">
        <v>16.741957921248673</v>
      </c>
      <c r="L284" s="107">
        <v>16.803178221098552</v>
      </c>
      <c r="N284" s="56"/>
    </row>
    <row r="285" spans="1:14" ht="15">
      <c r="A285" s="85">
        <v>892</v>
      </c>
      <c r="B285" s="55" t="s">
        <v>291</v>
      </c>
      <c r="C285" s="20">
        <v>14.197960673105687</v>
      </c>
      <c r="D285" s="18">
        <v>14.351940613456845</v>
      </c>
      <c r="E285" s="18">
        <v>15.116438415262097</v>
      </c>
      <c r="F285" s="18">
        <v>15.262343406647599</v>
      </c>
      <c r="G285" s="18">
        <v>15.34844900550723</v>
      </c>
      <c r="H285" s="18">
        <v>15.087857106322888</v>
      </c>
      <c r="I285" s="18">
        <v>15.132564553351763</v>
      </c>
      <c r="J285" s="18">
        <v>15.9847744940917</v>
      </c>
      <c r="K285" s="18">
        <v>16.29664390821549</v>
      </c>
      <c r="L285" s="107">
        <v>16.203603790442635</v>
      </c>
      <c r="N285" s="56"/>
    </row>
    <row r="286" spans="1:14" ht="15">
      <c r="A286" s="85">
        <v>893</v>
      </c>
      <c r="B286" s="55" t="s">
        <v>292</v>
      </c>
      <c r="C286" s="20">
        <v>14.811292511114509</v>
      </c>
      <c r="D286" s="18">
        <v>15.180562967147694</v>
      </c>
      <c r="E286" s="18">
        <v>15.050011353287212</v>
      </c>
      <c r="F286" s="18">
        <v>15.415475678763356</v>
      </c>
      <c r="G286" s="18">
        <v>15.846388556130831</v>
      </c>
      <c r="H286" s="18">
        <v>15.75943008133486</v>
      </c>
      <c r="I286" s="18">
        <v>16.018111044616834</v>
      </c>
      <c r="J286" s="18">
        <v>16.205754742179522</v>
      </c>
      <c r="K286" s="18">
        <v>16.504584489887364</v>
      </c>
      <c r="L286" s="107">
        <v>16.59839056560079</v>
      </c>
      <c r="N286" s="56"/>
    </row>
    <row r="287" spans="1:14" ht="15">
      <c r="A287" s="85">
        <v>895</v>
      </c>
      <c r="B287" s="55" t="s">
        <v>293</v>
      </c>
      <c r="C287" s="102">
        <v>15.537313523811623</v>
      </c>
      <c r="D287" s="18">
        <v>15.703754571906092</v>
      </c>
      <c r="E287" s="18">
        <v>15.94628484930891</v>
      </c>
      <c r="F287" s="18">
        <v>16.15278866531721</v>
      </c>
      <c r="G287" s="18">
        <v>16.16891084544466</v>
      </c>
      <c r="H287" s="18">
        <v>16.059991199718066</v>
      </c>
      <c r="I287" s="18">
        <v>16.04974646330726</v>
      </c>
      <c r="J287" s="18">
        <v>16.18168366194185</v>
      </c>
      <c r="K287" s="18">
        <v>16.42626928750339</v>
      </c>
      <c r="L287" s="107">
        <v>16.470576220898256</v>
      </c>
      <c r="N287" s="56"/>
    </row>
    <row r="288" spans="1:14" ht="15">
      <c r="A288" s="85">
        <v>785</v>
      </c>
      <c r="B288" s="55" t="s">
        <v>294</v>
      </c>
      <c r="C288" s="102">
        <v>14.959107387642623</v>
      </c>
      <c r="D288" s="18">
        <v>15.432011985165417</v>
      </c>
      <c r="E288" s="18">
        <v>15.655797543573962</v>
      </c>
      <c r="F288" s="18">
        <v>15.655147656928929</v>
      </c>
      <c r="G288" s="18">
        <v>15.784390478193345</v>
      </c>
      <c r="H288" s="18">
        <v>15.73693743347193</v>
      </c>
      <c r="I288" s="18">
        <v>15.848189229627238</v>
      </c>
      <c r="J288" s="18">
        <v>16.116025573583396</v>
      </c>
      <c r="K288" s="18">
        <v>16.560759444862743</v>
      </c>
      <c r="L288" s="107">
        <v>16.70373115220701</v>
      </c>
      <c r="N288" s="56"/>
    </row>
    <row r="289" spans="1:14" ht="15">
      <c r="A289" s="85">
        <v>905</v>
      </c>
      <c r="B289" s="55" t="s">
        <v>295</v>
      </c>
      <c r="C289" s="102">
        <v>15.55730922509349</v>
      </c>
      <c r="D289" s="18">
        <v>15.59100746476257</v>
      </c>
      <c r="E289" s="18">
        <v>15.552026729571649</v>
      </c>
      <c r="F289" s="18">
        <v>15.558889645772249</v>
      </c>
      <c r="G289" s="18">
        <v>15.942718337405374</v>
      </c>
      <c r="H289" s="18">
        <v>15.689074601767851</v>
      </c>
      <c r="I289" s="18">
        <v>15.724824205327565</v>
      </c>
      <c r="J289" s="18">
        <v>16.246238007758905</v>
      </c>
      <c r="K289" s="18">
        <v>16.875059594661284</v>
      </c>
      <c r="L289" s="107">
        <v>16.903895762446265</v>
      </c>
      <c r="N289" s="56"/>
    </row>
    <row r="290" spans="1:14" ht="15">
      <c r="A290" s="85">
        <v>908</v>
      </c>
      <c r="B290" s="55" t="s">
        <v>296</v>
      </c>
      <c r="C290" s="102">
        <v>14.71572437915169</v>
      </c>
      <c r="D290" s="18">
        <v>15.609429020194288</v>
      </c>
      <c r="E290" s="18">
        <v>15.608746394346005</v>
      </c>
      <c r="F290" s="18">
        <v>15.64461901025296</v>
      </c>
      <c r="G290" s="18">
        <v>15.649626305677602</v>
      </c>
      <c r="H290" s="18">
        <v>15.45878792833237</v>
      </c>
      <c r="I290" s="18">
        <v>15.457353942424453</v>
      </c>
      <c r="J290" s="18">
        <v>15.97977095327707</v>
      </c>
      <c r="K290" s="18">
        <v>16.226644774662113</v>
      </c>
      <c r="L290" s="107">
        <v>16.244607627624305</v>
      </c>
      <c r="N290" s="56"/>
    </row>
    <row r="291" spans="1:14" ht="15">
      <c r="A291" s="85">
        <v>92</v>
      </c>
      <c r="B291" s="55" t="s">
        <v>297</v>
      </c>
      <c r="C291" s="102">
        <v>15.585155065102093</v>
      </c>
      <c r="D291" s="18">
        <v>15.66011842198647</v>
      </c>
      <c r="E291" s="18">
        <v>15.580366872480122</v>
      </c>
      <c r="F291" s="18">
        <v>15.589514552701061</v>
      </c>
      <c r="G291" s="18">
        <v>15.544392703460334</v>
      </c>
      <c r="H291" s="18">
        <v>15.254498300087747</v>
      </c>
      <c r="I291" s="18">
        <v>15.219498736401988</v>
      </c>
      <c r="J291" s="18">
        <v>15.297340093064514</v>
      </c>
      <c r="K291" s="18">
        <v>15.454812372239859</v>
      </c>
      <c r="L291" s="107">
        <v>15.468140722476424</v>
      </c>
      <c r="N291" s="56"/>
    </row>
    <row r="292" spans="1:14" ht="15">
      <c r="A292" s="85">
        <v>915</v>
      </c>
      <c r="B292" s="55" t="s">
        <v>298</v>
      </c>
      <c r="C292" s="102">
        <v>15.50545400774793</v>
      </c>
      <c r="D292" s="18">
        <v>15.629550284413025</v>
      </c>
      <c r="E292" s="18">
        <v>15.996726347541102</v>
      </c>
      <c r="F292" s="18">
        <v>16.2810461781842</v>
      </c>
      <c r="G292" s="18">
        <v>16.284558759460023</v>
      </c>
      <c r="H292" s="18">
        <v>16.29792659951526</v>
      </c>
      <c r="I292" s="18">
        <v>16.330210642352796</v>
      </c>
      <c r="J292" s="18">
        <v>16.500175501581737</v>
      </c>
      <c r="K292" s="18">
        <v>16.81448885286715</v>
      </c>
      <c r="L292" s="107">
        <v>16.885170430248856</v>
      </c>
      <c r="N292" s="56"/>
    </row>
    <row r="293" spans="1:14" ht="15">
      <c r="A293" s="85">
        <v>918</v>
      </c>
      <c r="B293" s="55" t="s">
        <v>299</v>
      </c>
      <c r="C293" s="102">
        <v>14.711214704122701</v>
      </c>
      <c r="D293" s="18">
        <v>14.867019394393356</v>
      </c>
      <c r="E293" s="18">
        <v>15.48411296259085</v>
      </c>
      <c r="F293" s="18">
        <v>15.555546434299941</v>
      </c>
      <c r="G293" s="18">
        <v>15.846158100250994</v>
      </c>
      <c r="H293" s="18">
        <v>16.40390377872405</v>
      </c>
      <c r="I293" s="18">
        <v>16.430063414216928</v>
      </c>
      <c r="J293" s="18">
        <v>16.64529252144408</v>
      </c>
      <c r="K293" s="18">
        <v>17.0084627135907</v>
      </c>
      <c r="L293" s="107">
        <v>17.03820976515911</v>
      </c>
      <c r="N293" s="56"/>
    </row>
    <row r="294" spans="1:14" ht="15">
      <c r="A294" s="85">
        <v>921</v>
      </c>
      <c r="B294" s="55" t="s">
        <v>300</v>
      </c>
      <c r="C294" s="102">
        <v>13.663942397328299</v>
      </c>
      <c r="D294" s="18">
        <v>13.870235855986737</v>
      </c>
      <c r="E294" s="18">
        <v>14.253210475941577</v>
      </c>
      <c r="F294" s="18">
        <v>14.713186562584994</v>
      </c>
      <c r="G294" s="18">
        <v>14.809025159794441</v>
      </c>
      <c r="H294" s="18">
        <v>14.947241289663395</v>
      </c>
      <c r="I294" s="18">
        <v>15.270275805046124</v>
      </c>
      <c r="J294" s="18">
        <v>15.521808604255568</v>
      </c>
      <c r="K294" s="18">
        <v>15.97568456717484</v>
      </c>
      <c r="L294" s="107">
        <v>16.439042738561465</v>
      </c>
      <c r="N294" s="56"/>
    </row>
    <row r="295" spans="1:14" ht="15">
      <c r="A295" s="85">
        <v>922</v>
      </c>
      <c r="B295" s="55" t="s">
        <v>301</v>
      </c>
      <c r="C295" s="20">
        <v>15.370464769564224</v>
      </c>
      <c r="D295" s="18">
        <v>15.51954227553832</v>
      </c>
      <c r="E295" s="18">
        <v>16.219297593893298</v>
      </c>
      <c r="F295" s="18">
        <v>16.34190555080424</v>
      </c>
      <c r="G295" s="18">
        <v>16.460340096277978</v>
      </c>
      <c r="H295" s="18">
        <v>16.20665865592381</v>
      </c>
      <c r="I295" s="18">
        <v>16.274870290295425</v>
      </c>
      <c r="J295" s="18">
        <v>16.429879051511715</v>
      </c>
      <c r="K295" s="18">
        <v>17.081568059435853</v>
      </c>
      <c r="L295" s="107">
        <v>17.06350961687848</v>
      </c>
      <c r="N295" s="56"/>
    </row>
    <row r="296" spans="1:14" ht="15">
      <c r="A296" s="85">
        <v>924</v>
      </c>
      <c r="B296" s="55" t="s">
        <v>302</v>
      </c>
      <c r="C296" s="20">
        <v>15.037394029652567</v>
      </c>
      <c r="D296" s="18">
        <v>15.221623799048679</v>
      </c>
      <c r="E296" s="18">
        <v>16.03741072790523</v>
      </c>
      <c r="F296" s="18">
        <v>16.174869434077547</v>
      </c>
      <c r="G296" s="18">
        <v>16.241761217192938</v>
      </c>
      <c r="H296" s="18">
        <v>16.258569370933515</v>
      </c>
      <c r="I296" s="18">
        <v>16.34292707242135</v>
      </c>
      <c r="J296" s="18">
        <v>16.541526291260684</v>
      </c>
      <c r="K296" s="18">
        <v>17.288176032545092</v>
      </c>
      <c r="L296" s="107">
        <v>17.413247539849863</v>
      </c>
      <c r="N296" s="56"/>
    </row>
    <row r="297" spans="1:14" ht="15">
      <c r="A297" s="85">
        <v>925</v>
      </c>
      <c r="B297" s="55" t="s">
        <v>303</v>
      </c>
      <c r="C297" s="20">
        <v>14.316022383133229</v>
      </c>
      <c r="D297" s="18">
        <v>14.33027233993043</v>
      </c>
      <c r="E297" s="18">
        <v>15.088639375973386</v>
      </c>
      <c r="F297" s="18">
        <v>15.14827495614638</v>
      </c>
      <c r="G297" s="18">
        <v>15.459799071973748</v>
      </c>
      <c r="H297" s="18">
        <v>15.387331669190168</v>
      </c>
      <c r="I297" s="18">
        <v>15.653390874337555</v>
      </c>
      <c r="J297" s="18">
        <v>15.793769587960506</v>
      </c>
      <c r="K297" s="18">
        <v>16.139674599654565</v>
      </c>
      <c r="L297" s="107">
        <v>16.206911841270767</v>
      </c>
      <c r="N297" s="56"/>
    </row>
    <row r="298" spans="1:14" ht="15">
      <c r="A298" s="85">
        <v>927</v>
      </c>
      <c r="B298" s="55" t="s">
        <v>304</v>
      </c>
      <c r="C298" s="20">
        <v>15.368349574081135</v>
      </c>
      <c r="D298" s="18">
        <v>15.5695128198829</v>
      </c>
      <c r="E298" s="18">
        <v>15.859379884239775</v>
      </c>
      <c r="F298" s="18">
        <v>16.298850301656554</v>
      </c>
      <c r="G298" s="18">
        <v>16.32608128703525</v>
      </c>
      <c r="H298" s="18">
        <v>16.075965957649913</v>
      </c>
      <c r="I298" s="18">
        <v>16.042181166351234</v>
      </c>
      <c r="J298" s="18">
        <v>16.15831507821922</v>
      </c>
      <c r="K298" s="18">
        <v>16.405478685888315</v>
      </c>
      <c r="L298" s="107">
        <v>16.38459092700129</v>
      </c>
      <c r="N298" s="56"/>
    </row>
    <row r="299" spans="1:14" ht="15">
      <c r="A299" s="85">
        <v>931</v>
      </c>
      <c r="B299" s="55" t="s">
        <v>305</v>
      </c>
      <c r="C299" s="20">
        <v>14.182427766508988</v>
      </c>
      <c r="D299" s="18">
        <v>15.00752407171549</v>
      </c>
      <c r="E299" s="18">
        <v>15.12704778857483</v>
      </c>
      <c r="F299" s="18">
        <v>15.147702071690357</v>
      </c>
      <c r="G299" s="18">
        <v>15.384587218149807</v>
      </c>
      <c r="H299" s="18">
        <v>15.241857383748124</v>
      </c>
      <c r="I299" s="18">
        <v>15.383753085587525</v>
      </c>
      <c r="J299" s="18">
        <v>15.604952510913767</v>
      </c>
      <c r="K299" s="18">
        <v>16.020501154416944</v>
      </c>
      <c r="L299" s="107">
        <v>16.172715312769313</v>
      </c>
      <c r="N299" s="56"/>
    </row>
    <row r="300" spans="1:14" ht="15">
      <c r="A300" s="85">
        <v>934</v>
      </c>
      <c r="B300" s="55" t="s">
        <v>306</v>
      </c>
      <c r="C300" s="20">
        <v>15.209229986686932</v>
      </c>
      <c r="D300" s="18">
        <v>15.644748957257859</v>
      </c>
      <c r="E300" s="18">
        <v>16.14567322858376</v>
      </c>
      <c r="F300" s="18">
        <v>16.512401875720613</v>
      </c>
      <c r="G300" s="18">
        <v>16.772332416554786</v>
      </c>
      <c r="H300" s="18">
        <v>16.57219912627644</v>
      </c>
      <c r="I300" s="18">
        <v>16.87362369405496</v>
      </c>
      <c r="J300" s="18">
        <v>17.074298955629438</v>
      </c>
      <c r="K300" s="18">
        <v>17.4045503067213</v>
      </c>
      <c r="L300" s="107">
        <v>17.555598640027487</v>
      </c>
      <c r="N300" s="56"/>
    </row>
    <row r="301" spans="1:14" ht="15">
      <c r="A301" s="85">
        <v>935</v>
      </c>
      <c r="B301" s="55" t="s">
        <v>307</v>
      </c>
      <c r="C301" s="20">
        <v>14.513520623283265</v>
      </c>
      <c r="D301" s="18">
        <v>14.744740552758849</v>
      </c>
      <c r="E301" s="18">
        <v>14.550230913533898</v>
      </c>
      <c r="F301" s="18">
        <v>14.583718707556182</v>
      </c>
      <c r="G301" s="18">
        <v>14.750996687625959</v>
      </c>
      <c r="H301" s="18">
        <v>14.746421466674143</v>
      </c>
      <c r="I301" s="18">
        <v>14.89886062335338</v>
      </c>
      <c r="J301" s="18">
        <v>15.416323848135645</v>
      </c>
      <c r="K301" s="18">
        <v>15.823557639918805</v>
      </c>
      <c r="L301" s="107">
        <v>15.899480449216727</v>
      </c>
      <c r="N301" s="56"/>
    </row>
    <row r="302" spans="1:14" ht="15">
      <c r="A302" s="85">
        <v>936</v>
      </c>
      <c r="B302" s="55" t="s">
        <v>308</v>
      </c>
      <c r="C302" s="20">
        <v>14.229704135022947</v>
      </c>
      <c r="D302" s="18">
        <v>14.686726508903828</v>
      </c>
      <c r="E302" s="18">
        <v>14.781072121853194</v>
      </c>
      <c r="F302" s="18">
        <v>14.891423921514479</v>
      </c>
      <c r="G302" s="18">
        <v>15.017497385302079</v>
      </c>
      <c r="H302" s="18">
        <v>15.359641288069952</v>
      </c>
      <c r="I302" s="18">
        <v>15.470446634200197</v>
      </c>
      <c r="J302" s="18">
        <v>16.025088143648258</v>
      </c>
      <c r="K302" s="18">
        <v>16.423433795671563</v>
      </c>
      <c r="L302" s="107">
        <v>16.538927603754214</v>
      </c>
      <c r="N302" s="56"/>
    </row>
    <row r="303" spans="1:14" ht="15">
      <c r="A303" s="85">
        <v>941</v>
      </c>
      <c r="B303" s="55" t="s">
        <v>309</v>
      </c>
      <c r="C303" s="20">
        <v>10.802562166285279</v>
      </c>
      <c r="D303" s="18">
        <v>11.094874199743916</v>
      </c>
      <c r="E303" s="18">
        <v>11.616067758165604</v>
      </c>
      <c r="F303" s="18">
        <v>11.950034238164248</v>
      </c>
      <c r="G303" s="18">
        <v>12.113289295567602</v>
      </c>
      <c r="H303" s="18">
        <v>11.794485521508408</v>
      </c>
      <c r="I303" s="18">
        <v>11.656275496064316</v>
      </c>
      <c r="J303" s="18">
        <v>11.864907838461043</v>
      </c>
      <c r="K303" s="18">
        <v>11.984848518108894</v>
      </c>
      <c r="L303" s="107">
        <v>11.946902405355816</v>
      </c>
      <c r="N303" s="56"/>
    </row>
    <row r="304" spans="1:14" ht="15">
      <c r="A304" s="85">
        <v>946</v>
      </c>
      <c r="B304" s="55" t="s">
        <v>310</v>
      </c>
      <c r="C304" s="20">
        <v>13.891765979898661</v>
      </c>
      <c r="D304" s="18">
        <v>14.133505799020236</v>
      </c>
      <c r="E304" s="18">
        <v>14.789555490054122</v>
      </c>
      <c r="F304" s="18">
        <v>15.525733875107575</v>
      </c>
      <c r="G304" s="18">
        <v>15.667912106601804</v>
      </c>
      <c r="H304" s="18">
        <v>15.609980642355882</v>
      </c>
      <c r="I304" s="18">
        <v>15.698267691071319</v>
      </c>
      <c r="J304" s="18">
        <v>15.865027154816184</v>
      </c>
      <c r="K304" s="18">
        <v>16.57205276591778</v>
      </c>
      <c r="L304" s="107">
        <v>16.62728683631695</v>
      </c>
      <c r="N304" s="56"/>
    </row>
    <row r="305" spans="1:14" ht="15">
      <c r="A305" s="85">
        <v>976</v>
      </c>
      <c r="B305" s="55" t="s">
        <v>311</v>
      </c>
      <c r="C305" s="20">
        <v>13.936363355677793</v>
      </c>
      <c r="D305" s="18">
        <v>13.883208179623054</v>
      </c>
      <c r="E305" s="18">
        <v>13.823953208251442</v>
      </c>
      <c r="F305" s="18">
        <v>13.889547348091758</v>
      </c>
      <c r="G305" s="18">
        <v>14.015524589428919</v>
      </c>
      <c r="H305" s="18">
        <v>13.957544140485815</v>
      </c>
      <c r="I305" s="18">
        <v>14.588217199364255</v>
      </c>
      <c r="J305" s="18">
        <v>14.785671746118997</v>
      </c>
      <c r="K305" s="18">
        <v>15.248485787981377</v>
      </c>
      <c r="L305" s="107">
        <v>15.387700666758185</v>
      </c>
      <c r="N305" s="56"/>
    </row>
    <row r="306" spans="1:14" ht="15">
      <c r="A306" s="85">
        <v>977</v>
      </c>
      <c r="B306" s="55" t="s">
        <v>312</v>
      </c>
      <c r="C306" s="20">
        <v>17.092485686390205</v>
      </c>
      <c r="D306" s="18">
        <v>16.998787760769417</v>
      </c>
      <c r="E306" s="18">
        <v>16.53722259274318</v>
      </c>
      <c r="F306" s="18">
        <v>16.56441615312326</v>
      </c>
      <c r="G306" s="18">
        <v>16.578075890801806</v>
      </c>
      <c r="H306" s="18">
        <v>16.358111271928966</v>
      </c>
      <c r="I306" s="18">
        <v>16.363952899377523</v>
      </c>
      <c r="J306" s="18">
        <v>16.905582574248797</v>
      </c>
      <c r="K306" s="18">
        <v>17.184932629975695</v>
      </c>
      <c r="L306" s="107">
        <v>18.002238967303974</v>
      </c>
      <c r="N306" s="56"/>
    </row>
    <row r="307" spans="1:14" ht="15">
      <c r="A307" s="85">
        <v>980</v>
      </c>
      <c r="B307" s="55" t="s">
        <v>313</v>
      </c>
      <c r="C307" s="20">
        <v>16.18233582923183</v>
      </c>
      <c r="D307" s="18">
        <v>16.447933490160402</v>
      </c>
      <c r="E307" s="18">
        <v>16.194066068987645</v>
      </c>
      <c r="F307" s="18">
        <v>16.226482388036406</v>
      </c>
      <c r="G307" s="18">
        <v>16.252605486710532</v>
      </c>
      <c r="H307" s="18">
        <v>16.019133920637874</v>
      </c>
      <c r="I307" s="18">
        <v>16.006482486118827</v>
      </c>
      <c r="J307" s="18">
        <v>16.11029815861685</v>
      </c>
      <c r="K307" s="18">
        <v>16.306084758847987</v>
      </c>
      <c r="L307" s="107">
        <v>16.331804948763416</v>
      </c>
      <c r="N307" s="56"/>
    </row>
    <row r="308" spans="1:14" ht="15">
      <c r="A308" s="85">
        <v>981</v>
      </c>
      <c r="B308" s="60" t="s">
        <v>314</v>
      </c>
      <c r="C308" s="20">
        <v>14.863406488585285</v>
      </c>
      <c r="D308" s="18">
        <v>14.831269997080051</v>
      </c>
      <c r="E308" s="18">
        <v>14.906913128213647</v>
      </c>
      <c r="F308" s="18">
        <v>15.45146349467912</v>
      </c>
      <c r="G308" s="18">
        <v>15.689550265220667</v>
      </c>
      <c r="H308" s="18">
        <v>15.980170630829514</v>
      </c>
      <c r="I308" s="18">
        <v>16.200571605794405</v>
      </c>
      <c r="J308" s="18">
        <v>16.391516741959645</v>
      </c>
      <c r="K308" s="18">
        <v>17.064208107469984</v>
      </c>
      <c r="L308" s="107">
        <v>17.15604750489308</v>
      </c>
      <c r="N308" s="56"/>
    </row>
    <row r="309" spans="1:14" ht="15">
      <c r="A309" s="85">
        <v>989</v>
      </c>
      <c r="B309" s="55" t="s">
        <v>315</v>
      </c>
      <c r="C309" s="20">
        <v>16.078749885890275</v>
      </c>
      <c r="D309" s="18">
        <v>15.999125262217026</v>
      </c>
      <c r="E309" s="18">
        <v>15.865058803464878</v>
      </c>
      <c r="F309" s="18">
        <v>15.9098506794442</v>
      </c>
      <c r="G309" s="18">
        <v>16.545826464795933</v>
      </c>
      <c r="H309" s="18">
        <v>16.512886876548635</v>
      </c>
      <c r="I309" s="18">
        <v>16.585018594660884</v>
      </c>
      <c r="J309" s="18">
        <v>16.82555191953509</v>
      </c>
      <c r="K309" s="18">
        <v>17.21421427053728</v>
      </c>
      <c r="L309" s="107">
        <v>17.73333742106414</v>
      </c>
      <c r="N309" s="56"/>
    </row>
    <row r="310" spans="1:14" ht="15">
      <c r="A310" s="93">
        <v>992</v>
      </c>
      <c r="B310" s="94" t="s">
        <v>316</v>
      </c>
      <c r="C310" s="22">
        <v>16.318840509444264</v>
      </c>
      <c r="D310" s="23">
        <v>16.28807774610718</v>
      </c>
      <c r="E310" s="23">
        <v>16.176604014884838</v>
      </c>
      <c r="F310" s="23">
        <v>16.651760095180983</v>
      </c>
      <c r="G310" s="23">
        <v>16.597393382602515</v>
      </c>
      <c r="H310" s="23">
        <v>16.26097861285817</v>
      </c>
      <c r="I310" s="23">
        <v>16.432176321095838</v>
      </c>
      <c r="J310" s="23">
        <v>16.593404727315445</v>
      </c>
      <c r="K310" s="23">
        <v>16.931429816400215</v>
      </c>
      <c r="L310" s="108">
        <v>17.016932380197616</v>
      </c>
      <c r="N310" s="5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:L310"/>
    </sheetView>
  </sheetViews>
  <sheetFormatPr defaultColWidth="8.7109375" defaultRowHeight="15"/>
  <cols>
    <col min="1" max="1" width="8.7109375" style="13" customWidth="1"/>
    <col min="2" max="2" width="11.140625" style="13" customWidth="1"/>
    <col min="3" max="16384" width="8.7109375" style="13" customWidth="1"/>
  </cols>
  <sheetData>
    <row r="1" spans="1:12" ht="15.75" thickBot="1">
      <c r="A1" s="91" t="s">
        <v>328</v>
      </c>
      <c r="B1" s="92" t="s">
        <v>9</v>
      </c>
      <c r="C1" s="103">
        <v>2012</v>
      </c>
      <c r="D1" s="103" t="s">
        <v>322</v>
      </c>
      <c r="E1" s="103" t="s">
        <v>323</v>
      </c>
      <c r="F1" s="103" t="s">
        <v>324</v>
      </c>
      <c r="G1" s="103" t="s">
        <v>325</v>
      </c>
      <c r="H1" s="103">
        <v>2017</v>
      </c>
      <c r="I1" s="103">
        <v>2018</v>
      </c>
      <c r="J1" s="103" t="s">
        <v>320</v>
      </c>
      <c r="K1" s="103" t="s">
        <v>321</v>
      </c>
      <c r="L1" s="103" t="s">
        <v>334</v>
      </c>
    </row>
    <row r="2" spans="1:14" ht="15">
      <c r="A2" s="54">
        <v>20</v>
      </c>
      <c r="B2" s="55" t="s">
        <v>10</v>
      </c>
      <c r="C2" s="14">
        <v>0.7718423206191254</v>
      </c>
      <c r="D2" s="15">
        <v>0.7646390912411754</v>
      </c>
      <c r="E2" s="15">
        <v>0.7918790184631188</v>
      </c>
      <c r="F2" s="15">
        <v>0.9023461384972773</v>
      </c>
      <c r="G2" s="15">
        <v>1.1253775880922756</v>
      </c>
      <c r="H2" s="15">
        <v>1.4829836896163044</v>
      </c>
      <c r="I2" s="15">
        <v>1.5370842358058034</v>
      </c>
      <c r="J2" s="15">
        <v>1.6949730757919692</v>
      </c>
      <c r="K2" s="15">
        <v>1.932983489951086</v>
      </c>
      <c r="L2" s="109">
        <v>2.0576797097123034</v>
      </c>
      <c r="M2" s="56"/>
      <c r="N2" s="19"/>
    </row>
    <row r="3" spans="1:13" ht="15">
      <c r="A3" s="54">
        <v>5</v>
      </c>
      <c r="B3" s="55" t="s">
        <v>11</v>
      </c>
      <c r="C3" s="20">
        <v>1.2566224263203232</v>
      </c>
      <c r="D3" s="18">
        <v>1.2674354641486012</v>
      </c>
      <c r="E3" s="18">
        <v>1.3230210133230464</v>
      </c>
      <c r="F3" s="18">
        <v>1.5440232173949706</v>
      </c>
      <c r="G3" s="18">
        <v>1.8697461148319814</v>
      </c>
      <c r="H3" s="18">
        <v>2.321420697329156</v>
      </c>
      <c r="I3" s="18">
        <v>2.4117506471401207</v>
      </c>
      <c r="J3" s="18">
        <v>2.636722876129225</v>
      </c>
      <c r="K3" s="18">
        <v>3.0339447455089648</v>
      </c>
      <c r="L3" s="79">
        <v>3.2062141886186417</v>
      </c>
      <c r="M3" s="56"/>
    </row>
    <row r="4" spans="1:13" ht="15">
      <c r="A4" s="54">
        <v>9</v>
      </c>
      <c r="B4" s="55" t="s">
        <v>1</v>
      </c>
      <c r="C4" s="20">
        <v>1.2146944881280035</v>
      </c>
      <c r="D4" s="18">
        <v>1.2204990326902276</v>
      </c>
      <c r="E4" s="18">
        <v>1.2184481400152016</v>
      </c>
      <c r="F4" s="18">
        <v>1.4399373179933015</v>
      </c>
      <c r="G4" s="18">
        <v>1.7678853217771735</v>
      </c>
      <c r="H4" s="18">
        <v>2.264181121926292</v>
      </c>
      <c r="I4" s="18">
        <v>2.323225040350671</v>
      </c>
      <c r="J4" s="18">
        <v>2.581461763998078</v>
      </c>
      <c r="K4" s="18">
        <v>2.978576281282514</v>
      </c>
      <c r="L4" s="79">
        <v>3.16746016749034</v>
      </c>
      <c r="M4" s="56"/>
    </row>
    <row r="5" spans="1:13" ht="15">
      <c r="A5" s="54">
        <v>10</v>
      </c>
      <c r="B5" s="55" t="s">
        <v>12</v>
      </c>
      <c r="C5" s="20">
        <v>1.2445845084834986</v>
      </c>
      <c r="D5" s="18">
        <v>1.2404575532758102</v>
      </c>
      <c r="E5" s="18">
        <v>1.2771364743280973</v>
      </c>
      <c r="F5" s="18">
        <v>1.4967311078879781</v>
      </c>
      <c r="G5" s="18">
        <v>1.819965919151084</v>
      </c>
      <c r="H5" s="18">
        <v>2.2991854098323934</v>
      </c>
      <c r="I5" s="18">
        <v>2.415084882787573</v>
      </c>
      <c r="J5" s="18">
        <v>2.6528697757494495</v>
      </c>
      <c r="K5" s="18">
        <v>3.0221700252085473</v>
      </c>
      <c r="L5" s="79">
        <v>3.2212462306960887</v>
      </c>
      <c r="M5" s="56"/>
    </row>
    <row r="6" spans="1:13" ht="15">
      <c r="A6" s="54">
        <v>16</v>
      </c>
      <c r="B6" s="55" t="s">
        <v>13</v>
      </c>
      <c r="C6" s="20">
        <v>0.8790831235998837</v>
      </c>
      <c r="D6" s="18">
        <v>0.8782551388549198</v>
      </c>
      <c r="E6" s="18">
        <v>0.8773353803143848</v>
      </c>
      <c r="F6" s="18">
        <v>1.000966598550919</v>
      </c>
      <c r="G6" s="18">
        <v>1.2418743422517462</v>
      </c>
      <c r="H6" s="18">
        <v>1.6334379077225094</v>
      </c>
      <c r="I6" s="18">
        <v>1.7207184632088772</v>
      </c>
      <c r="J6" s="18">
        <v>1.846427952061699</v>
      </c>
      <c r="K6" s="18">
        <v>2.111428677725671</v>
      </c>
      <c r="L6" s="79">
        <v>2.2335034459736836</v>
      </c>
      <c r="M6" s="56"/>
    </row>
    <row r="7" spans="1:13" ht="15">
      <c r="A7" s="54">
        <v>18</v>
      </c>
      <c r="B7" s="55" t="s">
        <v>14</v>
      </c>
      <c r="C7" s="20">
        <v>0.7640086764369265</v>
      </c>
      <c r="D7" s="18">
        <v>0.7420920356054772</v>
      </c>
      <c r="E7" s="18">
        <v>0.7484131869306498</v>
      </c>
      <c r="F7" s="18">
        <v>0.7919518358743662</v>
      </c>
      <c r="G7" s="18">
        <v>1.0228349971680935</v>
      </c>
      <c r="H7" s="18">
        <v>1.365643017816458</v>
      </c>
      <c r="I7" s="18">
        <v>1.4274202287983222</v>
      </c>
      <c r="J7" s="18">
        <v>1.5535100831947375</v>
      </c>
      <c r="K7" s="18">
        <v>1.7685672388025555</v>
      </c>
      <c r="L7" s="79">
        <v>1.8747780830103693</v>
      </c>
      <c r="M7" s="56"/>
    </row>
    <row r="8" spans="1:13" ht="15">
      <c r="A8" s="54">
        <v>19</v>
      </c>
      <c r="B8" s="55" t="s">
        <v>15</v>
      </c>
      <c r="C8" s="20">
        <v>0.7450465634777945</v>
      </c>
      <c r="D8" s="18">
        <v>0.7398620148680859</v>
      </c>
      <c r="E8" s="18">
        <v>0.7529108513738638</v>
      </c>
      <c r="F8" s="18">
        <v>0.836969328504221</v>
      </c>
      <c r="G8" s="18">
        <v>1.0522433762776622</v>
      </c>
      <c r="H8" s="18">
        <v>1.4610807205013607</v>
      </c>
      <c r="I8" s="18">
        <v>1.5211559343607437</v>
      </c>
      <c r="J8" s="18">
        <v>1.6248164325733008</v>
      </c>
      <c r="K8" s="18">
        <v>1.8698094128206861</v>
      </c>
      <c r="L8" s="79">
        <v>1.9931715242561001</v>
      </c>
      <c r="M8" s="56"/>
    </row>
    <row r="9" spans="1:13" ht="15">
      <c r="A9" s="54">
        <v>35</v>
      </c>
      <c r="B9" s="55" t="s">
        <v>16</v>
      </c>
      <c r="C9" s="20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79">
        <v>0</v>
      </c>
      <c r="M9" s="56"/>
    </row>
    <row r="10" spans="1:13" ht="15">
      <c r="A10" s="54">
        <v>43</v>
      </c>
      <c r="B10" s="55" t="s">
        <v>17</v>
      </c>
      <c r="C10" s="20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79">
        <v>0</v>
      </c>
      <c r="M10" s="56"/>
    </row>
    <row r="11" spans="1:13" ht="15">
      <c r="A11" s="54">
        <v>46</v>
      </c>
      <c r="B11" s="55" t="s">
        <v>18</v>
      </c>
      <c r="C11" s="20">
        <v>1.3395023250150686</v>
      </c>
      <c r="D11" s="18">
        <v>1.3698649501849367</v>
      </c>
      <c r="E11" s="18">
        <v>1.3354432775422396</v>
      </c>
      <c r="F11" s="18">
        <v>1.580472511219499</v>
      </c>
      <c r="G11" s="18">
        <v>1.8830948154486062</v>
      </c>
      <c r="H11" s="18">
        <v>2.3983719773325785</v>
      </c>
      <c r="I11" s="18">
        <v>2.497434765952276</v>
      </c>
      <c r="J11" s="18">
        <v>2.7311663090306713</v>
      </c>
      <c r="K11" s="18">
        <v>3.1336582284051833</v>
      </c>
      <c r="L11" s="79">
        <v>3.2782876337569054</v>
      </c>
      <c r="M11" s="56"/>
    </row>
    <row r="12" spans="1:13" ht="15">
      <c r="A12" s="54">
        <v>47</v>
      </c>
      <c r="B12" s="55" t="s">
        <v>19</v>
      </c>
      <c r="C12" s="20">
        <v>1.2193110611467404</v>
      </c>
      <c r="D12" s="18">
        <v>1.2164196533884972</v>
      </c>
      <c r="E12" s="18">
        <v>1.234827625473148</v>
      </c>
      <c r="F12" s="18">
        <v>1.39920442925305</v>
      </c>
      <c r="G12" s="18">
        <v>1.7330599944080394</v>
      </c>
      <c r="H12" s="18">
        <v>2.079418628629517</v>
      </c>
      <c r="I12" s="18">
        <v>2.2162023481029642</v>
      </c>
      <c r="J12" s="18">
        <v>2.479711235234186</v>
      </c>
      <c r="K12" s="18">
        <v>2.8106831678039264</v>
      </c>
      <c r="L12" s="79">
        <v>2.9497889485089566</v>
      </c>
      <c r="M12" s="56"/>
    </row>
    <row r="13" spans="1:13" ht="15">
      <c r="A13" s="54">
        <v>49</v>
      </c>
      <c r="B13" s="55" t="s">
        <v>20</v>
      </c>
      <c r="C13" s="20">
        <v>0.37037771399851316</v>
      </c>
      <c r="D13" s="18">
        <v>0.36216670710764376</v>
      </c>
      <c r="E13" s="18">
        <v>0.3114260402266371</v>
      </c>
      <c r="F13" s="18">
        <v>0.34596264633198537</v>
      </c>
      <c r="G13" s="18">
        <v>0.4622273494256799</v>
      </c>
      <c r="H13" s="18">
        <v>0.6146188587735502</v>
      </c>
      <c r="I13" s="18">
        <v>0.6556267187215816</v>
      </c>
      <c r="J13" s="18">
        <v>0.7248678888079159</v>
      </c>
      <c r="K13" s="18">
        <v>0.8466137779958274</v>
      </c>
      <c r="L13" s="79">
        <v>0.898758377734536</v>
      </c>
      <c r="M13" s="56"/>
    </row>
    <row r="14" spans="1:13" ht="15">
      <c r="A14" s="54">
        <v>50</v>
      </c>
      <c r="B14" s="55" t="s">
        <v>21</v>
      </c>
      <c r="C14" s="20">
        <v>0.788419264800158</v>
      </c>
      <c r="D14" s="18">
        <v>0.7897549088227187</v>
      </c>
      <c r="E14" s="18">
        <v>0.8162904722895927</v>
      </c>
      <c r="F14" s="18">
        <v>0.9561348441314887</v>
      </c>
      <c r="G14" s="18">
        <v>1.1773803635247049</v>
      </c>
      <c r="H14" s="18">
        <v>1.5548407076405724</v>
      </c>
      <c r="I14" s="18">
        <v>1.6406500024939312</v>
      </c>
      <c r="J14" s="18">
        <v>1.7905515140175776</v>
      </c>
      <c r="K14" s="18">
        <v>2.035918651068439</v>
      </c>
      <c r="L14" s="79">
        <v>2.1621697715318664</v>
      </c>
      <c r="M14" s="56"/>
    </row>
    <row r="15" spans="1:13" ht="15">
      <c r="A15" s="54">
        <v>51</v>
      </c>
      <c r="B15" s="55" t="s">
        <v>22</v>
      </c>
      <c r="C15" s="20">
        <v>0.9380009069200703</v>
      </c>
      <c r="D15" s="18">
        <v>0.9489591310904597</v>
      </c>
      <c r="E15" s="18">
        <v>1.0288174336678786</v>
      </c>
      <c r="F15" s="18">
        <v>1.1237573621004096</v>
      </c>
      <c r="G15" s="18">
        <v>1.2807597168230842</v>
      </c>
      <c r="H15" s="18">
        <v>1.5604132447879113</v>
      </c>
      <c r="I15" s="18">
        <v>1.636856397440388</v>
      </c>
      <c r="J15" s="18">
        <v>1.8304534705453683</v>
      </c>
      <c r="K15" s="18">
        <v>2.0960439820728514</v>
      </c>
      <c r="L15" s="79">
        <v>2.1773703673829825</v>
      </c>
      <c r="M15" s="56"/>
    </row>
    <row r="16" spans="1:13" ht="15">
      <c r="A16" s="54">
        <v>52</v>
      </c>
      <c r="B16" s="55" t="s">
        <v>23</v>
      </c>
      <c r="C16" s="20">
        <v>1.2284843860882226</v>
      </c>
      <c r="D16" s="18">
        <v>1.2234326549463148</v>
      </c>
      <c r="E16" s="18">
        <v>1.242429778790111</v>
      </c>
      <c r="F16" s="18">
        <v>1.4263678450661086</v>
      </c>
      <c r="G16" s="18">
        <v>1.7823818609406263</v>
      </c>
      <c r="H16" s="18">
        <v>2.3186968822337857</v>
      </c>
      <c r="I16" s="18">
        <v>2.457744496562233</v>
      </c>
      <c r="J16" s="18">
        <v>2.6818705510811114</v>
      </c>
      <c r="K16" s="18">
        <v>3.1070097000604076</v>
      </c>
      <c r="L16" s="79">
        <v>3.283749017489697</v>
      </c>
      <c r="M16" s="56"/>
    </row>
    <row r="17" spans="1:13" ht="15">
      <c r="A17" s="54">
        <v>60</v>
      </c>
      <c r="B17" s="55" t="s">
        <v>24</v>
      </c>
      <c r="C17" s="20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79">
        <v>0</v>
      </c>
      <c r="M17" s="56"/>
    </row>
    <row r="18" spans="1:13" ht="15">
      <c r="A18" s="54">
        <v>61</v>
      </c>
      <c r="B18" s="55" t="s">
        <v>25</v>
      </c>
      <c r="C18" s="20">
        <v>0.8397279407270819</v>
      </c>
      <c r="D18" s="18">
        <v>0.8446949935674102</v>
      </c>
      <c r="E18" s="18">
        <v>0.8744804387789369</v>
      </c>
      <c r="F18" s="18">
        <v>1.02503617675284</v>
      </c>
      <c r="G18" s="18">
        <v>1.267758395742307</v>
      </c>
      <c r="H18" s="18">
        <v>1.640139556130519</v>
      </c>
      <c r="I18" s="18">
        <v>1.7406887391788235</v>
      </c>
      <c r="J18" s="18">
        <v>1.9239820629703779</v>
      </c>
      <c r="K18" s="18">
        <v>2.17939335428812</v>
      </c>
      <c r="L18" s="79">
        <v>2.3228542008410784</v>
      </c>
      <c r="M18" s="56"/>
    </row>
    <row r="19" spans="1:13" ht="15">
      <c r="A19" s="54">
        <v>62</v>
      </c>
      <c r="B19" s="57" t="s">
        <v>26</v>
      </c>
      <c r="C19" s="20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79">
        <v>0</v>
      </c>
      <c r="M19" s="56"/>
    </row>
    <row r="20" spans="1:13" ht="15">
      <c r="A20" s="54">
        <v>65</v>
      </c>
      <c r="B20" s="55" t="s">
        <v>27</v>
      </c>
      <c r="C20" s="20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79">
        <v>0</v>
      </c>
      <c r="M20" s="56"/>
    </row>
    <row r="21" spans="1:13" ht="15">
      <c r="A21" s="54">
        <v>69</v>
      </c>
      <c r="B21" s="55" t="s">
        <v>28</v>
      </c>
      <c r="C21" s="20">
        <v>1.0894286123779722</v>
      </c>
      <c r="D21" s="18">
        <v>1.075876467230433</v>
      </c>
      <c r="E21" s="18">
        <v>1.069076173716729</v>
      </c>
      <c r="F21" s="18">
        <v>1.2795614661137211</v>
      </c>
      <c r="G21" s="18">
        <v>1.5732620928855408</v>
      </c>
      <c r="H21" s="18">
        <v>2.0444431630540834</v>
      </c>
      <c r="I21" s="18">
        <v>2.1316640475379636</v>
      </c>
      <c r="J21" s="18">
        <v>2.3571914969868573</v>
      </c>
      <c r="K21" s="18">
        <v>2.7252583133867443</v>
      </c>
      <c r="L21" s="79">
        <v>2.9038988323367203</v>
      </c>
      <c r="M21" s="56"/>
    </row>
    <row r="22" spans="1:13" ht="15">
      <c r="A22" s="54">
        <v>71</v>
      </c>
      <c r="B22" s="55" t="s">
        <v>29</v>
      </c>
      <c r="C22" s="20">
        <v>1.1153720259130893</v>
      </c>
      <c r="D22" s="18">
        <v>1.1241001243800461</v>
      </c>
      <c r="E22" s="18">
        <v>1.1582385839399922</v>
      </c>
      <c r="F22" s="18">
        <v>1.392787029438475</v>
      </c>
      <c r="G22" s="18">
        <v>1.692554525350193</v>
      </c>
      <c r="H22" s="18">
        <v>2.175868732397806</v>
      </c>
      <c r="I22" s="18">
        <v>2.2712301725742208</v>
      </c>
      <c r="J22" s="18">
        <v>2.4676632340309848</v>
      </c>
      <c r="K22" s="18">
        <v>2.823089908030436</v>
      </c>
      <c r="L22" s="79">
        <v>3.0069439537436704</v>
      </c>
      <c r="M22" s="56"/>
    </row>
    <row r="23" spans="1:13" ht="15">
      <c r="A23" s="54">
        <v>72</v>
      </c>
      <c r="B23" s="55" t="s">
        <v>30</v>
      </c>
      <c r="C23" s="20">
        <v>0.9268885684362314</v>
      </c>
      <c r="D23" s="18">
        <v>0.9242734549661389</v>
      </c>
      <c r="E23" s="18">
        <v>0.9047002245595195</v>
      </c>
      <c r="F23" s="18">
        <v>1.0643246998845317</v>
      </c>
      <c r="G23" s="18">
        <v>1.2126445200479612</v>
      </c>
      <c r="H23" s="18">
        <v>1.5877873577517931</v>
      </c>
      <c r="I23" s="18">
        <v>1.6956734125967063</v>
      </c>
      <c r="J23" s="18">
        <v>1.8422431639030652</v>
      </c>
      <c r="K23" s="18">
        <v>2.0865500165024304</v>
      </c>
      <c r="L23" s="79">
        <v>2.158084941636268</v>
      </c>
      <c r="M23" s="56"/>
    </row>
    <row r="24" spans="1:13" ht="15">
      <c r="A24" s="54">
        <v>74</v>
      </c>
      <c r="B24" s="55" t="s">
        <v>31</v>
      </c>
      <c r="C24" s="20">
        <v>1.3307536184311317</v>
      </c>
      <c r="D24" s="18">
        <v>1.305538993024733</v>
      </c>
      <c r="E24" s="18">
        <v>1.2170929084543367</v>
      </c>
      <c r="F24" s="18">
        <v>1.4738119664149174</v>
      </c>
      <c r="G24" s="18">
        <v>1.8520251311427423</v>
      </c>
      <c r="H24" s="18">
        <v>2.4502211685817787</v>
      </c>
      <c r="I24" s="18">
        <v>2.5891291838798054</v>
      </c>
      <c r="J24" s="18">
        <v>2.7900409892754485</v>
      </c>
      <c r="K24" s="18">
        <v>3.313115346519748</v>
      </c>
      <c r="L24" s="79">
        <v>3.471365085909122</v>
      </c>
      <c r="M24" s="56"/>
    </row>
    <row r="25" spans="1:13" ht="15">
      <c r="A25" s="54">
        <v>75</v>
      </c>
      <c r="B25" s="55" t="s">
        <v>32</v>
      </c>
      <c r="C25" s="20">
        <v>0.7206571785389428</v>
      </c>
      <c r="D25" s="18">
        <v>0.7156949745592023</v>
      </c>
      <c r="E25" s="18">
        <v>0.7229106509809657</v>
      </c>
      <c r="F25" s="18">
        <v>0.8479588624347922</v>
      </c>
      <c r="G25" s="18">
        <v>1.051141177449077</v>
      </c>
      <c r="H25" s="18">
        <v>1.391912712539762</v>
      </c>
      <c r="I25" s="18">
        <v>1.4504992265197973</v>
      </c>
      <c r="J25" s="18">
        <v>1.579208207391499</v>
      </c>
      <c r="K25" s="18">
        <v>1.8029135747816465</v>
      </c>
      <c r="L25" s="79">
        <v>1.9158180622918515</v>
      </c>
      <c r="M25" s="56"/>
    </row>
    <row r="26" spans="1:13" ht="15">
      <c r="A26" s="54">
        <v>76</v>
      </c>
      <c r="B26" s="55" t="s">
        <v>33</v>
      </c>
      <c r="C26" s="20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79">
        <v>0</v>
      </c>
      <c r="M26" s="56"/>
    </row>
    <row r="27" spans="1:13" ht="15">
      <c r="A27" s="54">
        <v>77</v>
      </c>
      <c r="B27" s="55" t="s">
        <v>34</v>
      </c>
      <c r="C27" s="20">
        <v>1.2493626233809305</v>
      </c>
      <c r="D27" s="18">
        <v>1.2491220423323455</v>
      </c>
      <c r="E27" s="18">
        <v>1.3160665734592651</v>
      </c>
      <c r="F27" s="18">
        <v>1.5337929592343915</v>
      </c>
      <c r="G27" s="18">
        <v>1.8532079376109287</v>
      </c>
      <c r="H27" s="18">
        <v>2.3652002183165184</v>
      </c>
      <c r="I27" s="18">
        <v>2.4767911325653937</v>
      </c>
      <c r="J27" s="18">
        <v>2.711625145176459</v>
      </c>
      <c r="K27" s="18">
        <v>3.0680793856032835</v>
      </c>
      <c r="L27" s="79">
        <v>3.2787874632174034</v>
      </c>
      <c r="M27" s="56"/>
    </row>
    <row r="28" spans="1:13" ht="15">
      <c r="A28" s="54">
        <v>78</v>
      </c>
      <c r="B28" s="55" t="s">
        <v>35</v>
      </c>
      <c r="C28" s="20">
        <v>0.6101328040809513</v>
      </c>
      <c r="D28" s="18">
        <v>0.6197578419045833</v>
      </c>
      <c r="E28" s="18">
        <v>0.6270416258546341</v>
      </c>
      <c r="F28" s="18">
        <v>0.7437060124164638</v>
      </c>
      <c r="G28" s="18">
        <v>0.8939697922134116</v>
      </c>
      <c r="H28" s="18">
        <v>1.2347278282389915</v>
      </c>
      <c r="I28" s="18">
        <v>1.3067975318760396</v>
      </c>
      <c r="J28" s="18">
        <v>1.4364629895135685</v>
      </c>
      <c r="K28" s="18">
        <v>1.6287945349815018</v>
      </c>
      <c r="L28" s="79">
        <v>1.7446683587564351</v>
      </c>
      <c r="M28" s="56"/>
    </row>
    <row r="29" spans="1:13" ht="15">
      <c r="A29" s="54">
        <v>79</v>
      </c>
      <c r="B29" s="55" t="s">
        <v>36</v>
      </c>
      <c r="C29" s="20">
        <v>0.6536946455031387</v>
      </c>
      <c r="D29" s="18">
        <v>0.6499056408337136</v>
      </c>
      <c r="E29" s="18">
        <v>0.6963513191226784</v>
      </c>
      <c r="F29" s="18">
        <v>0.8222798083724534</v>
      </c>
      <c r="G29" s="18">
        <v>1.0188254312088674</v>
      </c>
      <c r="H29" s="18">
        <v>1.3664086991712274</v>
      </c>
      <c r="I29" s="18">
        <v>1.4391802338073418</v>
      </c>
      <c r="J29" s="18">
        <v>1.614563165372406</v>
      </c>
      <c r="K29" s="18">
        <v>1.827357988785165</v>
      </c>
      <c r="L29" s="79">
        <v>1.9616834076347995</v>
      </c>
      <c r="M29" s="56"/>
    </row>
    <row r="30" spans="1:13" ht="15">
      <c r="A30" s="54">
        <v>81</v>
      </c>
      <c r="B30" s="55" t="s">
        <v>37</v>
      </c>
      <c r="C30" s="20">
        <v>1.4056427812145245</v>
      </c>
      <c r="D30" s="18">
        <v>1.4290312724934982</v>
      </c>
      <c r="E30" s="18">
        <v>1.390074021748191</v>
      </c>
      <c r="F30" s="18">
        <v>1.6504642639076081</v>
      </c>
      <c r="G30" s="18">
        <v>1.9892853563824477</v>
      </c>
      <c r="H30" s="18">
        <v>2.4891451691709126</v>
      </c>
      <c r="I30" s="18">
        <v>2.6667356857821414</v>
      </c>
      <c r="J30" s="18">
        <v>2.865571268101201</v>
      </c>
      <c r="K30" s="18">
        <v>3.2748911926406095</v>
      </c>
      <c r="L30" s="79">
        <v>3.5192779479958354</v>
      </c>
      <c r="M30" s="56"/>
    </row>
    <row r="31" spans="1:13" ht="15">
      <c r="A31" s="54">
        <v>82</v>
      </c>
      <c r="B31" s="55" t="s">
        <v>38</v>
      </c>
      <c r="C31" s="20">
        <v>0.6419655092399754</v>
      </c>
      <c r="D31" s="18">
        <v>0.633780505298116</v>
      </c>
      <c r="E31" s="18">
        <v>0.6486673994466319</v>
      </c>
      <c r="F31" s="18">
        <v>0.7272743933131345</v>
      </c>
      <c r="G31" s="18">
        <v>0.9111538080967971</v>
      </c>
      <c r="H31" s="18">
        <v>1.2277412291186227</v>
      </c>
      <c r="I31" s="18">
        <v>1.2965665179268875</v>
      </c>
      <c r="J31" s="18">
        <v>1.419934149918566</v>
      </c>
      <c r="K31" s="18">
        <v>1.6264240625129567</v>
      </c>
      <c r="L31" s="79">
        <v>1.7231078722489297</v>
      </c>
      <c r="M31" s="56"/>
    </row>
    <row r="32" spans="1:13" ht="15">
      <c r="A32" s="54">
        <v>86</v>
      </c>
      <c r="B32" s="55" t="s">
        <v>39</v>
      </c>
      <c r="C32" s="20">
        <v>0.7389734189606454</v>
      </c>
      <c r="D32" s="18">
        <v>0.7249232899114872</v>
      </c>
      <c r="E32" s="18">
        <v>0.7631342021342515</v>
      </c>
      <c r="F32" s="18">
        <v>0.848488846644317</v>
      </c>
      <c r="G32" s="18">
        <v>1.0760708020079441</v>
      </c>
      <c r="H32" s="18">
        <v>1.4452218372425936</v>
      </c>
      <c r="I32" s="18">
        <v>1.5070558931819953</v>
      </c>
      <c r="J32" s="18">
        <v>1.6476585881689942</v>
      </c>
      <c r="K32" s="18">
        <v>1.8910888074170575</v>
      </c>
      <c r="L32" s="79">
        <v>2.011601697105915</v>
      </c>
      <c r="M32" s="56"/>
    </row>
    <row r="33" spans="1:13" ht="15">
      <c r="A33" s="54">
        <v>111</v>
      </c>
      <c r="B33" s="55" t="s">
        <v>40</v>
      </c>
      <c r="C33" s="20">
        <v>0.7502002528833849</v>
      </c>
      <c r="D33" s="18">
        <v>0.7485901800434398</v>
      </c>
      <c r="E33" s="18">
        <v>0.7839864941831962</v>
      </c>
      <c r="F33" s="18">
        <v>0.9300806373458261</v>
      </c>
      <c r="G33" s="18">
        <v>1.1514086133311334</v>
      </c>
      <c r="H33" s="18">
        <v>1.5301470841134925</v>
      </c>
      <c r="I33" s="18">
        <v>1.6244927846854686</v>
      </c>
      <c r="J33" s="18">
        <v>1.7602539935967272</v>
      </c>
      <c r="K33" s="18">
        <v>1.9966852538584519</v>
      </c>
      <c r="L33" s="79">
        <v>2.133371262883264</v>
      </c>
      <c r="M33" s="56"/>
    </row>
    <row r="34" spans="1:13" ht="15">
      <c r="A34" s="54">
        <v>90</v>
      </c>
      <c r="B34" s="55" t="s">
        <v>41</v>
      </c>
      <c r="C34" s="20">
        <v>1.292945608988802</v>
      </c>
      <c r="D34" s="18">
        <v>1.3072552183608863</v>
      </c>
      <c r="E34" s="18">
        <v>1.4079827804029694</v>
      </c>
      <c r="F34" s="18">
        <v>1.6327721754521054</v>
      </c>
      <c r="G34" s="18">
        <v>1.9269182576330142</v>
      </c>
      <c r="H34" s="18">
        <v>2.394605319087024</v>
      </c>
      <c r="I34" s="18">
        <v>2.4948081624081553</v>
      </c>
      <c r="J34" s="18">
        <v>2.7670992343126493</v>
      </c>
      <c r="K34" s="18">
        <v>3.153114014078797</v>
      </c>
      <c r="L34" s="79">
        <v>3.3544550499677417</v>
      </c>
      <c r="M34" s="56"/>
    </row>
    <row r="35" spans="1:13" ht="15">
      <c r="A35" s="54">
        <v>91</v>
      </c>
      <c r="B35" s="55" t="s">
        <v>42</v>
      </c>
      <c r="C35" s="20">
        <v>0.5070092379942235</v>
      </c>
      <c r="D35" s="18">
        <v>0.5007754464515362</v>
      </c>
      <c r="E35" s="18">
        <v>0.45431075775831076</v>
      </c>
      <c r="F35" s="18">
        <v>0.5038247873965442</v>
      </c>
      <c r="G35" s="18">
        <v>0.6562858991559537</v>
      </c>
      <c r="H35" s="18">
        <v>0.8492611139928172</v>
      </c>
      <c r="I35" s="18">
        <v>0.9042462018096966</v>
      </c>
      <c r="J35" s="18">
        <v>0.9947892926667468</v>
      </c>
      <c r="K35" s="18">
        <v>1.1919167764675702</v>
      </c>
      <c r="L35" s="79">
        <v>1.251428052024318</v>
      </c>
      <c r="M35" s="56"/>
    </row>
    <row r="36" spans="1:13" ht="15">
      <c r="A36" s="54">
        <v>97</v>
      </c>
      <c r="B36" s="57" t="s">
        <v>43</v>
      </c>
      <c r="C36" s="20">
        <v>1.311436946851245</v>
      </c>
      <c r="D36" s="18">
        <v>1.2803775880167532</v>
      </c>
      <c r="E36" s="18">
        <v>1.3498698884203542</v>
      </c>
      <c r="F36" s="18">
        <v>1.5353628716641623</v>
      </c>
      <c r="G36" s="18">
        <v>1.8001112845189358</v>
      </c>
      <c r="H36" s="18">
        <v>2.2298037189382587</v>
      </c>
      <c r="I36" s="18">
        <v>2.354664549389806</v>
      </c>
      <c r="J36" s="18">
        <v>2.6124751788568226</v>
      </c>
      <c r="K36" s="18">
        <v>2.941911280127284</v>
      </c>
      <c r="L36" s="79">
        <v>3.157240230371393</v>
      </c>
      <c r="M36" s="56"/>
    </row>
    <row r="37" spans="1:13" ht="15">
      <c r="A37" s="54">
        <v>98</v>
      </c>
      <c r="B37" s="55" t="s">
        <v>44</v>
      </c>
      <c r="C37" s="20">
        <v>0.6978700129639623</v>
      </c>
      <c r="D37" s="18">
        <v>0.6917748535282637</v>
      </c>
      <c r="E37" s="18">
        <v>0.6816874682088159</v>
      </c>
      <c r="F37" s="18">
        <v>0.7820006797702597</v>
      </c>
      <c r="G37" s="18">
        <v>0.9708519617667388</v>
      </c>
      <c r="H37" s="18">
        <v>1.306239135767795</v>
      </c>
      <c r="I37" s="18">
        <v>1.356966871832343</v>
      </c>
      <c r="J37" s="18">
        <v>1.4594523300477587</v>
      </c>
      <c r="K37" s="18">
        <v>1.6657913997056006</v>
      </c>
      <c r="L37" s="79">
        <v>1.761807447449348</v>
      </c>
      <c r="M37" s="56"/>
    </row>
    <row r="38" spans="1:13" ht="15">
      <c r="A38" s="54">
        <v>99</v>
      </c>
      <c r="B38" s="55" t="s">
        <v>45</v>
      </c>
      <c r="C38" s="20">
        <v>1.0374231786929649</v>
      </c>
      <c r="D38" s="18">
        <v>1.0232008175962672</v>
      </c>
      <c r="E38" s="18">
        <v>1.0334253457630815</v>
      </c>
      <c r="F38" s="18">
        <v>1.2022177387785966</v>
      </c>
      <c r="G38" s="18">
        <v>1.4610214424161683</v>
      </c>
      <c r="H38" s="18">
        <v>1.9022405259461905</v>
      </c>
      <c r="I38" s="18">
        <v>2.038424395001252</v>
      </c>
      <c r="J38" s="18">
        <v>2.1987799486139714</v>
      </c>
      <c r="K38" s="18">
        <v>2.517760463973053</v>
      </c>
      <c r="L38" s="79">
        <v>2.6797133021327983</v>
      </c>
      <c r="M38" s="56"/>
    </row>
    <row r="39" spans="1:13" ht="15">
      <c r="A39" s="54">
        <v>102</v>
      </c>
      <c r="B39" s="55" t="s">
        <v>46</v>
      </c>
      <c r="C39" s="20">
        <v>1.1083453561878525</v>
      </c>
      <c r="D39" s="18">
        <v>1.12010691656908</v>
      </c>
      <c r="E39" s="18">
        <v>1.1612033955597738</v>
      </c>
      <c r="F39" s="18">
        <v>1.337867449105227</v>
      </c>
      <c r="G39" s="18">
        <v>1.632236239344083</v>
      </c>
      <c r="H39" s="18">
        <v>2.120421105616508</v>
      </c>
      <c r="I39" s="18">
        <v>2.211824542691378</v>
      </c>
      <c r="J39" s="18">
        <v>2.4652547328381136</v>
      </c>
      <c r="K39" s="18">
        <v>2.83781048268386</v>
      </c>
      <c r="L39" s="79">
        <v>3.028689960434088</v>
      </c>
      <c r="M39" s="56"/>
    </row>
    <row r="40" spans="1:13" ht="15">
      <c r="A40" s="54">
        <v>103</v>
      </c>
      <c r="B40" s="55" t="s">
        <v>47</v>
      </c>
      <c r="C40" s="20">
        <v>1.240455847293898</v>
      </c>
      <c r="D40" s="18">
        <v>1.2606714138215747</v>
      </c>
      <c r="E40" s="18">
        <v>1.332008170803375</v>
      </c>
      <c r="F40" s="18">
        <v>1.6116280033650803</v>
      </c>
      <c r="G40" s="18">
        <v>1.9047064947474723</v>
      </c>
      <c r="H40" s="18">
        <v>2.363717428909551</v>
      </c>
      <c r="I40" s="18">
        <v>2.5044763393595773</v>
      </c>
      <c r="J40" s="18">
        <v>2.7400827164802344</v>
      </c>
      <c r="K40" s="18">
        <v>3.0426937453852094</v>
      </c>
      <c r="L40" s="79">
        <v>3.2755801838692697</v>
      </c>
      <c r="M40" s="56"/>
    </row>
    <row r="41" spans="1:13" ht="15">
      <c r="A41" s="54">
        <v>105</v>
      </c>
      <c r="B41" s="55" t="s">
        <v>48</v>
      </c>
      <c r="C41" s="20">
        <v>0.5629175793890422</v>
      </c>
      <c r="D41" s="18">
        <v>0.5552202072671104</v>
      </c>
      <c r="E41" s="18">
        <v>0.5588913239462947</v>
      </c>
      <c r="F41" s="18">
        <v>0.6252751427958749</v>
      </c>
      <c r="G41" s="18">
        <v>0.7954576472155299</v>
      </c>
      <c r="H41" s="18">
        <v>1.0555031343210963</v>
      </c>
      <c r="I41" s="18">
        <v>1.1195619472154075</v>
      </c>
      <c r="J41" s="18">
        <v>1.225439480194785</v>
      </c>
      <c r="K41" s="18">
        <v>1.3949102932955988</v>
      </c>
      <c r="L41" s="79">
        <v>1.4832931044456625</v>
      </c>
      <c r="M41" s="56"/>
    </row>
    <row r="42" spans="1:13" ht="15">
      <c r="A42" s="54">
        <v>106</v>
      </c>
      <c r="B42" s="55" t="s">
        <v>49</v>
      </c>
      <c r="C42" s="20">
        <v>0.8051160433875282</v>
      </c>
      <c r="D42" s="18">
        <v>0.7987607527105318</v>
      </c>
      <c r="E42" s="18">
        <v>0.791127740705873</v>
      </c>
      <c r="F42" s="18">
        <v>0.9001463650774788</v>
      </c>
      <c r="G42" s="18">
        <v>1.1203000689912699</v>
      </c>
      <c r="H42" s="18">
        <v>1.4828998522337038</v>
      </c>
      <c r="I42" s="18">
        <v>1.5754592485774275</v>
      </c>
      <c r="J42" s="18">
        <v>1.7398544830768827</v>
      </c>
      <c r="K42" s="18">
        <v>2.003488241667002</v>
      </c>
      <c r="L42" s="79">
        <v>2.13033903245079</v>
      </c>
      <c r="M42" s="56"/>
    </row>
    <row r="43" spans="1:13" ht="15">
      <c r="A43" s="54">
        <v>108</v>
      </c>
      <c r="B43" s="55" t="s">
        <v>50</v>
      </c>
      <c r="C43" s="20">
        <v>0.6542365043241922</v>
      </c>
      <c r="D43" s="18">
        <v>0.6449165132665833</v>
      </c>
      <c r="E43" s="18">
        <v>0.6512757714333652</v>
      </c>
      <c r="F43" s="18">
        <v>0.7475496140903992</v>
      </c>
      <c r="G43" s="18">
        <v>0.9467995316040767</v>
      </c>
      <c r="H43" s="18">
        <v>1.2639950307311807</v>
      </c>
      <c r="I43" s="18">
        <v>1.3383989974966504</v>
      </c>
      <c r="J43" s="18">
        <v>1.4661199933512723</v>
      </c>
      <c r="K43" s="18">
        <v>1.6705582562773138</v>
      </c>
      <c r="L43" s="79">
        <v>1.7780879807128827</v>
      </c>
      <c r="M43" s="56"/>
    </row>
    <row r="44" spans="1:13" ht="15">
      <c r="A44" s="54">
        <v>109</v>
      </c>
      <c r="B44" s="55" t="s">
        <v>51</v>
      </c>
      <c r="C44" s="20">
        <v>0.881856387336704</v>
      </c>
      <c r="D44" s="18">
        <v>0.8654163286061785</v>
      </c>
      <c r="E44" s="18">
        <v>0.8440942433989136</v>
      </c>
      <c r="F44" s="18">
        <v>0.9832205244853185</v>
      </c>
      <c r="G44" s="18">
        <v>1.2189010781900222</v>
      </c>
      <c r="H44" s="18">
        <v>1.5641653554230022</v>
      </c>
      <c r="I44" s="18">
        <v>1.614561362893573</v>
      </c>
      <c r="J44" s="18">
        <v>1.7179301830462332</v>
      </c>
      <c r="K44" s="18">
        <v>1.9608414600587167</v>
      </c>
      <c r="L44" s="79">
        <v>2.0980835948807215</v>
      </c>
      <c r="M44" s="56"/>
    </row>
    <row r="45" spans="1:13" ht="15">
      <c r="A45" s="54">
        <v>139</v>
      </c>
      <c r="B45" s="55" t="s">
        <v>52</v>
      </c>
      <c r="C45" s="20">
        <v>0.833254644341066</v>
      </c>
      <c r="D45" s="18">
        <v>0.827756536374137</v>
      </c>
      <c r="E45" s="18">
        <v>0.8668372628633456</v>
      </c>
      <c r="F45" s="18">
        <v>1.0185369368640185</v>
      </c>
      <c r="G45" s="18">
        <v>1.261911917517276</v>
      </c>
      <c r="H45" s="18">
        <v>1.6458901476652397</v>
      </c>
      <c r="I45" s="18">
        <v>1.719648765566724</v>
      </c>
      <c r="J45" s="18">
        <v>1.8962616896345583</v>
      </c>
      <c r="K45" s="18">
        <v>2.1507379685145054</v>
      </c>
      <c r="L45" s="79">
        <v>2.2999848487937093</v>
      </c>
      <c r="M45" s="56"/>
    </row>
    <row r="46" spans="1:13" ht="15">
      <c r="A46" s="54">
        <v>140</v>
      </c>
      <c r="B46" s="55" t="s">
        <v>53</v>
      </c>
      <c r="C46" s="20">
        <v>0.8643363993948352</v>
      </c>
      <c r="D46" s="18">
        <v>0.8698541619425786</v>
      </c>
      <c r="E46" s="18">
        <v>0.8779854854061515</v>
      </c>
      <c r="F46" s="18">
        <v>1.012195085925514</v>
      </c>
      <c r="G46" s="18">
        <v>1.2442927536525659</v>
      </c>
      <c r="H46" s="18">
        <v>1.6550647752234138</v>
      </c>
      <c r="I46" s="18">
        <v>1.7501385781958003</v>
      </c>
      <c r="J46" s="18">
        <v>1.9244303025243354</v>
      </c>
      <c r="K46" s="18">
        <v>2.2073325551896463</v>
      </c>
      <c r="L46" s="79">
        <v>2.3556677514910103</v>
      </c>
      <c r="M46" s="56"/>
    </row>
    <row r="47" spans="1:13" ht="15">
      <c r="A47" s="54">
        <v>142</v>
      </c>
      <c r="B47" s="55" t="s">
        <v>54</v>
      </c>
      <c r="C47" s="20">
        <v>0.997600706004647</v>
      </c>
      <c r="D47" s="18">
        <v>1.007732285188494</v>
      </c>
      <c r="E47" s="18">
        <v>1.0555341025892115</v>
      </c>
      <c r="F47" s="18">
        <v>1.2178102228419636</v>
      </c>
      <c r="G47" s="18">
        <v>1.49128767997105</v>
      </c>
      <c r="H47" s="18">
        <v>1.9190542220888478</v>
      </c>
      <c r="I47" s="18">
        <v>2.028663910186923</v>
      </c>
      <c r="J47" s="18">
        <v>2.234970591660984</v>
      </c>
      <c r="K47" s="18">
        <v>2.5373478148036206</v>
      </c>
      <c r="L47" s="79">
        <v>2.700750872823395</v>
      </c>
      <c r="M47" s="56"/>
    </row>
    <row r="48" spans="1:13" ht="15">
      <c r="A48" s="54">
        <v>143</v>
      </c>
      <c r="B48" s="55" t="s">
        <v>55</v>
      </c>
      <c r="C48" s="20">
        <v>0.8969411226210973</v>
      </c>
      <c r="D48" s="18">
        <v>0.8804580836683851</v>
      </c>
      <c r="E48" s="18">
        <v>0.9000775977287372</v>
      </c>
      <c r="F48" s="18">
        <v>1.0278088314928748</v>
      </c>
      <c r="G48" s="18">
        <v>1.2800298285375593</v>
      </c>
      <c r="H48" s="18">
        <v>1.6817337442429316</v>
      </c>
      <c r="I48" s="18">
        <v>1.738211087705917</v>
      </c>
      <c r="J48" s="18">
        <v>1.8726960078070256</v>
      </c>
      <c r="K48" s="18">
        <v>2.134619591544338</v>
      </c>
      <c r="L48" s="79">
        <v>2.268143584650238</v>
      </c>
      <c r="M48" s="56"/>
    </row>
    <row r="49" spans="1:13" ht="15">
      <c r="A49" s="54">
        <v>145</v>
      </c>
      <c r="B49" s="55" t="s">
        <v>56</v>
      </c>
      <c r="C49" s="20">
        <v>1.1672750558452343</v>
      </c>
      <c r="D49" s="18">
        <v>1.1682046918994544</v>
      </c>
      <c r="E49" s="18">
        <v>1.2194036069900012</v>
      </c>
      <c r="F49" s="18">
        <v>1.4526607527482618</v>
      </c>
      <c r="G49" s="18">
        <v>1.7430056945696393</v>
      </c>
      <c r="H49" s="18">
        <v>2.227198841686823</v>
      </c>
      <c r="I49" s="18">
        <v>2.365617961150903</v>
      </c>
      <c r="J49" s="18">
        <v>2.6201189703912835</v>
      </c>
      <c r="K49" s="18">
        <v>2.932974292962049</v>
      </c>
      <c r="L49" s="79">
        <v>3.151201604333302</v>
      </c>
      <c r="M49" s="56"/>
    </row>
    <row r="50" spans="1:13" ht="15">
      <c r="A50" s="54">
        <v>146</v>
      </c>
      <c r="B50" s="55" t="s">
        <v>57</v>
      </c>
      <c r="C50" s="20">
        <v>0.6238357199406934</v>
      </c>
      <c r="D50" s="18">
        <v>0.6215996686950902</v>
      </c>
      <c r="E50" s="18">
        <v>0.6428927923180616</v>
      </c>
      <c r="F50" s="18">
        <v>0.7659510632199282</v>
      </c>
      <c r="G50" s="18">
        <v>0.9598993086014218</v>
      </c>
      <c r="H50" s="18">
        <v>1.2893539857625758</v>
      </c>
      <c r="I50" s="18">
        <v>1.3628170227269543</v>
      </c>
      <c r="J50" s="18">
        <v>1.5195771662589461</v>
      </c>
      <c r="K50" s="18">
        <v>1.693398747411143</v>
      </c>
      <c r="L50" s="79">
        <v>1.808086867660652</v>
      </c>
      <c r="M50" s="56"/>
    </row>
    <row r="51" spans="1:13" ht="15">
      <c r="A51" s="54">
        <v>153</v>
      </c>
      <c r="B51" s="55" t="s">
        <v>58</v>
      </c>
      <c r="C51" s="20">
        <v>0.8863311628964841</v>
      </c>
      <c r="D51" s="18">
        <v>0.8759843960174614</v>
      </c>
      <c r="E51" s="18">
        <v>0.8759961987435751</v>
      </c>
      <c r="F51" s="18">
        <v>0.9681579858357932</v>
      </c>
      <c r="G51" s="18">
        <v>1.1908817792166086</v>
      </c>
      <c r="H51" s="18">
        <v>1.4535116883302077</v>
      </c>
      <c r="I51" s="18">
        <v>1.5444861979192908</v>
      </c>
      <c r="J51" s="18">
        <v>1.6912993460737482</v>
      </c>
      <c r="K51" s="18">
        <v>1.936596753238966</v>
      </c>
      <c r="L51" s="79">
        <v>2.0324721178053</v>
      </c>
      <c r="M51" s="56"/>
    </row>
    <row r="52" spans="1:13" ht="15">
      <c r="A52" s="54">
        <v>148</v>
      </c>
      <c r="B52" s="55" t="s">
        <v>59</v>
      </c>
      <c r="C52" s="20">
        <v>0.6870741612183302</v>
      </c>
      <c r="D52" s="18">
        <v>0.6821083968853028</v>
      </c>
      <c r="E52" s="18">
        <v>0.6423236756851001</v>
      </c>
      <c r="F52" s="18">
        <v>0.6892258620323961</v>
      </c>
      <c r="G52" s="18">
        <v>0.8696187481613844</v>
      </c>
      <c r="H52" s="18">
        <v>1.1266691820962151</v>
      </c>
      <c r="I52" s="18">
        <v>1.1988762031548585</v>
      </c>
      <c r="J52" s="18">
        <v>1.3167757783184495</v>
      </c>
      <c r="K52" s="18">
        <v>1.5135048543384002</v>
      </c>
      <c r="L52" s="79">
        <v>1.61115851922691</v>
      </c>
      <c r="M52" s="56"/>
    </row>
    <row r="53" spans="1:13" ht="15">
      <c r="A53" s="54">
        <v>149</v>
      </c>
      <c r="B53" s="55" t="s">
        <v>60</v>
      </c>
      <c r="C53" s="20">
        <v>1.4260107860455218</v>
      </c>
      <c r="D53" s="18">
        <v>1.4504025074118339</v>
      </c>
      <c r="E53" s="18">
        <v>1.5221355132734846</v>
      </c>
      <c r="F53" s="18">
        <v>1.8040959212360352</v>
      </c>
      <c r="G53" s="18">
        <v>2.1534173436568995</v>
      </c>
      <c r="H53" s="18">
        <v>2.6947287068125565</v>
      </c>
      <c r="I53" s="18">
        <v>2.900896468396967</v>
      </c>
      <c r="J53" s="18">
        <v>3.0838878309111113</v>
      </c>
      <c r="K53" s="18">
        <v>3.5089047633951616</v>
      </c>
      <c r="L53" s="79">
        <v>3.7685733951132434</v>
      </c>
      <c r="M53" s="56"/>
    </row>
    <row r="54" spans="1:13" ht="15">
      <c r="A54" s="54">
        <v>151</v>
      </c>
      <c r="B54" s="55" t="s">
        <v>61</v>
      </c>
      <c r="C54" s="20">
        <v>1.032144625423296</v>
      </c>
      <c r="D54" s="18">
        <v>1.0303847364200749</v>
      </c>
      <c r="E54" s="18">
        <v>1.0643993969238679</v>
      </c>
      <c r="F54" s="18">
        <v>1.2106707448705993</v>
      </c>
      <c r="G54" s="18">
        <v>1.4985159201037046</v>
      </c>
      <c r="H54" s="18">
        <v>1.9789379580856057</v>
      </c>
      <c r="I54" s="18">
        <v>2.0687742951821146</v>
      </c>
      <c r="J54" s="18">
        <v>2.263266111226674</v>
      </c>
      <c r="K54" s="18">
        <v>2.5982364248378875</v>
      </c>
      <c r="L54" s="79">
        <v>2.739385106264484</v>
      </c>
      <c r="M54" s="56"/>
    </row>
    <row r="55" spans="1:13" ht="15">
      <c r="A55" s="54">
        <v>152</v>
      </c>
      <c r="B55" s="58" t="s">
        <v>62</v>
      </c>
      <c r="C55" s="20">
        <v>0.6606193037519468</v>
      </c>
      <c r="D55" s="18">
        <v>0.6519546505345346</v>
      </c>
      <c r="E55" s="18">
        <v>0.6624232182090903</v>
      </c>
      <c r="F55" s="18">
        <v>0.7516900458522695</v>
      </c>
      <c r="G55" s="18">
        <v>0.9405255658111855</v>
      </c>
      <c r="H55" s="18">
        <v>1.2737617284294203</v>
      </c>
      <c r="I55" s="18">
        <v>1.3417798505876437</v>
      </c>
      <c r="J55" s="18">
        <v>1.461876807472894</v>
      </c>
      <c r="K55" s="18">
        <v>1.6507883601378808</v>
      </c>
      <c r="L55" s="79">
        <v>1.7605559825197776</v>
      </c>
      <c r="M55" s="56"/>
    </row>
    <row r="56" spans="1:13" ht="15">
      <c r="A56" s="54">
        <v>165</v>
      </c>
      <c r="B56" s="55" t="s">
        <v>63</v>
      </c>
      <c r="C56" s="20">
        <v>0.8505178453185405</v>
      </c>
      <c r="D56" s="18">
        <v>0.8418004118603903</v>
      </c>
      <c r="E56" s="18">
        <v>0.8530539801274504</v>
      </c>
      <c r="F56" s="18">
        <v>0.9747564081941018</v>
      </c>
      <c r="G56" s="18">
        <v>1.223103475139764</v>
      </c>
      <c r="H56" s="18">
        <v>1.553223461912797</v>
      </c>
      <c r="I56" s="18">
        <v>1.6340003882895857</v>
      </c>
      <c r="J56" s="18">
        <v>1.8025798650020626</v>
      </c>
      <c r="K56" s="18">
        <v>2.0361353241987015</v>
      </c>
      <c r="L56" s="79">
        <v>2.150459176355918</v>
      </c>
      <c r="M56" s="56"/>
    </row>
    <row r="57" spans="1:13" ht="15">
      <c r="A57" s="54">
        <v>167</v>
      </c>
      <c r="B57" s="55" t="s">
        <v>64</v>
      </c>
      <c r="C57" s="20">
        <v>0.800276214914847</v>
      </c>
      <c r="D57" s="18">
        <v>0.7971748515650656</v>
      </c>
      <c r="E57" s="18">
        <v>0.8099687266574929</v>
      </c>
      <c r="F57" s="18">
        <v>0.9570456631156912</v>
      </c>
      <c r="G57" s="18">
        <v>1.193064084437811</v>
      </c>
      <c r="H57" s="18">
        <v>1.600741085683076</v>
      </c>
      <c r="I57" s="18">
        <v>1.6662218961298656</v>
      </c>
      <c r="J57" s="18">
        <v>1.8143672051851318</v>
      </c>
      <c r="K57" s="18">
        <v>2.062353749374113</v>
      </c>
      <c r="L57" s="79">
        <v>2.2135638093330563</v>
      </c>
      <c r="M57" s="56"/>
    </row>
    <row r="58" spans="1:13" ht="15">
      <c r="A58" s="54">
        <v>169</v>
      </c>
      <c r="B58" s="55" t="s">
        <v>65</v>
      </c>
      <c r="C58" s="20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79">
        <v>0</v>
      </c>
      <c r="M58" s="56"/>
    </row>
    <row r="59" spans="1:13" ht="15">
      <c r="A59" s="54">
        <v>170</v>
      </c>
      <c r="B59" s="55" t="s">
        <v>66</v>
      </c>
      <c r="C59" s="20">
        <v>0.9659256321832679</v>
      </c>
      <c r="D59" s="18">
        <v>0.964905112643331</v>
      </c>
      <c r="E59" s="18">
        <v>1.0204858831227597</v>
      </c>
      <c r="F59" s="18">
        <v>1.1972726221409076</v>
      </c>
      <c r="G59" s="18">
        <v>1.447341400631812</v>
      </c>
      <c r="H59" s="18">
        <v>1.8771473868965263</v>
      </c>
      <c r="I59" s="18">
        <v>1.97984174620629</v>
      </c>
      <c r="J59" s="18">
        <v>2.1751238359279004</v>
      </c>
      <c r="K59" s="18">
        <v>2.484556425266156</v>
      </c>
      <c r="L59" s="79">
        <v>2.661201504302664</v>
      </c>
      <c r="M59" s="56"/>
    </row>
    <row r="60" spans="1:13" ht="15">
      <c r="A60" s="54">
        <v>171</v>
      </c>
      <c r="B60" s="55" t="s">
        <v>67</v>
      </c>
      <c r="C60" s="20">
        <v>1.2141279605989759</v>
      </c>
      <c r="D60" s="18">
        <v>1.2162478092530336</v>
      </c>
      <c r="E60" s="18">
        <v>1.2604354745570276</v>
      </c>
      <c r="F60" s="18">
        <v>1.472564520992739</v>
      </c>
      <c r="G60" s="18">
        <v>1.7768163996672577</v>
      </c>
      <c r="H60" s="18">
        <v>2.215905178736799</v>
      </c>
      <c r="I60" s="18">
        <v>2.3131316419947847</v>
      </c>
      <c r="J60" s="18">
        <v>2.5837303807089373</v>
      </c>
      <c r="K60" s="18">
        <v>2.948495040532171</v>
      </c>
      <c r="L60" s="79">
        <v>3.121936411603823</v>
      </c>
      <c r="M60" s="56"/>
    </row>
    <row r="61" spans="1:13" ht="15">
      <c r="A61" s="54">
        <v>172</v>
      </c>
      <c r="B61" s="57" t="s">
        <v>68</v>
      </c>
      <c r="C61" s="20">
        <v>1.2688808165669094</v>
      </c>
      <c r="D61" s="18">
        <v>1.2781126638591775</v>
      </c>
      <c r="E61" s="18">
        <v>1.3328992912436615</v>
      </c>
      <c r="F61" s="18">
        <v>1.6015028047286268</v>
      </c>
      <c r="G61" s="18">
        <v>1.8962067254322683</v>
      </c>
      <c r="H61" s="18">
        <v>2.38696746825957</v>
      </c>
      <c r="I61" s="18">
        <v>2.5428161091268056</v>
      </c>
      <c r="J61" s="18">
        <v>2.816311985593071</v>
      </c>
      <c r="K61" s="18">
        <v>3.154600457606895</v>
      </c>
      <c r="L61" s="79">
        <v>3.367861408475555</v>
      </c>
      <c r="M61" s="56"/>
    </row>
    <row r="62" spans="1:13" ht="15">
      <c r="A62" s="54">
        <v>176</v>
      </c>
      <c r="B62" s="55" t="s">
        <v>69</v>
      </c>
      <c r="C62" s="20">
        <v>1.0042373003295406</v>
      </c>
      <c r="D62" s="18">
        <v>1.0059545328691293</v>
      </c>
      <c r="E62" s="18">
        <v>1.015560322203891</v>
      </c>
      <c r="F62" s="18">
        <v>1.177735166909292</v>
      </c>
      <c r="G62" s="18">
        <v>1.4345103763810911</v>
      </c>
      <c r="H62" s="18">
        <v>1.9132745215549143</v>
      </c>
      <c r="I62" s="18">
        <v>2.0343717073486385</v>
      </c>
      <c r="J62" s="18">
        <v>2.233986912785907</v>
      </c>
      <c r="K62" s="18">
        <v>2.5598928407794386</v>
      </c>
      <c r="L62" s="79">
        <v>2.7159907532429557</v>
      </c>
      <c r="M62" s="56"/>
    </row>
    <row r="63" spans="1:13" ht="15">
      <c r="A63" s="54">
        <v>177</v>
      </c>
      <c r="B63" s="55" t="s">
        <v>70</v>
      </c>
      <c r="C63" s="20">
        <v>1.2475202378580335</v>
      </c>
      <c r="D63" s="18">
        <v>1.2625007055544906</v>
      </c>
      <c r="E63" s="18">
        <v>1.3025436658244853</v>
      </c>
      <c r="F63" s="18">
        <v>1.5103960023141614</v>
      </c>
      <c r="G63" s="18">
        <v>1.8061295981590924</v>
      </c>
      <c r="H63" s="18">
        <v>2.285588495942127</v>
      </c>
      <c r="I63" s="18">
        <v>2.4174041667669197</v>
      </c>
      <c r="J63" s="18">
        <v>2.6598866372989196</v>
      </c>
      <c r="K63" s="18">
        <v>3.046154230896505</v>
      </c>
      <c r="L63" s="79">
        <v>3.235157255654867</v>
      </c>
      <c r="M63" s="56"/>
    </row>
    <row r="64" spans="1:13" ht="15">
      <c r="A64" s="54">
        <v>178</v>
      </c>
      <c r="B64" s="55" t="s">
        <v>71</v>
      </c>
      <c r="C64" s="20">
        <v>0.7203423407675444</v>
      </c>
      <c r="D64" s="18">
        <v>0.7131657381111101</v>
      </c>
      <c r="E64" s="18">
        <v>0.7095841372998244</v>
      </c>
      <c r="F64" s="18">
        <v>0.8100909172927615</v>
      </c>
      <c r="G64" s="18">
        <v>1.0207130694229019</v>
      </c>
      <c r="H64" s="18">
        <v>1.3015985956066096</v>
      </c>
      <c r="I64" s="18">
        <v>1.3751968227050941</v>
      </c>
      <c r="J64" s="18">
        <v>1.5091902893022855</v>
      </c>
      <c r="K64" s="18">
        <v>1.7182016941005909</v>
      </c>
      <c r="L64" s="79">
        <v>1.8114956272799692</v>
      </c>
      <c r="M64" s="56"/>
    </row>
    <row r="65" spans="1:13" ht="15">
      <c r="A65" s="54">
        <v>179</v>
      </c>
      <c r="B65" s="55" t="s">
        <v>72</v>
      </c>
      <c r="C65" s="20">
        <v>1.2505580817386583</v>
      </c>
      <c r="D65" s="18">
        <v>1.2606422826679395</v>
      </c>
      <c r="E65" s="18">
        <v>1.3036541752997142</v>
      </c>
      <c r="F65" s="18">
        <v>1.5531851110672505</v>
      </c>
      <c r="G65" s="18">
        <v>1.9285830660185077</v>
      </c>
      <c r="H65" s="18">
        <v>2.4746787315533805</v>
      </c>
      <c r="I65" s="18">
        <v>2.5970832175136334</v>
      </c>
      <c r="J65" s="18">
        <v>2.846750945115158</v>
      </c>
      <c r="K65" s="18">
        <v>3.283087082675271</v>
      </c>
      <c r="L65" s="79">
        <v>3.4395299744684618</v>
      </c>
      <c r="M65" s="56"/>
    </row>
    <row r="66" spans="1:13" ht="15">
      <c r="A66" s="54">
        <v>181</v>
      </c>
      <c r="B66" s="55" t="s">
        <v>73</v>
      </c>
      <c r="C66" s="20">
        <v>0.759548639232877</v>
      </c>
      <c r="D66" s="18">
        <v>0.756659710044584</v>
      </c>
      <c r="E66" s="18">
        <v>0.7746889047917076</v>
      </c>
      <c r="F66" s="18">
        <v>0.9183320486355449</v>
      </c>
      <c r="G66" s="18">
        <v>1.1256616086414226</v>
      </c>
      <c r="H66" s="18">
        <v>1.456369455323964</v>
      </c>
      <c r="I66" s="18">
        <v>1.5495155001226646</v>
      </c>
      <c r="J66" s="18">
        <v>1.7098821678323262</v>
      </c>
      <c r="K66" s="18">
        <v>1.9385543449784333</v>
      </c>
      <c r="L66" s="79">
        <v>2.064657294707592</v>
      </c>
      <c r="M66" s="56"/>
    </row>
    <row r="67" spans="1:13" ht="15">
      <c r="A67" s="54">
        <v>182</v>
      </c>
      <c r="B67" s="55" t="s">
        <v>74</v>
      </c>
      <c r="C67" s="20">
        <v>0.48678770557201645</v>
      </c>
      <c r="D67" s="18">
        <v>0.4731778053795175</v>
      </c>
      <c r="E67" s="18">
        <v>0.46013933693953923</v>
      </c>
      <c r="F67" s="18">
        <v>0.5028302390025878</v>
      </c>
      <c r="G67" s="18">
        <v>0.657667236111001</v>
      </c>
      <c r="H67" s="18">
        <v>0.8787166701053799</v>
      </c>
      <c r="I67" s="18">
        <v>0.9098148421812287</v>
      </c>
      <c r="J67" s="18">
        <v>0.9859981326097724</v>
      </c>
      <c r="K67" s="18">
        <v>1.1269850168347784</v>
      </c>
      <c r="L67" s="79">
        <v>1.1851345453931117</v>
      </c>
      <c r="M67" s="56"/>
    </row>
    <row r="68" spans="1:13" ht="15">
      <c r="A68" s="54">
        <v>186</v>
      </c>
      <c r="B68" s="55" t="s">
        <v>75</v>
      </c>
      <c r="C68" s="20">
        <v>0.4911322855810809</v>
      </c>
      <c r="D68" s="18">
        <v>0.4793569506925621</v>
      </c>
      <c r="E68" s="18">
        <v>0.4005678849711476</v>
      </c>
      <c r="F68" s="18">
        <v>0.45424584348279495</v>
      </c>
      <c r="G68" s="18">
        <v>0.5888738147350363</v>
      </c>
      <c r="H68" s="18">
        <v>0.8498320666882453</v>
      </c>
      <c r="I68" s="18">
        <v>0.8803463349456209</v>
      </c>
      <c r="J68" s="18">
        <v>0.9704305903566155</v>
      </c>
      <c r="K68" s="18">
        <v>1.1118284973092187</v>
      </c>
      <c r="L68" s="79">
        <v>1.1853794647521259</v>
      </c>
      <c r="M68" s="56"/>
    </row>
    <row r="69" spans="1:13" ht="15">
      <c r="A69" s="54">
        <v>202</v>
      </c>
      <c r="B69" s="55" t="s">
        <v>76</v>
      </c>
      <c r="C69" s="20">
        <v>1.2817476670919437</v>
      </c>
      <c r="D69" s="18">
        <v>1.284130262035669</v>
      </c>
      <c r="E69" s="18">
        <v>1.342875091925798</v>
      </c>
      <c r="F69" s="18">
        <v>1.6074627105586146</v>
      </c>
      <c r="G69" s="18">
        <v>1.9141777468525234</v>
      </c>
      <c r="H69" s="18">
        <v>2.347767704005342</v>
      </c>
      <c r="I69" s="18">
        <v>2.479612048226926</v>
      </c>
      <c r="J69" s="18">
        <v>2.6953846029372883</v>
      </c>
      <c r="K69" s="18">
        <v>3.0749596061194353</v>
      </c>
      <c r="L69" s="79">
        <v>3.2889483955686902</v>
      </c>
      <c r="M69" s="56"/>
    </row>
    <row r="70" spans="1:13" ht="15">
      <c r="A70" s="54">
        <v>204</v>
      </c>
      <c r="B70" s="55" t="s">
        <v>77</v>
      </c>
      <c r="C70" s="20">
        <v>0.7040192403671544</v>
      </c>
      <c r="D70" s="18">
        <v>0.7014402214306177</v>
      </c>
      <c r="E70" s="18">
        <v>0.7376873977545504</v>
      </c>
      <c r="F70" s="18">
        <v>0.8632799763157237</v>
      </c>
      <c r="G70" s="18">
        <v>1.0725808590790624</v>
      </c>
      <c r="H70" s="18">
        <v>1.4118909054982378</v>
      </c>
      <c r="I70" s="18">
        <v>1.4844220743631666</v>
      </c>
      <c r="J70" s="18">
        <v>1.6378631093885634</v>
      </c>
      <c r="K70" s="18">
        <v>1.8557251306024014</v>
      </c>
      <c r="L70" s="79">
        <v>1.9797167925043002</v>
      </c>
      <c r="M70" s="56"/>
    </row>
    <row r="71" spans="1:13" ht="15">
      <c r="A71" s="54">
        <v>205</v>
      </c>
      <c r="B71" s="55" t="s">
        <v>78</v>
      </c>
      <c r="C71" s="20">
        <v>1.0306637063176662</v>
      </c>
      <c r="D71" s="18">
        <v>1.0247587104536109</v>
      </c>
      <c r="E71" s="18">
        <v>0.9973594460574784</v>
      </c>
      <c r="F71" s="18">
        <v>1.1389681718811389</v>
      </c>
      <c r="G71" s="18">
        <v>1.4146185738660115</v>
      </c>
      <c r="H71" s="18">
        <v>1.8360557047781327</v>
      </c>
      <c r="I71" s="18">
        <v>1.9349143781037537</v>
      </c>
      <c r="J71" s="18">
        <v>2.1214414569090003</v>
      </c>
      <c r="K71" s="18">
        <v>2.448842845014507</v>
      </c>
      <c r="L71" s="79">
        <v>2.6071570980888836</v>
      </c>
      <c r="M71" s="56"/>
    </row>
    <row r="72" spans="1:13" ht="15">
      <c r="A72" s="54">
        <v>208</v>
      </c>
      <c r="B72" s="55" t="s">
        <v>79</v>
      </c>
      <c r="C72" s="20">
        <v>0.6066647430675598</v>
      </c>
      <c r="D72" s="18">
        <v>0.5971764777467303</v>
      </c>
      <c r="E72" s="18">
        <v>0.5924229663212586</v>
      </c>
      <c r="F72" s="18">
        <v>0.6771542985944059</v>
      </c>
      <c r="G72" s="18">
        <v>0.845056627636664</v>
      </c>
      <c r="H72" s="18">
        <v>1.1367668250018035</v>
      </c>
      <c r="I72" s="18">
        <v>1.1685302294179536</v>
      </c>
      <c r="J72" s="18">
        <v>1.262176969460267</v>
      </c>
      <c r="K72" s="18">
        <v>1.4344101074968272</v>
      </c>
      <c r="L72" s="79">
        <v>1.5111850783592793</v>
      </c>
      <c r="M72" s="56"/>
    </row>
    <row r="73" spans="1:13" ht="15">
      <c r="A73" s="54">
        <v>211</v>
      </c>
      <c r="B73" s="55" t="s">
        <v>80</v>
      </c>
      <c r="C73" s="20">
        <v>1.248963093144786</v>
      </c>
      <c r="D73" s="18">
        <v>1.2332006642144293</v>
      </c>
      <c r="E73" s="18">
        <v>1.264226412060447</v>
      </c>
      <c r="F73" s="18">
        <v>1.4970258227148783</v>
      </c>
      <c r="G73" s="18">
        <v>1.7928911808109156</v>
      </c>
      <c r="H73" s="18">
        <v>2.233065413526873</v>
      </c>
      <c r="I73" s="18">
        <v>2.329820952929728</v>
      </c>
      <c r="J73" s="18">
        <v>2.54256440636604</v>
      </c>
      <c r="K73" s="18">
        <v>2.899952288695589</v>
      </c>
      <c r="L73" s="79">
        <v>3.064807951417146</v>
      </c>
      <c r="M73" s="56"/>
    </row>
    <row r="74" spans="1:13" ht="15">
      <c r="A74" s="54">
        <v>213</v>
      </c>
      <c r="B74" s="55" t="s">
        <v>81</v>
      </c>
      <c r="C74" s="20">
        <v>1.0080263490476948</v>
      </c>
      <c r="D74" s="18">
        <v>1.0092061278402689</v>
      </c>
      <c r="E74" s="18">
        <v>1.02615377081864</v>
      </c>
      <c r="F74" s="18">
        <v>1.1917383963868158</v>
      </c>
      <c r="G74" s="18">
        <v>1.4696880912431638</v>
      </c>
      <c r="H74" s="18">
        <v>1.8795255033138378</v>
      </c>
      <c r="I74" s="18">
        <v>1.9853269961584523</v>
      </c>
      <c r="J74" s="18">
        <v>2.192271058381859</v>
      </c>
      <c r="K74" s="18">
        <v>2.4971780630407334</v>
      </c>
      <c r="L74" s="79">
        <v>2.6752342890367657</v>
      </c>
      <c r="M74" s="56"/>
    </row>
    <row r="75" spans="1:13" ht="15">
      <c r="A75" s="54">
        <v>214</v>
      </c>
      <c r="B75" s="55" t="s">
        <v>82</v>
      </c>
      <c r="C75" s="20">
        <v>1.3035821243062582</v>
      </c>
      <c r="D75" s="18">
        <v>1.3018617346637278</v>
      </c>
      <c r="E75" s="18">
        <v>1.387375428254792</v>
      </c>
      <c r="F75" s="18">
        <v>1.6969017868069791</v>
      </c>
      <c r="G75" s="18">
        <v>2.002912210711713</v>
      </c>
      <c r="H75" s="18">
        <v>2.5329627793871197</v>
      </c>
      <c r="I75" s="18">
        <v>2.613485804451127</v>
      </c>
      <c r="J75" s="18">
        <v>2.929754184561956</v>
      </c>
      <c r="K75" s="18">
        <v>3.3322938810750653</v>
      </c>
      <c r="L75" s="79">
        <v>3.5794978470914636</v>
      </c>
      <c r="M75" s="56"/>
    </row>
    <row r="76" spans="1:13" ht="15">
      <c r="A76" s="54">
        <v>216</v>
      </c>
      <c r="B76" s="55" t="s">
        <v>83</v>
      </c>
      <c r="C76" s="20">
        <v>0.9502544961118033</v>
      </c>
      <c r="D76" s="18">
        <v>0.9402798919092206</v>
      </c>
      <c r="E76" s="18">
        <v>0.9929044494242483</v>
      </c>
      <c r="F76" s="18">
        <v>1.1722286868141385</v>
      </c>
      <c r="G76" s="18">
        <v>1.4441937511983163</v>
      </c>
      <c r="H76" s="18">
        <v>1.8747405340543626</v>
      </c>
      <c r="I76" s="18">
        <v>1.9798769114767403</v>
      </c>
      <c r="J76" s="18">
        <v>2.1385557430561484</v>
      </c>
      <c r="K76" s="18">
        <v>2.4615689931141382</v>
      </c>
      <c r="L76" s="79">
        <v>2.6283589772708957</v>
      </c>
      <c r="M76" s="56"/>
    </row>
    <row r="77" spans="1:13" ht="15">
      <c r="A77" s="54">
        <v>217</v>
      </c>
      <c r="B77" s="55" t="s">
        <v>84</v>
      </c>
      <c r="C77" s="20">
        <v>1.2632678950937262</v>
      </c>
      <c r="D77" s="18">
        <v>1.242513796631858</v>
      </c>
      <c r="E77" s="18">
        <v>1.3636816355104937</v>
      </c>
      <c r="F77" s="18">
        <v>1.6372610096744111</v>
      </c>
      <c r="G77" s="18">
        <v>1.9870593483178407</v>
      </c>
      <c r="H77" s="18">
        <v>2.5566272510584724</v>
      </c>
      <c r="I77" s="18">
        <v>2.7733943304955666</v>
      </c>
      <c r="J77" s="18">
        <v>3.0428420307365514</v>
      </c>
      <c r="K77" s="18">
        <v>3.5275632830306396</v>
      </c>
      <c r="L77" s="79">
        <v>3.808655903268914</v>
      </c>
      <c r="M77" s="56"/>
    </row>
    <row r="78" spans="1:13" ht="15">
      <c r="A78" s="54">
        <v>218</v>
      </c>
      <c r="B78" s="55" t="s">
        <v>85</v>
      </c>
      <c r="C78" s="20">
        <v>0.7274756725050064</v>
      </c>
      <c r="D78" s="18">
        <v>0.7326722646946102</v>
      </c>
      <c r="E78" s="18">
        <v>0.7625907510408183</v>
      </c>
      <c r="F78" s="18">
        <v>0.8627834149142455</v>
      </c>
      <c r="G78" s="18">
        <v>1.0761890490186712</v>
      </c>
      <c r="H78" s="18">
        <v>1.4523546605797524</v>
      </c>
      <c r="I78" s="18">
        <v>1.5241854288119985</v>
      </c>
      <c r="J78" s="18">
        <v>1.6818519158024294</v>
      </c>
      <c r="K78" s="18">
        <v>1.9128470154997466</v>
      </c>
      <c r="L78" s="79">
        <v>2.0384647969631615</v>
      </c>
      <c r="M78" s="56"/>
    </row>
    <row r="79" spans="1:13" ht="15">
      <c r="A79" s="54">
        <v>224</v>
      </c>
      <c r="B79" s="55" t="s">
        <v>86</v>
      </c>
      <c r="C79" s="20">
        <v>1.1664886800338081</v>
      </c>
      <c r="D79" s="18">
        <v>1.1671076120274293</v>
      </c>
      <c r="E79" s="18">
        <v>1.2041384194227263</v>
      </c>
      <c r="F79" s="18">
        <v>1.4334400151806737</v>
      </c>
      <c r="G79" s="18">
        <v>1.710034487891953</v>
      </c>
      <c r="H79" s="18">
        <v>2.196375195459039</v>
      </c>
      <c r="I79" s="18">
        <v>2.3317253058975407</v>
      </c>
      <c r="J79" s="18">
        <v>2.608466970790671</v>
      </c>
      <c r="K79" s="18">
        <v>2.9657244750498037</v>
      </c>
      <c r="L79" s="79">
        <v>3.167912548070106</v>
      </c>
      <c r="M79" s="56"/>
    </row>
    <row r="80" spans="1:13" ht="15">
      <c r="A80" s="54">
        <v>226</v>
      </c>
      <c r="B80" s="55" t="s">
        <v>87</v>
      </c>
      <c r="C80" s="20">
        <v>1.4836361933462587</v>
      </c>
      <c r="D80" s="18">
        <v>1.5117036816024623</v>
      </c>
      <c r="E80" s="18">
        <v>1.555521339134458</v>
      </c>
      <c r="F80" s="18">
        <v>1.8137276279116339</v>
      </c>
      <c r="G80" s="18">
        <v>2.160994225429235</v>
      </c>
      <c r="H80" s="18">
        <v>2.7148520272924372</v>
      </c>
      <c r="I80" s="18">
        <v>2.891022750407462</v>
      </c>
      <c r="J80" s="18">
        <v>3.0899090410404995</v>
      </c>
      <c r="K80" s="18">
        <v>3.537409267912114</v>
      </c>
      <c r="L80" s="79">
        <v>3.7083553310167083</v>
      </c>
      <c r="M80" s="56"/>
    </row>
    <row r="81" spans="1:13" ht="15">
      <c r="A81" s="54">
        <v>230</v>
      </c>
      <c r="B81" s="55" t="s">
        <v>88</v>
      </c>
      <c r="C81" s="20">
        <v>0.704409209914223</v>
      </c>
      <c r="D81" s="18">
        <v>0.7199427616565739</v>
      </c>
      <c r="E81" s="18">
        <v>0.7717235754913752</v>
      </c>
      <c r="F81" s="18">
        <v>0.8851055634497413</v>
      </c>
      <c r="G81" s="18">
        <v>1.125899996807492</v>
      </c>
      <c r="H81" s="18">
        <v>1.443460639297566</v>
      </c>
      <c r="I81" s="18">
        <v>1.554135608398484</v>
      </c>
      <c r="J81" s="18">
        <v>1.7244076375668111</v>
      </c>
      <c r="K81" s="18">
        <v>1.929187145269525</v>
      </c>
      <c r="L81" s="79">
        <v>2.0550759484167305</v>
      </c>
      <c r="M81" s="56"/>
    </row>
    <row r="82" spans="1:13" ht="15">
      <c r="A82" s="54">
        <v>231</v>
      </c>
      <c r="B82" s="55" t="s">
        <v>89</v>
      </c>
      <c r="C82" s="20">
        <v>1.1531666600658603</v>
      </c>
      <c r="D82" s="18">
        <v>1.1529710066891443</v>
      </c>
      <c r="E82" s="18">
        <v>1.188706381368556</v>
      </c>
      <c r="F82" s="18">
        <v>1.385314877658745</v>
      </c>
      <c r="G82" s="18">
        <v>1.6897450806803374</v>
      </c>
      <c r="H82" s="18">
        <v>2.1528775585741826</v>
      </c>
      <c r="I82" s="18">
        <v>2.2746549472197124</v>
      </c>
      <c r="J82" s="18">
        <v>2.4839767531274113</v>
      </c>
      <c r="K82" s="18">
        <v>2.8470011792318903</v>
      </c>
      <c r="L82" s="79">
        <v>3.0248558579523337</v>
      </c>
      <c r="M82" s="56"/>
    </row>
    <row r="83" spans="1:13" ht="15">
      <c r="A83" s="54">
        <v>232</v>
      </c>
      <c r="B83" s="55" t="s">
        <v>90</v>
      </c>
      <c r="C83" s="20">
        <v>1.0658132383601995</v>
      </c>
      <c r="D83" s="18">
        <v>1.063696672537512</v>
      </c>
      <c r="E83" s="18">
        <v>1.104300023661569</v>
      </c>
      <c r="F83" s="18">
        <v>1.2938993151928937</v>
      </c>
      <c r="G83" s="18">
        <v>1.5901511309041947</v>
      </c>
      <c r="H83" s="18">
        <v>2.0879734970246098</v>
      </c>
      <c r="I83" s="18">
        <v>2.197366107430552</v>
      </c>
      <c r="J83" s="18">
        <v>2.4071339788157253</v>
      </c>
      <c r="K83" s="18">
        <v>2.7691527748658817</v>
      </c>
      <c r="L83" s="79">
        <v>2.9402787830102977</v>
      </c>
      <c r="M83" s="56"/>
    </row>
    <row r="84" spans="1:13" ht="15">
      <c r="A84" s="54">
        <v>233</v>
      </c>
      <c r="B84" s="55" t="s">
        <v>91</v>
      </c>
      <c r="C84" s="20">
        <v>0.22802359361403468</v>
      </c>
      <c r="D84" s="18">
        <v>0.21843653800854135</v>
      </c>
      <c r="E84" s="18">
        <v>0.0838347533789463</v>
      </c>
      <c r="F84" s="18">
        <v>0.07018639304231122</v>
      </c>
      <c r="G84" s="18">
        <v>0.12416466581735541</v>
      </c>
      <c r="H84" s="18">
        <v>0.21899717516349426</v>
      </c>
      <c r="I84" s="18">
        <v>0.24482908006205584</v>
      </c>
      <c r="J84" s="18">
        <v>0.29516090660110805</v>
      </c>
      <c r="K84" s="18">
        <v>0.36635016262786735</v>
      </c>
      <c r="L84" s="79">
        <v>0.3952337496461684</v>
      </c>
      <c r="M84" s="56"/>
    </row>
    <row r="85" spans="1:13" ht="15">
      <c r="A85" s="54">
        <v>235</v>
      </c>
      <c r="B85" s="55" t="s">
        <v>92</v>
      </c>
      <c r="C85" s="20">
        <v>1.0242750514589805</v>
      </c>
      <c r="D85" s="18">
        <v>1.0031704031325237</v>
      </c>
      <c r="E85" s="18">
        <v>1.0349492735123302</v>
      </c>
      <c r="F85" s="18">
        <v>1.1998374775951408</v>
      </c>
      <c r="G85" s="18">
        <v>1.5121839433599344</v>
      </c>
      <c r="H85" s="18">
        <v>1.9768694385969123</v>
      </c>
      <c r="I85" s="18">
        <v>2.0822352276573906</v>
      </c>
      <c r="J85" s="18">
        <v>2.276460806991194</v>
      </c>
      <c r="K85" s="18">
        <v>2.6074232585685486</v>
      </c>
      <c r="L85" s="79">
        <v>2.7663520773011516</v>
      </c>
      <c r="M85" s="56"/>
    </row>
    <row r="86" spans="1:13" ht="15">
      <c r="A86" s="54">
        <v>236</v>
      </c>
      <c r="B86" s="55" t="s">
        <v>93</v>
      </c>
      <c r="C86" s="20">
        <v>1.0479636130600927</v>
      </c>
      <c r="D86" s="18">
        <v>1.058362517169284</v>
      </c>
      <c r="E86" s="18">
        <v>1.121734401548954</v>
      </c>
      <c r="F86" s="18">
        <v>1.3478312034364137</v>
      </c>
      <c r="G86" s="18">
        <v>1.6282945472424206</v>
      </c>
      <c r="H86" s="18">
        <v>2.1311895381564483</v>
      </c>
      <c r="I86" s="18">
        <v>2.254803214172963</v>
      </c>
      <c r="J86" s="18">
        <v>2.505668971912783</v>
      </c>
      <c r="K86" s="18">
        <v>2.8807841000031935</v>
      </c>
      <c r="L86" s="79">
        <v>3.063350527893485</v>
      </c>
      <c r="M86" s="56"/>
    </row>
    <row r="87" spans="1:13" ht="15">
      <c r="A87" s="54">
        <v>239</v>
      </c>
      <c r="B87" s="55" t="s">
        <v>94</v>
      </c>
      <c r="C87" s="20">
        <v>0.7372395554511293</v>
      </c>
      <c r="D87" s="18">
        <v>0.7431782263993103</v>
      </c>
      <c r="E87" s="18">
        <v>0.782602492867202</v>
      </c>
      <c r="F87" s="18">
        <v>0.9191873760819256</v>
      </c>
      <c r="G87" s="18">
        <v>1.1074006282941546</v>
      </c>
      <c r="H87" s="18">
        <v>1.4291435364025595</v>
      </c>
      <c r="I87" s="18">
        <v>1.4953366693834056</v>
      </c>
      <c r="J87" s="18">
        <v>1.6455464988452384</v>
      </c>
      <c r="K87" s="18">
        <v>1.8599474401331708</v>
      </c>
      <c r="L87" s="79">
        <v>1.9894013670181643</v>
      </c>
      <c r="M87" s="56"/>
    </row>
    <row r="88" spans="1:13" ht="15">
      <c r="A88" s="54">
        <v>240</v>
      </c>
      <c r="B88" s="55" t="s">
        <v>95</v>
      </c>
      <c r="C88" s="20">
        <v>0.8698575131405253</v>
      </c>
      <c r="D88" s="18">
        <v>0.8778655407105962</v>
      </c>
      <c r="E88" s="18">
        <v>0.9365388973937865</v>
      </c>
      <c r="F88" s="18">
        <v>1.1031662280619674</v>
      </c>
      <c r="G88" s="18">
        <v>1.325132496155918</v>
      </c>
      <c r="H88" s="18">
        <v>1.7083094057262862</v>
      </c>
      <c r="I88" s="18">
        <v>1.8274176620964457</v>
      </c>
      <c r="J88" s="18">
        <v>2.0089456731869983</v>
      </c>
      <c r="K88" s="18">
        <v>2.257548783144596</v>
      </c>
      <c r="L88" s="79">
        <v>2.4274105905639374</v>
      </c>
      <c r="M88" s="56"/>
    </row>
    <row r="89" spans="1:13" ht="15">
      <c r="A89" s="54">
        <v>320</v>
      </c>
      <c r="B89" s="55" t="s">
        <v>96</v>
      </c>
      <c r="C89" s="20">
        <v>0.6667943951971544</v>
      </c>
      <c r="D89" s="18">
        <v>0.6535727827936952</v>
      </c>
      <c r="E89" s="18">
        <v>0.66879937992368</v>
      </c>
      <c r="F89" s="18">
        <v>0.7622984458078008</v>
      </c>
      <c r="G89" s="18">
        <v>0.9397868128436322</v>
      </c>
      <c r="H89" s="18">
        <v>1.2453693590568093</v>
      </c>
      <c r="I89" s="18">
        <v>1.284854386375148</v>
      </c>
      <c r="J89" s="18">
        <v>1.4208378580872623</v>
      </c>
      <c r="K89" s="18">
        <v>1.6163767716202901</v>
      </c>
      <c r="L89" s="79">
        <v>1.7201344828430098</v>
      </c>
      <c r="M89" s="56"/>
    </row>
    <row r="90" spans="1:13" ht="15">
      <c r="A90" s="54">
        <v>241</v>
      </c>
      <c r="B90" s="55" t="s">
        <v>97</v>
      </c>
      <c r="C90" s="20">
        <v>0.9528641782277116</v>
      </c>
      <c r="D90" s="18">
        <v>0.9825697530876152</v>
      </c>
      <c r="E90" s="18">
        <v>0.9945666629869265</v>
      </c>
      <c r="F90" s="18">
        <v>1.1489291230727705</v>
      </c>
      <c r="G90" s="18">
        <v>1.315018869655729</v>
      </c>
      <c r="H90" s="18">
        <v>1.7458895457796455</v>
      </c>
      <c r="I90" s="18">
        <v>1.8713729042600367</v>
      </c>
      <c r="J90" s="18">
        <v>2.052770393378365</v>
      </c>
      <c r="K90" s="18">
        <v>2.3595270990179955</v>
      </c>
      <c r="L90" s="79">
        <v>2.4961707213192064</v>
      </c>
      <c r="M90" s="56"/>
    </row>
    <row r="91" spans="1:13" ht="15">
      <c r="A91" s="54">
        <v>322</v>
      </c>
      <c r="B91" s="59" t="s">
        <v>98</v>
      </c>
      <c r="C91" s="20">
        <v>0.5432373149222407</v>
      </c>
      <c r="D91" s="18">
        <v>0.5332026968713013</v>
      </c>
      <c r="E91" s="18">
        <v>0.5097403415304278</v>
      </c>
      <c r="F91" s="18">
        <v>0.5891675434496921</v>
      </c>
      <c r="G91" s="18">
        <v>0.7619127026828352</v>
      </c>
      <c r="H91" s="18">
        <v>1.017560446757157</v>
      </c>
      <c r="I91" s="18">
        <v>1.0471744262716118</v>
      </c>
      <c r="J91" s="18">
        <v>1.1324825169687731</v>
      </c>
      <c r="K91" s="18">
        <v>1.2769577542883201</v>
      </c>
      <c r="L91" s="79">
        <v>1.3621747431681381</v>
      </c>
      <c r="M91" s="56"/>
    </row>
    <row r="92" spans="1:13" ht="15">
      <c r="A92" s="54">
        <v>244</v>
      </c>
      <c r="B92" s="55" t="s">
        <v>99</v>
      </c>
      <c r="C92" s="20">
        <v>0.47495065390559077</v>
      </c>
      <c r="D92" s="18">
        <v>0.471079021205016</v>
      </c>
      <c r="E92" s="18">
        <v>0.46120120126564323</v>
      </c>
      <c r="F92" s="18">
        <v>0.5219914682811719</v>
      </c>
      <c r="G92" s="18">
        <v>0.6911086514596096</v>
      </c>
      <c r="H92" s="18">
        <v>0.9433283620742241</v>
      </c>
      <c r="I92" s="18">
        <v>1.0024045301297306</v>
      </c>
      <c r="J92" s="18">
        <v>1.0923665490632946</v>
      </c>
      <c r="K92" s="18">
        <v>1.2343576579564743</v>
      </c>
      <c r="L92" s="79">
        <v>1.3243333603018854</v>
      </c>
      <c r="M92" s="56"/>
    </row>
    <row r="93" spans="1:13" ht="15">
      <c r="A93" s="54">
        <v>245</v>
      </c>
      <c r="B93" s="55" t="s">
        <v>100</v>
      </c>
      <c r="C93" s="20">
        <v>0.8771208843689653</v>
      </c>
      <c r="D93" s="18">
        <v>0.8722482939571741</v>
      </c>
      <c r="E93" s="18">
        <v>0.8674773172403167</v>
      </c>
      <c r="F93" s="18">
        <v>1.0382941801300998</v>
      </c>
      <c r="G93" s="18">
        <v>1.2703281977453056</v>
      </c>
      <c r="H93" s="18">
        <v>1.6828820510870308</v>
      </c>
      <c r="I93" s="18">
        <v>1.7963118227062722</v>
      </c>
      <c r="J93" s="18">
        <v>1.9809784024189305</v>
      </c>
      <c r="K93" s="18">
        <v>2.247886020984696</v>
      </c>
      <c r="L93" s="79">
        <v>2.404838917049796</v>
      </c>
      <c r="M93" s="56"/>
    </row>
    <row r="94" spans="1:13" ht="15">
      <c r="A94" s="54">
        <v>249</v>
      </c>
      <c r="B94" s="55" t="s">
        <v>101</v>
      </c>
      <c r="C94" s="20">
        <v>1.2988188399626246</v>
      </c>
      <c r="D94" s="18">
        <v>1.2984014178401235</v>
      </c>
      <c r="E94" s="18">
        <v>1.3674344708703075</v>
      </c>
      <c r="F94" s="18">
        <v>1.6026271638046055</v>
      </c>
      <c r="G94" s="18">
        <v>2.005989561801682</v>
      </c>
      <c r="H94" s="18">
        <v>2.5665650769693276</v>
      </c>
      <c r="I94" s="18">
        <v>2.7074671099476735</v>
      </c>
      <c r="J94" s="18">
        <v>2.9992863322726446</v>
      </c>
      <c r="K94" s="18">
        <v>3.4413438783726207</v>
      </c>
      <c r="L94" s="79">
        <v>3.6803595216322496</v>
      </c>
      <c r="M94" s="56"/>
    </row>
    <row r="95" spans="1:13" ht="15">
      <c r="A95" s="54">
        <v>250</v>
      </c>
      <c r="B95" s="55" t="s">
        <v>102</v>
      </c>
      <c r="C95" s="20">
        <v>1.368390708887551</v>
      </c>
      <c r="D95" s="18">
        <v>1.396354850030617</v>
      </c>
      <c r="E95" s="18">
        <v>1.4680136760958824</v>
      </c>
      <c r="F95" s="18">
        <v>1.7018802186456181</v>
      </c>
      <c r="G95" s="18">
        <v>1.9612297222845552</v>
      </c>
      <c r="H95" s="18">
        <v>2.478853334675689</v>
      </c>
      <c r="I95" s="18">
        <v>2.6707569680176295</v>
      </c>
      <c r="J95" s="18">
        <v>2.867933447807623</v>
      </c>
      <c r="K95" s="18">
        <v>3.198694791974562</v>
      </c>
      <c r="L95" s="79">
        <v>3.40345997352466</v>
      </c>
      <c r="M95" s="56"/>
    </row>
    <row r="96" spans="1:13" ht="15">
      <c r="A96" s="54">
        <v>256</v>
      </c>
      <c r="B96" s="55" t="s">
        <v>103</v>
      </c>
      <c r="C96" s="20">
        <v>0.42356988317262356</v>
      </c>
      <c r="D96" s="18">
        <v>0.4126696929264746</v>
      </c>
      <c r="E96" s="18">
        <v>0.3713057612943391</v>
      </c>
      <c r="F96" s="18">
        <v>0.4070521488230856</v>
      </c>
      <c r="G96" s="18">
        <v>0.5292515325913811</v>
      </c>
      <c r="H96" s="18">
        <v>0.7148935573877253</v>
      </c>
      <c r="I96" s="18">
        <v>0.7605200447239149</v>
      </c>
      <c r="J96" s="18">
        <v>0.8387669645830567</v>
      </c>
      <c r="K96" s="18">
        <v>0.9641728793054796</v>
      </c>
      <c r="L96" s="79">
        <v>1.0260843917031561</v>
      </c>
      <c r="M96" s="56"/>
    </row>
    <row r="97" spans="1:13" ht="15">
      <c r="A97" s="54">
        <v>257</v>
      </c>
      <c r="B97" s="59" t="s">
        <v>104</v>
      </c>
      <c r="C97" s="20">
        <v>1.1921074920745873</v>
      </c>
      <c r="D97" s="18">
        <v>1.1913630584818815</v>
      </c>
      <c r="E97" s="18">
        <v>1.255244298815219</v>
      </c>
      <c r="F97" s="18">
        <v>1.4946730588731523</v>
      </c>
      <c r="G97" s="18">
        <v>1.758214015006553</v>
      </c>
      <c r="H97" s="18">
        <v>2.229573181576402</v>
      </c>
      <c r="I97" s="18">
        <v>2.351833575864056</v>
      </c>
      <c r="J97" s="18">
        <v>2.552604695080497</v>
      </c>
      <c r="K97" s="18">
        <v>2.8670125177256907</v>
      </c>
      <c r="L97" s="79">
        <v>3.0412946325491337</v>
      </c>
      <c r="M97" s="56"/>
    </row>
    <row r="98" spans="1:13" ht="15">
      <c r="A98" s="54">
        <v>260</v>
      </c>
      <c r="B98" s="55" t="s">
        <v>105</v>
      </c>
      <c r="C98" s="20">
        <v>0.9068251496955995</v>
      </c>
      <c r="D98" s="18">
        <v>0.8844434195490081</v>
      </c>
      <c r="E98" s="18">
        <v>0.88874085912739</v>
      </c>
      <c r="F98" s="18">
        <v>1.0003795813042178</v>
      </c>
      <c r="G98" s="18">
        <v>1.288419205237993</v>
      </c>
      <c r="H98" s="18">
        <v>1.6525212408587624</v>
      </c>
      <c r="I98" s="18">
        <v>1.7086803417328618</v>
      </c>
      <c r="J98" s="18">
        <v>1.8350996236816357</v>
      </c>
      <c r="K98" s="18">
        <v>2.0811518605712873</v>
      </c>
      <c r="L98" s="79">
        <v>2.2114112906813723</v>
      </c>
      <c r="M98" s="56"/>
    </row>
    <row r="99" spans="1:13" ht="15">
      <c r="A99" s="54">
        <v>261</v>
      </c>
      <c r="B99" s="55" t="s">
        <v>106</v>
      </c>
      <c r="C99" s="20">
        <v>1.213889514720325</v>
      </c>
      <c r="D99" s="18">
        <v>1.2145418087897486</v>
      </c>
      <c r="E99" s="18">
        <v>1.2782565910085637</v>
      </c>
      <c r="F99" s="18">
        <v>1.527685093386106</v>
      </c>
      <c r="G99" s="18">
        <v>1.8187344165440518</v>
      </c>
      <c r="H99" s="18">
        <v>2.3258741981395445</v>
      </c>
      <c r="I99" s="18">
        <v>2.4438344227163373</v>
      </c>
      <c r="J99" s="18">
        <v>2.687968609208049</v>
      </c>
      <c r="K99" s="18">
        <v>3.072280833203198</v>
      </c>
      <c r="L99" s="79">
        <v>3.277392417082213</v>
      </c>
      <c r="M99" s="56"/>
    </row>
    <row r="100" spans="1:13" ht="15">
      <c r="A100" s="54">
        <v>263</v>
      </c>
      <c r="B100" s="55" t="s">
        <v>107</v>
      </c>
      <c r="C100" s="20">
        <v>1.407901657887578</v>
      </c>
      <c r="D100" s="18">
        <v>1.3961213785900153</v>
      </c>
      <c r="E100" s="18">
        <v>1.5019817764208359</v>
      </c>
      <c r="F100" s="18">
        <v>1.7938050647094848</v>
      </c>
      <c r="G100" s="18">
        <v>2.1117342636645695</v>
      </c>
      <c r="H100" s="18">
        <v>2.634856183622496</v>
      </c>
      <c r="I100" s="18">
        <v>2.8111963492696486</v>
      </c>
      <c r="J100" s="18">
        <v>3.0431717051948546</v>
      </c>
      <c r="K100" s="18">
        <v>3.364235119650653</v>
      </c>
      <c r="L100" s="79">
        <v>3.700689570095655</v>
      </c>
      <c r="M100" s="56"/>
    </row>
    <row r="101" spans="1:13" ht="15">
      <c r="A101" s="54">
        <v>265</v>
      </c>
      <c r="B101" s="55" t="s">
        <v>108</v>
      </c>
      <c r="C101" s="20">
        <v>0.9668091744582394</v>
      </c>
      <c r="D101" s="18">
        <v>0.9635158590317996</v>
      </c>
      <c r="E101" s="18">
        <v>1.0144307930641503</v>
      </c>
      <c r="F101" s="18">
        <v>1.1781291628510537</v>
      </c>
      <c r="G101" s="18">
        <v>1.428857366035487</v>
      </c>
      <c r="H101" s="18">
        <v>1.8664610323873987</v>
      </c>
      <c r="I101" s="18">
        <v>1.9754428485950708</v>
      </c>
      <c r="J101" s="18">
        <v>2.1708528716658986</v>
      </c>
      <c r="K101" s="18">
        <v>2.4695977243239877</v>
      </c>
      <c r="L101" s="79">
        <v>2.6276346889780164</v>
      </c>
      <c r="M101" s="56"/>
    </row>
    <row r="102" spans="1:13" ht="15">
      <c r="A102" s="54">
        <v>271</v>
      </c>
      <c r="B102" s="55" t="s">
        <v>109</v>
      </c>
      <c r="C102" s="20">
        <v>0.7769265688703921</v>
      </c>
      <c r="D102" s="18">
        <v>0.7651244129540782</v>
      </c>
      <c r="E102" s="18">
        <v>0.7719907862362874</v>
      </c>
      <c r="F102" s="18">
        <v>0.9035232746838382</v>
      </c>
      <c r="G102" s="18">
        <v>1.1189603893209803</v>
      </c>
      <c r="H102" s="18">
        <v>1.4648737140559458</v>
      </c>
      <c r="I102" s="18">
        <v>1.5288167824655794</v>
      </c>
      <c r="J102" s="18">
        <v>1.6657735111100642</v>
      </c>
      <c r="K102" s="18">
        <v>1.8963213166799946</v>
      </c>
      <c r="L102" s="79">
        <v>2.0052243379969212</v>
      </c>
      <c r="M102" s="56"/>
    </row>
    <row r="103" spans="1:13" ht="15">
      <c r="A103" s="54">
        <v>272</v>
      </c>
      <c r="B103" s="60" t="s">
        <v>110</v>
      </c>
      <c r="C103" s="20">
        <v>1.0411297757970637</v>
      </c>
      <c r="D103" s="18">
        <v>1.0317693769290415</v>
      </c>
      <c r="E103" s="18">
        <v>1.0077487421822795</v>
      </c>
      <c r="F103" s="18">
        <v>1.1495347960333149</v>
      </c>
      <c r="G103" s="18">
        <v>1.4670409843714136</v>
      </c>
      <c r="H103" s="18">
        <v>1.8497642345141152</v>
      </c>
      <c r="I103" s="18">
        <v>1.953386652084987</v>
      </c>
      <c r="J103" s="18">
        <v>2.1536194145886842</v>
      </c>
      <c r="K103" s="18">
        <v>2.4594338771649937</v>
      </c>
      <c r="L103" s="79">
        <v>2.6258519029764464</v>
      </c>
      <c r="M103" s="56"/>
    </row>
    <row r="104" spans="1:13" ht="15">
      <c r="A104" s="54">
        <v>273</v>
      </c>
      <c r="B104" s="55" t="s">
        <v>111</v>
      </c>
      <c r="C104" s="20">
        <v>1.217820921819861</v>
      </c>
      <c r="D104" s="18">
        <v>1.2184121534811112</v>
      </c>
      <c r="E104" s="18">
        <v>1.2088619089077515</v>
      </c>
      <c r="F104" s="18">
        <v>1.4025999751500624</v>
      </c>
      <c r="G104" s="18">
        <v>1.7038175060561613</v>
      </c>
      <c r="H104" s="18">
        <v>2.128688760063053</v>
      </c>
      <c r="I104" s="18">
        <v>2.23037930260851</v>
      </c>
      <c r="J104" s="18">
        <v>2.4851808350779994</v>
      </c>
      <c r="K104" s="18">
        <v>2.8537104332552996</v>
      </c>
      <c r="L104" s="79">
        <v>3.029437312891236</v>
      </c>
      <c r="M104" s="56"/>
    </row>
    <row r="105" spans="1:13" ht="15">
      <c r="A105" s="54">
        <v>275</v>
      </c>
      <c r="B105" s="55" t="s">
        <v>112</v>
      </c>
      <c r="C105" s="20">
        <v>0.7051397980628238</v>
      </c>
      <c r="D105" s="18">
        <v>0.6782164876491805</v>
      </c>
      <c r="E105" s="18">
        <v>0.6449674009014412</v>
      </c>
      <c r="F105" s="18">
        <v>0.7314960102792778</v>
      </c>
      <c r="G105" s="18">
        <v>0.932110259187855</v>
      </c>
      <c r="H105" s="18">
        <v>1.2611050317237673</v>
      </c>
      <c r="I105" s="18">
        <v>1.2984213599533927</v>
      </c>
      <c r="J105" s="18">
        <v>1.4249144114122405</v>
      </c>
      <c r="K105" s="18">
        <v>1.6305133893411732</v>
      </c>
      <c r="L105" s="79">
        <v>1.7247161423416522</v>
      </c>
      <c r="M105" s="56"/>
    </row>
    <row r="106" spans="1:13" ht="15">
      <c r="A106" s="54">
        <v>276</v>
      </c>
      <c r="B106" s="55" t="s">
        <v>113</v>
      </c>
      <c r="C106" s="20">
        <v>1.2067029572873977</v>
      </c>
      <c r="D106" s="18">
        <v>1.1811793235302943</v>
      </c>
      <c r="E106" s="18">
        <v>1.3413763635471305</v>
      </c>
      <c r="F106" s="18">
        <v>1.5172128298776268</v>
      </c>
      <c r="G106" s="18">
        <v>1.9030006127904553</v>
      </c>
      <c r="H106" s="18">
        <v>2.4439837587247446</v>
      </c>
      <c r="I106" s="18">
        <v>2.5746451438645757</v>
      </c>
      <c r="J106" s="18">
        <v>2.886107874237153</v>
      </c>
      <c r="K106" s="18">
        <v>3.361428903327269</v>
      </c>
      <c r="L106" s="79">
        <v>3.519082626388789</v>
      </c>
      <c r="M106" s="56"/>
    </row>
    <row r="107" spans="1:13" ht="15">
      <c r="A107" s="54">
        <v>280</v>
      </c>
      <c r="B107" s="55" t="s">
        <v>114</v>
      </c>
      <c r="C107" s="20">
        <v>1.1484058026752422</v>
      </c>
      <c r="D107" s="18">
        <v>1.1297643311070829</v>
      </c>
      <c r="E107" s="18">
        <v>1.1708412924987677</v>
      </c>
      <c r="F107" s="18">
        <v>1.3303892024288864</v>
      </c>
      <c r="G107" s="18">
        <v>1.6100744262912912</v>
      </c>
      <c r="H107" s="18">
        <v>2.0577311825047815</v>
      </c>
      <c r="I107" s="18">
        <v>2.1873379854971073</v>
      </c>
      <c r="J107" s="18">
        <v>2.3420097372790067</v>
      </c>
      <c r="K107" s="18">
        <v>2.688125636305122</v>
      </c>
      <c r="L107" s="79">
        <v>2.827445378494536</v>
      </c>
      <c r="M107" s="56"/>
    </row>
    <row r="108" spans="1:13" ht="15">
      <c r="A108" s="54">
        <v>284</v>
      </c>
      <c r="B108" s="55" t="s">
        <v>115</v>
      </c>
      <c r="C108" s="20">
        <v>0.6428236195374009</v>
      </c>
      <c r="D108" s="18">
        <v>0.6396714622539026</v>
      </c>
      <c r="E108" s="18">
        <v>0.6473868714118893</v>
      </c>
      <c r="F108" s="18">
        <v>0.7684196908817711</v>
      </c>
      <c r="G108" s="18">
        <v>0.9459630600460578</v>
      </c>
      <c r="H108" s="18">
        <v>1.2546209043650638</v>
      </c>
      <c r="I108" s="18">
        <v>1.3154766280018677</v>
      </c>
      <c r="J108" s="18">
        <v>1.4550156887708425</v>
      </c>
      <c r="K108" s="18">
        <v>1.6786382666003998</v>
      </c>
      <c r="L108" s="79">
        <v>1.7865212460176778</v>
      </c>
      <c r="M108" s="56"/>
    </row>
    <row r="109" spans="1:13" ht="15">
      <c r="A109" s="54">
        <v>285</v>
      </c>
      <c r="B109" s="55" t="s">
        <v>116</v>
      </c>
      <c r="C109" s="20">
        <v>0.6914688925670625</v>
      </c>
      <c r="D109" s="18">
        <v>0.694861627061762</v>
      </c>
      <c r="E109" s="18">
        <v>0.7171751274393259</v>
      </c>
      <c r="F109" s="18">
        <v>0.830616383546122</v>
      </c>
      <c r="G109" s="18">
        <v>1.031496272881002</v>
      </c>
      <c r="H109" s="18">
        <v>1.3697874136847723</v>
      </c>
      <c r="I109" s="18">
        <v>1.448805622975149</v>
      </c>
      <c r="J109" s="18">
        <v>1.593888413065157</v>
      </c>
      <c r="K109" s="18">
        <v>1.8134332677944105</v>
      </c>
      <c r="L109" s="79">
        <v>1.9306547079240985</v>
      </c>
      <c r="M109" s="56"/>
    </row>
    <row r="110" spans="1:13" ht="15">
      <c r="A110" s="54">
        <v>286</v>
      </c>
      <c r="B110" s="55" t="s">
        <v>117</v>
      </c>
      <c r="C110" s="20">
        <v>1.0929557027410866</v>
      </c>
      <c r="D110" s="18">
        <v>1.0814546593257557</v>
      </c>
      <c r="E110" s="18">
        <v>1.1337453090836132</v>
      </c>
      <c r="F110" s="18">
        <v>1.3301674421291434</v>
      </c>
      <c r="G110" s="18">
        <v>1.5848566965628716</v>
      </c>
      <c r="H110" s="18">
        <v>2.049354778636296</v>
      </c>
      <c r="I110" s="18">
        <v>2.1755978370845455</v>
      </c>
      <c r="J110" s="18">
        <v>2.348516153219025</v>
      </c>
      <c r="K110" s="18">
        <v>2.692285986508182</v>
      </c>
      <c r="L110" s="79">
        <v>2.859358281961409</v>
      </c>
      <c r="M110" s="56"/>
    </row>
    <row r="111" spans="1:13" ht="15">
      <c r="A111" s="54">
        <v>287</v>
      </c>
      <c r="B111" s="60" t="s">
        <v>118</v>
      </c>
      <c r="C111" s="20">
        <v>1.0227152123592305</v>
      </c>
      <c r="D111" s="18">
        <v>1.0108817451557552</v>
      </c>
      <c r="E111" s="18">
        <v>1.0384510716907176</v>
      </c>
      <c r="F111" s="18">
        <v>1.200917391965124</v>
      </c>
      <c r="G111" s="18">
        <v>1.4847094073170197</v>
      </c>
      <c r="H111" s="18">
        <v>1.9541610909721694</v>
      </c>
      <c r="I111" s="18">
        <v>2.055563685573782</v>
      </c>
      <c r="J111" s="18">
        <v>2.226557064548638</v>
      </c>
      <c r="K111" s="18">
        <v>2.553998126027956</v>
      </c>
      <c r="L111" s="79">
        <v>2.6899833794090497</v>
      </c>
      <c r="M111" s="56"/>
    </row>
    <row r="112" spans="1:13" ht="15">
      <c r="A112" s="54">
        <v>288</v>
      </c>
      <c r="B112" s="55" t="s">
        <v>119</v>
      </c>
      <c r="C112" s="20">
        <v>1.1354348387433664</v>
      </c>
      <c r="D112" s="18">
        <v>1.1296108247139962</v>
      </c>
      <c r="E112" s="18">
        <v>1.2069223982228436</v>
      </c>
      <c r="F112" s="18">
        <v>1.4392305637964586</v>
      </c>
      <c r="G112" s="18">
        <v>1.707251963934855</v>
      </c>
      <c r="H112" s="18">
        <v>2.158358086729514</v>
      </c>
      <c r="I112" s="18">
        <v>2.2578003105665143</v>
      </c>
      <c r="J112" s="18">
        <v>2.4943430889481704</v>
      </c>
      <c r="K112" s="18">
        <v>2.799512046297396</v>
      </c>
      <c r="L112" s="79">
        <v>2.9985673200408804</v>
      </c>
      <c r="M112" s="56"/>
    </row>
    <row r="113" spans="1:13" ht="15">
      <c r="A113" s="54">
        <v>290</v>
      </c>
      <c r="B113" s="55" t="s">
        <v>120</v>
      </c>
      <c r="C113" s="20">
        <v>1.159438818381247</v>
      </c>
      <c r="D113" s="18">
        <v>1.1903062339964272</v>
      </c>
      <c r="E113" s="18">
        <v>1.24565431789261</v>
      </c>
      <c r="F113" s="18">
        <v>1.4746689454909685</v>
      </c>
      <c r="G113" s="18">
        <v>1.7429275366621209</v>
      </c>
      <c r="H113" s="18">
        <v>2.203059349020462</v>
      </c>
      <c r="I113" s="18">
        <v>2.3120860006469783</v>
      </c>
      <c r="J113" s="18">
        <v>2.496126568499035</v>
      </c>
      <c r="K113" s="18">
        <v>2.7912715602434304</v>
      </c>
      <c r="L113" s="79">
        <v>2.9657178382836413</v>
      </c>
      <c r="M113" s="56"/>
    </row>
    <row r="114" spans="1:13" ht="15">
      <c r="A114" s="54">
        <v>291</v>
      </c>
      <c r="B114" s="55" t="s">
        <v>121</v>
      </c>
      <c r="C114" s="20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79">
        <v>0</v>
      </c>
      <c r="M114" s="56"/>
    </row>
    <row r="115" spans="1:13" ht="15">
      <c r="A115" s="54">
        <v>295</v>
      </c>
      <c r="B115" s="55" t="s">
        <v>122</v>
      </c>
      <c r="C115" s="20">
        <v>0.7540018492625524</v>
      </c>
      <c r="D115" s="18">
        <v>0.7423226413552779</v>
      </c>
      <c r="E115" s="18">
        <v>0.746477645287781</v>
      </c>
      <c r="F115" s="18">
        <v>0.855499386739238</v>
      </c>
      <c r="G115" s="18">
        <v>1.0699712903337737</v>
      </c>
      <c r="H115" s="18">
        <v>1.3893393312528826</v>
      </c>
      <c r="I115" s="18">
        <v>1.451117580955792</v>
      </c>
      <c r="J115" s="18">
        <v>1.5846304153702206</v>
      </c>
      <c r="K115" s="18">
        <v>1.8098375749670517</v>
      </c>
      <c r="L115" s="79">
        <v>1.910020257081694</v>
      </c>
      <c r="M115" s="56"/>
    </row>
    <row r="116" spans="1:13" ht="15">
      <c r="A116" s="54">
        <v>297</v>
      </c>
      <c r="B116" s="55" t="s">
        <v>123</v>
      </c>
      <c r="C116" s="20">
        <v>1.1875834033403656</v>
      </c>
      <c r="D116" s="18">
        <v>1.1915884985814742</v>
      </c>
      <c r="E116" s="18">
        <v>1.1907354945516317</v>
      </c>
      <c r="F116" s="18">
        <v>1.4009072926856394</v>
      </c>
      <c r="G116" s="18">
        <v>1.6921289901642993</v>
      </c>
      <c r="H116" s="18">
        <v>2.185684258951518</v>
      </c>
      <c r="I116" s="18">
        <v>2.2854854621916907</v>
      </c>
      <c r="J116" s="18">
        <v>2.491113797491021</v>
      </c>
      <c r="K116" s="18">
        <v>2.85943718888832</v>
      </c>
      <c r="L116" s="79">
        <v>3.0583005197710307</v>
      </c>
      <c r="M116" s="56"/>
    </row>
    <row r="117" spans="1:13" ht="15">
      <c r="A117" s="54">
        <v>300</v>
      </c>
      <c r="B117" s="55" t="s">
        <v>124</v>
      </c>
      <c r="C117" s="20">
        <v>1.0740741426350127</v>
      </c>
      <c r="D117" s="18">
        <v>1.0760316915446264</v>
      </c>
      <c r="E117" s="18">
        <v>1.0946661909142676</v>
      </c>
      <c r="F117" s="18">
        <v>1.2787011431851507</v>
      </c>
      <c r="G117" s="18">
        <v>1.5878672968752454</v>
      </c>
      <c r="H117" s="18">
        <v>2.058764144616875</v>
      </c>
      <c r="I117" s="18">
        <v>2.1703229298898314</v>
      </c>
      <c r="J117" s="18">
        <v>2.349812967124688</v>
      </c>
      <c r="K117" s="18">
        <v>2.6973662495850785</v>
      </c>
      <c r="L117" s="79">
        <v>2.8759005244259264</v>
      </c>
      <c r="M117" s="56"/>
    </row>
    <row r="118" spans="1:13" ht="15">
      <c r="A118" s="54">
        <v>301</v>
      </c>
      <c r="B118" s="55" t="s">
        <v>125</v>
      </c>
      <c r="C118" s="20">
        <v>1.078095219250521</v>
      </c>
      <c r="D118" s="18">
        <v>1.0651970503440555</v>
      </c>
      <c r="E118" s="18">
        <v>1.1299749218768422</v>
      </c>
      <c r="F118" s="18">
        <v>1.2141175685366754</v>
      </c>
      <c r="G118" s="18">
        <v>1.4566217635504017</v>
      </c>
      <c r="H118" s="18">
        <v>1.7365606281585535</v>
      </c>
      <c r="I118" s="18">
        <v>1.7602359172903874</v>
      </c>
      <c r="J118" s="18">
        <v>1.848060351326147</v>
      </c>
      <c r="K118" s="18">
        <v>2.032763097340684</v>
      </c>
      <c r="L118" s="79">
        <v>2.1230937752487566</v>
      </c>
      <c r="M118" s="56"/>
    </row>
    <row r="119" spans="1:13" ht="15">
      <c r="A119" s="54">
        <v>304</v>
      </c>
      <c r="B119" s="55" t="s">
        <v>126</v>
      </c>
      <c r="C119" s="20">
        <v>0.9720507479817417</v>
      </c>
      <c r="D119" s="18">
        <v>0.9691409340392099</v>
      </c>
      <c r="E119" s="18">
        <v>1.007998198566531</v>
      </c>
      <c r="F119" s="18">
        <v>1.1872633444117522</v>
      </c>
      <c r="G119" s="18">
        <v>1.4440913844210446</v>
      </c>
      <c r="H119" s="18">
        <v>1.853236783164883</v>
      </c>
      <c r="I119" s="18">
        <v>1.9347370848209113</v>
      </c>
      <c r="J119" s="18">
        <v>2.1174881733626467</v>
      </c>
      <c r="K119" s="18">
        <v>2.391629638117683</v>
      </c>
      <c r="L119" s="110">
        <v>2.561291588427517</v>
      </c>
      <c r="M119" s="56"/>
    </row>
    <row r="120" spans="1:13" ht="15">
      <c r="A120" s="54">
        <v>305</v>
      </c>
      <c r="B120" s="55" t="s">
        <v>127</v>
      </c>
      <c r="C120" s="20">
        <v>1.2714136214412974</v>
      </c>
      <c r="D120" s="18">
        <v>1.3073933272753955</v>
      </c>
      <c r="E120" s="18">
        <v>1.3501410467569812</v>
      </c>
      <c r="F120" s="18">
        <v>1.6502329937472346</v>
      </c>
      <c r="G120" s="18">
        <v>1.8975686392733788</v>
      </c>
      <c r="H120" s="18">
        <v>2.355672845491597</v>
      </c>
      <c r="I120" s="18">
        <v>2.508484068683897</v>
      </c>
      <c r="J120" s="18">
        <v>2.8047627824250707</v>
      </c>
      <c r="K120" s="18">
        <v>3.1937733861705127</v>
      </c>
      <c r="L120" s="79">
        <v>3.3695952936549745</v>
      </c>
      <c r="M120" s="56"/>
    </row>
    <row r="121" spans="1:13" ht="15">
      <c r="A121" s="54">
        <v>312</v>
      </c>
      <c r="B121" s="55" t="s">
        <v>128</v>
      </c>
      <c r="C121" s="20">
        <v>0.845706752918499</v>
      </c>
      <c r="D121" s="18">
        <v>0.8511438090161505</v>
      </c>
      <c r="E121" s="18">
        <v>0.906922377075194</v>
      </c>
      <c r="F121" s="18">
        <v>1.0505530181514136</v>
      </c>
      <c r="G121" s="18">
        <v>1.283299414706594</v>
      </c>
      <c r="H121" s="18">
        <v>1.7330342786324309</v>
      </c>
      <c r="I121" s="18">
        <v>1.815321261763346</v>
      </c>
      <c r="J121" s="18">
        <v>1.9401105894936261</v>
      </c>
      <c r="K121" s="18">
        <v>2.2218863681650944</v>
      </c>
      <c r="L121" s="79">
        <v>2.355464573823758</v>
      </c>
      <c r="M121" s="56"/>
    </row>
    <row r="122" spans="1:13" ht="15">
      <c r="A122" s="54">
        <v>316</v>
      </c>
      <c r="B122" s="55" t="s">
        <v>129</v>
      </c>
      <c r="C122" s="20">
        <v>1.4248836655687747</v>
      </c>
      <c r="D122" s="18">
        <v>1.435437707956492</v>
      </c>
      <c r="E122" s="18">
        <v>1.4935554867042722</v>
      </c>
      <c r="F122" s="18">
        <v>1.756258381456993</v>
      </c>
      <c r="G122" s="18">
        <v>2.1653470538183246</v>
      </c>
      <c r="H122" s="18">
        <v>2.633709466261756</v>
      </c>
      <c r="I122" s="18">
        <v>2.739534198258495</v>
      </c>
      <c r="J122" s="18">
        <v>3.0274171838929256</v>
      </c>
      <c r="K122" s="18">
        <v>3.4713835512866886</v>
      </c>
      <c r="L122" s="79">
        <v>3.633876486588081</v>
      </c>
      <c r="M122" s="56"/>
    </row>
    <row r="123" spans="1:13" ht="15">
      <c r="A123" s="54">
        <v>317</v>
      </c>
      <c r="B123" s="55" t="s">
        <v>130</v>
      </c>
      <c r="C123" s="20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79">
        <v>0</v>
      </c>
      <c r="M123" s="56"/>
    </row>
    <row r="124" spans="1:13" ht="15">
      <c r="A124" s="61">
        <v>318</v>
      </c>
      <c r="B124" s="55" t="s">
        <v>131</v>
      </c>
      <c r="C124" s="20">
        <v>0.7092016553316149</v>
      </c>
      <c r="D124" s="18">
        <v>0.7036310446068086</v>
      </c>
      <c r="E124" s="18">
        <v>0.6992164324180656</v>
      </c>
      <c r="F124" s="18">
        <v>0.8076349249480863</v>
      </c>
      <c r="G124" s="18">
        <v>1.0128953629485569</v>
      </c>
      <c r="H124" s="18">
        <v>1.3180884786153193</v>
      </c>
      <c r="I124" s="18">
        <v>1.3919183054289377</v>
      </c>
      <c r="J124" s="18">
        <v>1.5060861372926784</v>
      </c>
      <c r="K124" s="18">
        <v>1.7177497952529652</v>
      </c>
      <c r="L124" s="79">
        <v>1.8254200122108593</v>
      </c>
      <c r="M124" s="56"/>
    </row>
    <row r="125" spans="1:13" ht="15">
      <c r="A125" s="54">
        <v>398</v>
      </c>
      <c r="B125" s="55" t="s">
        <v>132</v>
      </c>
      <c r="C125" s="20">
        <v>0.7922066821220071</v>
      </c>
      <c r="D125" s="18">
        <v>0.7676077870889539</v>
      </c>
      <c r="E125" s="18">
        <v>0.792000897504062</v>
      </c>
      <c r="F125" s="18">
        <v>0.8963310654800551</v>
      </c>
      <c r="G125" s="18">
        <v>1.1126146473956666</v>
      </c>
      <c r="H125" s="18">
        <v>1.4563731671545472</v>
      </c>
      <c r="I125" s="18">
        <v>1.516327216743555</v>
      </c>
      <c r="J125" s="18">
        <v>1.653834730768482</v>
      </c>
      <c r="K125" s="18">
        <v>1.9074547170005829</v>
      </c>
      <c r="L125" s="79">
        <v>2.0074493855741498</v>
      </c>
      <c r="M125" s="56"/>
    </row>
    <row r="126" spans="1:13" ht="15">
      <c r="A126" s="54">
        <v>399</v>
      </c>
      <c r="B126" s="60" t="s">
        <v>133</v>
      </c>
      <c r="C126" s="20">
        <v>0.9687718750505976</v>
      </c>
      <c r="D126" s="18">
        <v>0.9583934306134037</v>
      </c>
      <c r="E126" s="18">
        <v>0.978353562804605</v>
      </c>
      <c r="F126" s="18">
        <v>1.1231269707056484</v>
      </c>
      <c r="G126" s="18">
        <v>1.387190159699598</v>
      </c>
      <c r="H126" s="18">
        <v>1.797270377899105</v>
      </c>
      <c r="I126" s="18">
        <v>1.8415711902756282</v>
      </c>
      <c r="J126" s="18">
        <v>1.9872601333984043</v>
      </c>
      <c r="K126" s="18">
        <v>2.2864987994854484</v>
      </c>
      <c r="L126" s="79">
        <v>2.4015034464234972</v>
      </c>
      <c r="M126" s="56"/>
    </row>
    <row r="127" spans="1:13" ht="15">
      <c r="A127" s="54">
        <v>400</v>
      </c>
      <c r="B127" s="55" t="s">
        <v>134</v>
      </c>
      <c r="C127" s="20">
        <v>1.044122668005386</v>
      </c>
      <c r="D127" s="18">
        <v>1.0405322321149697</v>
      </c>
      <c r="E127" s="18">
        <v>1.0997380019166982</v>
      </c>
      <c r="F127" s="18">
        <v>1.2712365860676567</v>
      </c>
      <c r="G127" s="18">
        <v>1.5345970226189323</v>
      </c>
      <c r="H127" s="18">
        <v>2.0409107679529654</v>
      </c>
      <c r="I127" s="18">
        <v>2.13249561853055</v>
      </c>
      <c r="J127" s="18">
        <v>2.368867133905166</v>
      </c>
      <c r="K127" s="18">
        <v>2.7433451146895393</v>
      </c>
      <c r="L127" s="79">
        <v>2.8757368397777316</v>
      </c>
      <c r="M127" s="56"/>
    </row>
    <row r="128" spans="1:13" ht="15">
      <c r="A128" s="54">
        <v>407</v>
      </c>
      <c r="B128" s="55" t="s">
        <v>135</v>
      </c>
      <c r="C128" s="20">
        <v>1.0562144826964115</v>
      </c>
      <c r="D128" s="18">
        <v>1.0480058323082435</v>
      </c>
      <c r="E128" s="18">
        <v>1.0854590274149505</v>
      </c>
      <c r="F128" s="18">
        <v>1.266588404563155</v>
      </c>
      <c r="G128" s="18">
        <v>1.5319689453246426</v>
      </c>
      <c r="H128" s="18">
        <v>1.9601224391755618</v>
      </c>
      <c r="I128" s="18">
        <v>2.0653451517668806</v>
      </c>
      <c r="J128" s="18">
        <v>2.2525006027512458</v>
      </c>
      <c r="K128" s="18">
        <v>2.5917123681647105</v>
      </c>
      <c r="L128" s="79">
        <v>2.763779148743673</v>
      </c>
      <c r="M128" s="56"/>
    </row>
    <row r="129" spans="1:13" ht="15">
      <c r="A129" s="54">
        <v>402</v>
      </c>
      <c r="B129" s="55" t="s">
        <v>136</v>
      </c>
      <c r="C129" s="20">
        <v>1.2212412664639576</v>
      </c>
      <c r="D129" s="18">
        <v>1.2307352165448489</v>
      </c>
      <c r="E129" s="18">
        <v>1.3143803837427477</v>
      </c>
      <c r="F129" s="18">
        <v>1.5348108624369257</v>
      </c>
      <c r="G129" s="18">
        <v>1.8566041171343226</v>
      </c>
      <c r="H129" s="18">
        <v>2.371557860395747</v>
      </c>
      <c r="I129" s="18">
        <v>2.5167225123959938</v>
      </c>
      <c r="J129" s="18">
        <v>2.7635821232250706</v>
      </c>
      <c r="K129" s="18">
        <v>3.170710337286044</v>
      </c>
      <c r="L129" s="79">
        <v>3.3286762197889974</v>
      </c>
      <c r="M129" s="56"/>
    </row>
    <row r="130" spans="1:13" ht="15">
      <c r="A130" s="54">
        <v>403</v>
      </c>
      <c r="B130" s="55" t="s">
        <v>137</v>
      </c>
      <c r="C130" s="20">
        <v>0.7189511564943842</v>
      </c>
      <c r="D130" s="18">
        <v>0.7105519503457813</v>
      </c>
      <c r="E130" s="18">
        <v>0.7252757110206804</v>
      </c>
      <c r="F130" s="18">
        <v>0.8449118043909767</v>
      </c>
      <c r="G130" s="18">
        <v>1.0664587566812838</v>
      </c>
      <c r="H130" s="18">
        <v>1.3893836450017094</v>
      </c>
      <c r="I130" s="18">
        <v>1.4621832911668022</v>
      </c>
      <c r="J130" s="18">
        <v>1.6155272050985658</v>
      </c>
      <c r="K130" s="18">
        <v>1.8432119915069212</v>
      </c>
      <c r="L130" s="79">
        <v>1.9498852867004661</v>
      </c>
      <c r="M130" s="56"/>
    </row>
    <row r="131" spans="1:13" ht="15">
      <c r="A131" s="54">
        <v>405</v>
      </c>
      <c r="B131" s="55" t="s">
        <v>138</v>
      </c>
      <c r="C131" s="20">
        <v>0.9077584647200165</v>
      </c>
      <c r="D131" s="18">
        <v>0.8952780014101016</v>
      </c>
      <c r="E131" s="18">
        <v>0.9260394242186258</v>
      </c>
      <c r="F131" s="18">
        <v>1.0595733044838518</v>
      </c>
      <c r="G131" s="18">
        <v>1.3161148872989532</v>
      </c>
      <c r="H131" s="18">
        <v>1.7232031175431022</v>
      </c>
      <c r="I131" s="18">
        <v>1.7984453751011351</v>
      </c>
      <c r="J131" s="18">
        <v>1.9615704315998155</v>
      </c>
      <c r="K131" s="18">
        <v>2.2634670443895697</v>
      </c>
      <c r="L131" s="79">
        <v>2.378946457883279</v>
      </c>
      <c r="M131" s="56"/>
    </row>
    <row r="132" spans="1:13" ht="15">
      <c r="A132" s="54">
        <v>408</v>
      </c>
      <c r="B132" s="55" t="s">
        <v>139</v>
      </c>
      <c r="C132" s="20">
        <v>0.7349236098069643</v>
      </c>
      <c r="D132" s="18">
        <v>0.7216024193741486</v>
      </c>
      <c r="E132" s="18">
        <v>0.7116457434152039</v>
      </c>
      <c r="F132" s="18">
        <v>0.8208626471430964</v>
      </c>
      <c r="G132" s="18">
        <v>1.0223399378369784</v>
      </c>
      <c r="H132" s="18">
        <v>1.3720693264062866</v>
      </c>
      <c r="I132" s="18">
        <v>1.4255417591565802</v>
      </c>
      <c r="J132" s="18">
        <v>1.5512670496995167</v>
      </c>
      <c r="K132" s="18">
        <v>1.7622280812915765</v>
      </c>
      <c r="L132" s="79">
        <v>1.8766485813127254</v>
      </c>
      <c r="M132" s="56"/>
    </row>
    <row r="133" spans="1:13" ht="15">
      <c r="A133" s="54">
        <v>410</v>
      </c>
      <c r="B133" s="55" t="s">
        <v>140</v>
      </c>
      <c r="C133" s="20">
        <v>0.9431738296541212</v>
      </c>
      <c r="D133" s="18">
        <v>0.9292833666935643</v>
      </c>
      <c r="E133" s="18">
        <v>0.9213543420655359</v>
      </c>
      <c r="F133" s="18">
        <v>1.032736000587823</v>
      </c>
      <c r="G133" s="18">
        <v>1.274580025314176</v>
      </c>
      <c r="H133" s="18">
        <v>1.6303856434497739</v>
      </c>
      <c r="I133" s="18">
        <v>1.7041048310984603</v>
      </c>
      <c r="J133" s="18">
        <v>1.859317559589039</v>
      </c>
      <c r="K133" s="18">
        <v>2.1530587274473003</v>
      </c>
      <c r="L133" s="79">
        <v>2.2578356847925196</v>
      </c>
      <c r="M133" s="56"/>
    </row>
    <row r="134" spans="1:13" ht="15">
      <c r="A134" s="54">
        <v>416</v>
      </c>
      <c r="B134" s="55" t="s">
        <v>141</v>
      </c>
      <c r="C134" s="20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79">
        <v>0</v>
      </c>
      <c r="M134" s="56"/>
    </row>
    <row r="135" spans="1:13" ht="15">
      <c r="A135" s="54">
        <v>417</v>
      </c>
      <c r="B135" s="55" t="s">
        <v>142</v>
      </c>
      <c r="C135" s="20">
        <v>0.5677289049326077</v>
      </c>
      <c r="D135" s="18">
        <v>0.5501785054667909</v>
      </c>
      <c r="E135" s="18">
        <v>0.5294153985984558</v>
      </c>
      <c r="F135" s="18">
        <v>0.5978018935892457</v>
      </c>
      <c r="G135" s="18">
        <v>0.7523609095825758</v>
      </c>
      <c r="H135" s="18">
        <v>1.0213850393898003</v>
      </c>
      <c r="I135" s="18">
        <v>1.0531885204721814</v>
      </c>
      <c r="J135" s="18">
        <v>1.1305198778376049</v>
      </c>
      <c r="K135" s="18">
        <v>1.2823547205440118</v>
      </c>
      <c r="L135" s="79">
        <v>1.3536165574783805</v>
      </c>
      <c r="M135" s="56"/>
    </row>
    <row r="136" spans="1:13" ht="15">
      <c r="A136" s="54">
        <v>418</v>
      </c>
      <c r="B136" s="55" t="s">
        <v>143</v>
      </c>
      <c r="C136" s="20">
        <v>0.9181801632185813</v>
      </c>
      <c r="D136" s="18">
        <v>0.923820501386615</v>
      </c>
      <c r="E136" s="18">
        <v>0.9622737780686332</v>
      </c>
      <c r="F136" s="18">
        <v>1.1192846184014034</v>
      </c>
      <c r="G136" s="18">
        <v>1.3478250060709502</v>
      </c>
      <c r="H136" s="18">
        <v>1.697865408155863</v>
      </c>
      <c r="I136" s="18">
        <v>1.7711507955383947</v>
      </c>
      <c r="J136" s="18">
        <v>1.9419434564791036</v>
      </c>
      <c r="K136" s="18">
        <v>2.215930935066588</v>
      </c>
      <c r="L136" s="79">
        <v>2.345212471908983</v>
      </c>
      <c r="M136" s="56"/>
    </row>
    <row r="137" spans="1:13" ht="15">
      <c r="A137" s="54">
        <v>420</v>
      </c>
      <c r="B137" s="55" t="s">
        <v>144</v>
      </c>
      <c r="C137" s="20">
        <v>1.3848778639168486</v>
      </c>
      <c r="D137" s="18">
        <v>1.3846104817890552</v>
      </c>
      <c r="E137" s="18">
        <v>1.4858283703359607</v>
      </c>
      <c r="F137" s="18">
        <v>1.7473727756622424</v>
      </c>
      <c r="G137" s="18">
        <v>2.0715699722791108</v>
      </c>
      <c r="H137" s="18">
        <v>2.547161860640202</v>
      </c>
      <c r="I137" s="18">
        <v>2.699865050342275</v>
      </c>
      <c r="J137" s="18">
        <v>3.0315821807592904</v>
      </c>
      <c r="K137" s="18">
        <v>3.483186236450944</v>
      </c>
      <c r="L137" s="79">
        <v>3.6750870340727015</v>
      </c>
      <c r="M137" s="56"/>
    </row>
    <row r="138" spans="1:13" ht="15">
      <c r="A138" s="54">
        <v>421</v>
      </c>
      <c r="B138" s="55" t="s">
        <v>145</v>
      </c>
      <c r="C138" s="20">
        <v>0.9873884869906568</v>
      </c>
      <c r="D138" s="18">
        <v>0.9931038828953689</v>
      </c>
      <c r="E138" s="18">
        <v>1.0553682020606168</v>
      </c>
      <c r="F138" s="18">
        <v>1.2737589972664978</v>
      </c>
      <c r="G138" s="18">
        <v>1.5344264898322404</v>
      </c>
      <c r="H138" s="18">
        <v>1.9864492118023112</v>
      </c>
      <c r="I138" s="18">
        <v>2.0918187954832312</v>
      </c>
      <c r="J138" s="18">
        <v>2.2890399874768352</v>
      </c>
      <c r="K138" s="18">
        <v>2.5512623868484816</v>
      </c>
      <c r="L138" s="79">
        <v>2.7453134740447016</v>
      </c>
      <c r="M138" s="56"/>
    </row>
    <row r="139" spans="1:13" ht="15">
      <c r="A139" s="54">
        <v>422</v>
      </c>
      <c r="B139" s="55" t="s">
        <v>146</v>
      </c>
      <c r="C139" s="20">
        <v>0.5707790137357946</v>
      </c>
      <c r="D139" s="18">
        <v>0.5538117911710128</v>
      </c>
      <c r="E139" s="18">
        <v>0.5283654835522853</v>
      </c>
      <c r="F139" s="18">
        <v>0.595611788138271</v>
      </c>
      <c r="G139" s="18">
        <v>0.7553696882409184</v>
      </c>
      <c r="H139" s="18">
        <v>1.0389428236230387</v>
      </c>
      <c r="I139" s="18">
        <v>1.0682669061074037</v>
      </c>
      <c r="J139" s="18">
        <v>1.15521506123104</v>
      </c>
      <c r="K139" s="18">
        <v>1.3108804916930197</v>
      </c>
      <c r="L139" s="79">
        <v>1.387245197166843</v>
      </c>
      <c r="M139" s="56"/>
    </row>
    <row r="140" spans="1:13" ht="15">
      <c r="A140" s="54">
        <v>423</v>
      </c>
      <c r="B140" s="55" t="s">
        <v>318</v>
      </c>
      <c r="C140" s="20">
        <v>0.6719182495254703</v>
      </c>
      <c r="D140" s="18">
        <v>0.6483007189281018</v>
      </c>
      <c r="E140" s="18">
        <v>0.6183957810516194</v>
      </c>
      <c r="F140" s="18">
        <v>0.7164187297726432</v>
      </c>
      <c r="G140" s="18">
        <v>0.8938905727743442</v>
      </c>
      <c r="H140" s="18">
        <v>1.179711600113352</v>
      </c>
      <c r="I140" s="18">
        <v>1.1851343769948617</v>
      </c>
      <c r="J140" s="18">
        <v>1.283815071758422</v>
      </c>
      <c r="K140" s="18">
        <v>1.4766462987053224</v>
      </c>
      <c r="L140" s="79">
        <v>1.556791958913804</v>
      </c>
      <c r="M140" s="56"/>
    </row>
    <row r="141" spans="1:13" ht="15">
      <c r="A141" s="54">
        <v>425</v>
      </c>
      <c r="B141" s="55" t="s">
        <v>147</v>
      </c>
      <c r="C141" s="20">
        <v>0.9164625434574294</v>
      </c>
      <c r="D141" s="18">
        <v>0.8958428869144424</v>
      </c>
      <c r="E141" s="18">
        <v>0.9327439082278559</v>
      </c>
      <c r="F141" s="18">
        <v>1.0703350213144898</v>
      </c>
      <c r="G141" s="18">
        <v>1.3138251288190403</v>
      </c>
      <c r="H141" s="18">
        <v>1.696710750428192</v>
      </c>
      <c r="I141" s="18">
        <v>1.7725673245384304</v>
      </c>
      <c r="J141" s="18">
        <v>1.933808869642247</v>
      </c>
      <c r="K141" s="18">
        <v>2.1857052394731387</v>
      </c>
      <c r="L141" s="79">
        <v>2.324679520236387</v>
      </c>
      <c r="M141" s="56"/>
    </row>
    <row r="142" spans="1:13" ht="15">
      <c r="A142" s="54">
        <v>426</v>
      </c>
      <c r="B142" s="55" t="s">
        <v>148</v>
      </c>
      <c r="C142" s="20">
        <v>0.6425250348917473</v>
      </c>
      <c r="D142" s="18">
        <v>0.6381718462806845</v>
      </c>
      <c r="E142" s="18">
        <v>0.6331814741584658</v>
      </c>
      <c r="F142" s="18">
        <v>0.700715694715738</v>
      </c>
      <c r="G142" s="18">
        <v>0.8964602554520678</v>
      </c>
      <c r="H142" s="18">
        <v>1.2028363812744</v>
      </c>
      <c r="I142" s="18">
        <v>1.2725751414519397</v>
      </c>
      <c r="J142" s="18">
        <v>1.3979483974456937</v>
      </c>
      <c r="K142" s="18">
        <v>1.5969393869086517</v>
      </c>
      <c r="L142" s="79">
        <v>1.6986008718999663</v>
      </c>
      <c r="M142" s="56"/>
    </row>
    <row r="143" spans="1:13" ht="15">
      <c r="A143" s="54">
        <v>444</v>
      </c>
      <c r="B143" s="55" t="s">
        <v>149</v>
      </c>
      <c r="C143" s="20">
        <v>0.9715441802472231</v>
      </c>
      <c r="D143" s="18">
        <v>0.9849908045781834</v>
      </c>
      <c r="E143" s="18">
        <v>1.011225985126977</v>
      </c>
      <c r="F143" s="18">
        <v>1.1753750466647421</v>
      </c>
      <c r="G143" s="18">
        <v>1.4484909791958511</v>
      </c>
      <c r="H143" s="18">
        <v>1.8904319127395404</v>
      </c>
      <c r="I143" s="18">
        <v>1.999663460356496</v>
      </c>
      <c r="J143" s="18">
        <v>2.1826664452958298</v>
      </c>
      <c r="K143" s="18">
        <v>2.480625529411867</v>
      </c>
      <c r="L143" s="79">
        <v>2.6348620458593697</v>
      </c>
      <c r="M143" s="56"/>
    </row>
    <row r="144" spans="1:13" ht="15">
      <c r="A144" s="54">
        <v>430</v>
      </c>
      <c r="B144" s="55" t="s">
        <v>150</v>
      </c>
      <c r="C144" s="20">
        <v>0.89452241085311</v>
      </c>
      <c r="D144" s="18">
        <v>0.8827886504320848</v>
      </c>
      <c r="E144" s="18">
        <v>0.9064848127102731</v>
      </c>
      <c r="F144" s="18">
        <v>1.0063328762749943</v>
      </c>
      <c r="G144" s="18">
        <v>1.244438740933136</v>
      </c>
      <c r="H144" s="18">
        <v>1.6392341323657256</v>
      </c>
      <c r="I144" s="18">
        <v>1.7028669185180316</v>
      </c>
      <c r="J144" s="18">
        <v>1.8776264330108372</v>
      </c>
      <c r="K144" s="18">
        <v>2.150246158481856</v>
      </c>
      <c r="L144" s="110">
        <v>2.2949112027475227</v>
      </c>
      <c r="M144" s="56"/>
    </row>
    <row r="145" spans="1:13" ht="15">
      <c r="A145" s="54">
        <v>433</v>
      </c>
      <c r="B145" s="55" t="s">
        <v>151</v>
      </c>
      <c r="C145" s="20">
        <v>0.7727142744664555</v>
      </c>
      <c r="D145" s="18">
        <v>0.7746856931623185</v>
      </c>
      <c r="E145" s="18">
        <v>0.7956971054409845</v>
      </c>
      <c r="F145" s="18">
        <v>0.891365185059831</v>
      </c>
      <c r="G145" s="18">
        <v>1.1090014278617684</v>
      </c>
      <c r="H145" s="18">
        <v>1.4727363768631783</v>
      </c>
      <c r="I145" s="18">
        <v>1.5526343787539094</v>
      </c>
      <c r="J145" s="18">
        <v>1.7064573929781357</v>
      </c>
      <c r="K145" s="18">
        <v>1.9425557893751808</v>
      </c>
      <c r="L145" s="79">
        <v>2.077355149931037</v>
      </c>
      <c r="M145" s="56"/>
    </row>
    <row r="146" spans="1:13" ht="15">
      <c r="A146" s="54">
        <v>434</v>
      </c>
      <c r="B146" s="55" t="s">
        <v>152</v>
      </c>
      <c r="C146" s="20">
        <v>1.4525807807114735</v>
      </c>
      <c r="D146" s="18">
        <v>1.4395980202424834</v>
      </c>
      <c r="E146" s="18">
        <v>1.5010359122422035</v>
      </c>
      <c r="F146" s="18">
        <v>1.7100770946994484</v>
      </c>
      <c r="G146" s="18">
        <v>1.8938495893275906</v>
      </c>
      <c r="H146" s="18">
        <v>2.2395523331185068</v>
      </c>
      <c r="I146" s="18">
        <v>2.3176751567463896</v>
      </c>
      <c r="J146" s="18">
        <v>2.5195683587117834</v>
      </c>
      <c r="K146" s="18">
        <v>2.8698420169401437</v>
      </c>
      <c r="L146" s="79">
        <v>2.98537795522747</v>
      </c>
      <c r="M146" s="56"/>
    </row>
    <row r="147" spans="1:13" ht="15">
      <c r="A147" s="54">
        <v>435</v>
      </c>
      <c r="B147" s="55" t="s">
        <v>153</v>
      </c>
      <c r="C147" s="20">
        <v>0.963186267338445</v>
      </c>
      <c r="D147" s="18">
        <v>0.9479501423800016</v>
      </c>
      <c r="E147" s="18">
        <v>0.9337277606104433</v>
      </c>
      <c r="F147" s="18">
        <v>1.1052414871568423</v>
      </c>
      <c r="G147" s="18">
        <v>1.3386313501109282</v>
      </c>
      <c r="H147" s="18">
        <v>1.7146837036736358</v>
      </c>
      <c r="I147" s="18">
        <v>1.7718160236976246</v>
      </c>
      <c r="J147" s="18">
        <v>1.964539575910342</v>
      </c>
      <c r="K147" s="18">
        <v>2.2623230258363343</v>
      </c>
      <c r="L147" s="79">
        <v>2.391376478169912</v>
      </c>
      <c r="M147" s="56"/>
    </row>
    <row r="148" spans="1:13" ht="15">
      <c r="A148" s="54">
        <v>436</v>
      </c>
      <c r="B148" s="55" t="s">
        <v>154</v>
      </c>
      <c r="C148" s="20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79">
        <v>0</v>
      </c>
      <c r="M148" s="56"/>
    </row>
    <row r="149" spans="1:13" ht="15">
      <c r="A149" s="54">
        <v>438</v>
      </c>
      <c r="B149" s="55" t="s">
        <v>155</v>
      </c>
      <c r="C149" s="20">
        <v>0.8400393672001325</v>
      </c>
      <c r="D149" s="18">
        <v>0.8188862252863913</v>
      </c>
      <c r="E149" s="18">
        <v>0.8181482050529425</v>
      </c>
      <c r="F149" s="18">
        <v>0.9467093383027798</v>
      </c>
      <c r="G149" s="18">
        <v>1.1980664618776782</v>
      </c>
      <c r="H149" s="18">
        <v>1.5068606702582663</v>
      </c>
      <c r="I149" s="18">
        <v>1.5515505972746393</v>
      </c>
      <c r="J149" s="18">
        <v>1.6513922799208647</v>
      </c>
      <c r="K149" s="18">
        <v>1.861183794746248</v>
      </c>
      <c r="L149" s="79">
        <v>1.9451390917818419</v>
      </c>
      <c r="M149" s="56"/>
    </row>
    <row r="150" spans="1:13" ht="15">
      <c r="A150" s="54">
        <v>440</v>
      </c>
      <c r="B150" s="55" t="s">
        <v>156</v>
      </c>
      <c r="C150" s="20">
        <v>0.957836616389951</v>
      </c>
      <c r="D150" s="18">
        <v>0.960655496879312</v>
      </c>
      <c r="E150" s="18">
        <v>1.0042862561966004</v>
      </c>
      <c r="F150" s="18">
        <v>1.1662754678272638</v>
      </c>
      <c r="G150" s="18">
        <v>1.421094925421638</v>
      </c>
      <c r="H150" s="18">
        <v>1.8397213115068372</v>
      </c>
      <c r="I150" s="18">
        <v>1.9561759529818534</v>
      </c>
      <c r="J150" s="18">
        <v>2.1455883984783775</v>
      </c>
      <c r="K150" s="18">
        <v>2.445712509351603</v>
      </c>
      <c r="L150" s="79">
        <v>2.628812781372055</v>
      </c>
      <c r="M150" s="56"/>
    </row>
    <row r="151" spans="1:13" ht="15">
      <c r="A151" s="54">
        <v>441</v>
      </c>
      <c r="B151" s="55" t="s">
        <v>157</v>
      </c>
      <c r="C151" s="20">
        <v>1.0266030574090106</v>
      </c>
      <c r="D151" s="18">
        <v>1.0120343675372911</v>
      </c>
      <c r="E151" s="18">
        <v>1.0642351167198214</v>
      </c>
      <c r="F151" s="18">
        <v>1.209581888399759</v>
      </c>
      <c r="G151" s="18">
        <v>1.4649568503445796</v>
      </c>
      <c r="H151" s="18">
        <v>1.9062632036208598</v>
      </c>
      <c r="I151" s="18">
        <v>1.9922682976505293</v>
      </c>
      <c r="J151" s="18">
        <v>2.169476058821818</v>
      </c>
      <c r="K151" s="18">
        <v>2.4790830140569895</v>
      </c>
      <c r="L151" s="79">
        <v>2.6246438498080984</v>
      </c>
      <c r="M151" s="56"/>
    </row>
    <row r="152" spans="1:13" ht="15">
      <c r="A152" s="54">
        <v>475</v>
      </c>
      <c r="B152" s="55" t="s">
        <v>158</v>
      </c>
      <c r="C152" s="20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79">
        <v>0</v>
      </c>
      <c r="M152" s="56"/>
    </row>
    <row r="153" spans="1:13" ht="15">
      <c r="A153" s="54">
        <v>478</v>
      </c>
      <c r="B153" s="55" t="s">
        <v>159</v>
      </c>
      <c r="C153" s="20">
        <v>1.0366217643923576</v>
      </c>
      <c r="D153" s="18">
        <v>1.0474571383055267</v>
      </c>
      <c r="E153" s="18">
        <v>1.0813392565187012</v>
      </c>
      <c r="F153" s="18">
        <v>1.218865899966893</v>
      </c>
      <c r="G153" s="18">
        <v>1.5027539038512074</v>
      </c>
      <c r="H153" s="18">
        <v>1.9293975119073252</v>
      </c>
      <c r="I153" s="18">
        <v>2.0371175137169324</v>
      </c>
      <c r="J153" s="18">
        <v>2.1724369139222475</v>
      </c>
      <c r="K153" s="18">
        <v>2.4765764373209525</v>
      </c>
      <c r="L153" s="79">
        <v>2.628877440339492</v>
      </c>
      <c r="M153" s="56"/>
    </row>
    <row r="154" spans="1:13" ht="15">
      <c r="A154" s="54">
        <v>480</v>
      </c>
      <c r="B154" s="55" t="s">
        <v>160</v>
      </c>
      <c r="C154" s="20">
        <v>0.5440108912703057</v>
      </c>
      <c r="D154" s="18">
        <v>0.5288058825918363</v>
      </c>
      <c r="E154" s="18">
        <v>0.49180646369519465</v>
      </c>
      <c r="F154" s="18">
        <v>0.5642712116353223</v>
      </c>
      <c r="G154" s="18">
        <v>0.7295043344358305</v>
      </c>
      <c r="H154" s="18">
        <v>1.0350794747282404</v>
      </c>
      <c r="I154" s="18">
        <v>1.0823154083554911</v>
      </c>
      <c r="J154" s="18">
        <v>1.1740131391400386</v>
      </c>
      <c r="K154" s="18">
        <v>1.3437797739404136</v>
      </c>
      <c r="L154" s="79">
        <v>1.437367004303498</v>
      </c>
      <c r="M154" s="56"/>
    </row>
    <row r="155" spans="1:13" ht="15">
      <c r="A155" s="54">
        <v>481</v>
      </c>
      <c r="B155" s="55" t="s">
        <v>161</v>
      </c>
      <c r="C155" s="20">
        <v>1.3295355532915032</v>
      </c>
      <c r="D155" s="18">
        <v>1.3444864464983084</v>
      </c>
      <c r="E155" s="18">
        <v>1.4457840961296107</v>
      </c>
      <c r="F155" s="18">
        <v>1.7294080279087627</v>
      </c>
      <c r="G155" s="18">
        <v>2.117377288844553</v>
      </c>
      <c r="H155" s="18">
        <v>2.7091350271323513</v>
      </c>
      <c r="I155" s="18">
        <v>2.818186937981885</v>
      </c>
      <c r="J155" s="18">
        <v>3.069668644649454</v>
      </c>
      <c r="K155" s="18">
        <v>3.461497313175009</v>
      </c>
      <c r="L155" s="79">
        <v>3.7946546399151195</v>
      </c>
      <c r="M155" s="56"/>
    </row>
    <row r="156" spans="1:13" ht="15">
      <c r="A156" s="54">
        <v>483</v>
      </c>
      <c r="B156" s="55" t="s">
        <v>162</v>
      </c>
      <c r="C156" s="20">
        <v>1.1599285938429844</v>
      </c>
      <c r="D156" s="18">
        <v>1.1655448081971507</v>
      </c>
      <c r="E156" s="18">
        <v>1.1760888635358082</v>
      </c>
      <c r="F156" s="18">
        <v>1.3738506641905879</v>
      </c>
      <c r="G156" s="18">
        <v>1.6046910685492293</v>
      </c>
      <c r="H156" s="18">
        <v>2.041955515312228</v>
      </c>
      <c r="I156" s="18">
        <v>2.1302644080120405</v>
      </c>
      <c r="J156" s="18">
        <v>2.32981382994093</v>
      </c>
      <c r="K156" s="18">
        <v>2.6638220018792875</v>
      </c>
      <c r="L156" s="79">
        <v>2.81159114429982</v>
      </c>
      <c r="M156" s="56"/>
    </row>
    <row r="157" spans="1:13" ht="15">
      <c r="A157" s="54">
        <v>484</v>
      </c>
      <c r="B157" s="55" t="s">
        <v>163</v>
      </c>
      <c r="C157" s="20">
        <v>1.375228155166372</v>
      </c>
      <c r="D157" s="18">
        <v>1.3807933242035446</v>
      </c>
      <c r="E157" s="18">
        <v>1.4472208793692705</v>
      </c>
      <c r="F157" s="18">
        <v>1.6753216620179963</v>
      </c>
      <c r="G157" s="18">
        <v>1.9199822184420263</v>
      </c>
      <c r="H157" s="18">
        <v>2.4206459343247317</v>
      </c>
      <c r="I157" s="18">
        <v>2.524069547658547</v>
      </c>
      <c r="J157" s="18">
        <v>2.7682857498112483</v>
      </c>
      <c r="K157" s="18">
        <v>3.1818575911406235</v>
      </c>
      <c r="L157" s="79">
        <v>3.331033105589391</v>
      </c>
      <c r="M157" s="56"/>
    </row>
    <row r="158" spans="1:13" ht="15">
      <c r="A158" s="54">
        <v>489</v>
      </c>
      <c r="B158" s="55" t="s">
        <v>164</v>
      </c>
      <c r="C158" s="20">
        <v>0.8026524978760268</v>
      </c>
      <c r="D158" s="18">
        <v>0.7932685710297473</v>
      </c>
      <c r="E158" s="18">
        <v>0.8075846350950187</v>
      </c>
      <c r="F158" s="18">
        <v>0.9423831815110617</v>
      </c>
      <c r="G158" s="18">
        <v>1.1698819580716062</v>
      </c>
      <c r="H158" s="18">
        <v>1.5231407242214914</v>
      </c>
      <c r="I158" s="18">
        <v>1.605869365193902</v>
      </c>
      <c r="J158" s="18">
        <v>1.769766381644743</v>
      </c>
      <c r="K158" s="18">
        <v>2.0257342929560913</v>
      </c>
      <c r="L158" s="79">
        <v>2.1391236664043696</v>
      </c>
      <c r="M158" s="56"/>
    </row>
    <row r="159" spans="1:13" ht="15">
      <c r="A159" s="54">
        <v>491</v>
      </c>
      <c r="B159" s="55" t="s">
        <v>165</v>
      </c>
      <c r="C159" s="20">
        <v>0.8169855646326862</v>
      </c>
      <c r="D159" s="18">
        <v>0.8109847974224635</v>
      </c>
      <c r="E159" s="18">
        <v>0.8140969172801018</v>
      </c>
      <c r="F159" s="18">
        <v>0.9483743756725023</v>
      </c>
      <c r="G159" s="18">
        <v>1.1686190202457833</v>
      </c>
      <c r="H159" s="18">
        <v>1.5079867239475107</v>
      </c>
      <c r="I159" s="18">
        <v>1.5532321218286587</v>
      </c>
      <c r="J159" s="18">
        <v>1.7132676876205526</v>
      </c>
      <c r="K159" s="18">
        <v>1.959143180660675</v>
      </c>
      <c r="L159" s="79">
        <v>2.0792180260877497</v>
      </c>
      <c r="M159" s="56"/>
    </row>
    <row r="160" spans="1:13" ht="15">
      <c r="A160" s="54">
        <v>494</v>
      </c>
      <c r="B160" s="55" t="s">
        <v>166</v>
      </c>
      <c r="C160" s="20">
        <v>1.3541867531891523</v>
      </c>
      <c r="D160" s="18">
        <v>1.3657215623776082</v>
      </c>
      <c r="E160" s="18">
        <v>1.4228873309400978</v>
      </c>
      <c r="F160" s="18">
        <v>1.6366065827628677</v>
      </c>
      <c r="G160" s="18">
        <v>1.957775280342334</v>
      </c>
      <c r="H160" s="18">
        <v>2.4506822627882325</v>
      </c>
      <c r="I160" s="18">
        <v>2.5343819015338482</v>
      </c>
      <c r="J160" s="18">
        <v>2.7785935884808186</v>
      </c>
      <c r="K160" s="18">
        <v>3.1338043081877487</v>
      </c>
      <c r="L160" s="79">
        <v>3.3758741877620775</v>
      </c>
      <c r="M160" s="56"/>
    </row>
    <row r="161" spans="1:13" ht="15">
      <c r="A161" s="54">
        <v>495</v>
      </c>
      <c r="B161" s="55" t="s">
        <v>167</v>
      </c>
      <c r="C161" s="20">
        <v>1.0012820829385767</v>
      </c>
      <c r="D161" s="18">
        <v>0.9849929362130272</v>
      </c>
      <c r="E161" s="18">
        <v>1.0157055689517023</v>
      </c>
      <c r="F161" s="18">
        <v>1.1396748968875574</v>
      </c>
      <c r="G161" s="18">
        <v>1.422417180013749</v>
      </c>
      <c r="H161" s="18">
        <v>1.8079769335658522</v>
      </c>
      <c r="I161" s="18">
        <v>1.9248730087769115</v>
      </c>
      <c r="J161" s="18">
        <v>2.053970502097755</v>
      </c>
      <c r="K161" s="18">
        <v>2.3327930118304803</v>
      </c>
      <c r="L161" s="79">
        <v>2.4868389152168167</v>
      </c>
      <c r="M161" s="56"/>
    </row>
    <row r="162" spans="1:13" ht="15">
      <c r="A162" s="54">
        <v>498</v>
      </c>
      <c r="B162" s="55" t="s">
        <v>168</v>
      </c>
      <c r="C162" s="20">
        <v>0.6628681606057807</v>
      </c>
      <c r="D162" s="18">
        <v>0.649078765684072</v>
      </c>
      <c r="E162" s="18">
        <v>0.6443311697126557</v>
      </c>
      <c r="F162" s="18">
        <v>0.7316995248747844</v>
      </c>
      <c r="G162" s="18">
        <v>0.9265369753350434</v>
      </c>
      <c r="H162" s="18">
        <v>1.248808036748379</v>
      </c>
      <c r="I162" s="18">
        <v>1.3096124796827002</v>
      </c>
      <c r="J162" s="18">
        <v>1.4318547449152579</v>
      </c>
      <c r="K162" s="18">
        <v>1.6503807085813822</v>
      </c>
      <c r="L162" s="79">
        <v>1.74194550405252</v>
      </c>
      <c r="M162" s="56"/>
    </row>
    <row r="163" spans="1:13" ht="15">
      <c r="A163" s="54">
        <v>499</v>
      </c>
      <c r="B163" s="55" t="s">
        <v>169</v>
      </c>
      <c r="C163" s="20">
        <v>0.5551874222572426</v>
      </c>
      <c r="D163" s="18">
        <v>0.5367194787000216</v>
      </c>
      <c r="E163" s="18">
        <v>0.3296215282599526</v>
      </c>
      <c r="F163" s="18">
        <v>0.3809924960925226</v>
      </c>
      <c r="G163" s="18">
        <v>0.5426844933450532</v>
      </c>
      <c r="H163" s="18">
        <v>0.8073329309644954</v>
      </c>
      <c r="I163" s="18">
        <v>0.8427285125483515</v>
      </c>
      <c r="J163" s="18">
        <v>0.9300576847797277</v>
      </c>
      <c r="K163" s="18">
        <v>1.0759095488007482</v>
      </c>
      <c r="L163" s="79">
        <v>1.150211654873745</v>
      </c>
      <c r="M163" s="56"/>
    </row>
    <row r="164" spans="1:13" ht="15">
      <c r="A164" s="54">
        <v>500</v>
      </c>
      <c r="B164" s="55" t="s">
        <v>170</v>
      </c>
      <c r="C164" s="20">
        <v>0.8496318983776003</v>
      </c>
      <c r="D164" s="18">
        <v>0.8481531670535531</v>
      </c>
      <c r="E164" s="18">
        <v>0.8904418949535717</v>
      </c>
      <c r="F164" s="18">
        <v>0.9993236537503218</v>
      </c>
      <c r="G164" s="18">
        <v>1.2338260255875078</v>
      </c>
      <c r="H164" s="18">
        <v>1.6395235151891434</v>
      </c>
      <c r="I164" s="18">
        <v>1.7221469253253545</v>
      </c>
      <c r="J164" s="18">
        <v>1.8766941591378785</v>
      </c>
      <c r="K164" s="18">
        <v>2.1557795654855667</v>
      </c>
      <c r="L164" s="79">
        <v>2.268957912784197</v>
      </c>
      <c r="M164" s="56"/>
    </row>
    <row r="165" spans="1:13" ht="15">
      <c r="A165" s="54">
        <v>503</v>
      </c>
      <c r="B165" s="55" t="s">
        <v>171</v>
      </c>
      <c r="C165" s="20">
        <v>1.0723088933500744</v>
      </c>
      <c r="D165" s="18">
        <v>1.0718712574960296</v>
      </c>
      <c r="E165" s="18">
        <v>1.1106505168215488</v>
      </c>
      <c r="F165" s="18">
        <v>1.240351618511001</v>
      </c>
      <c r="G165" s="18">
        <v>1.528925532750522</v>
      </c>
      <c r="H165" s="18">
        <v>1.9253562332320016</v>
      </c>
      <c r="I165" s="18">
        <v>2.017041191620981</v>
      </c>
      <c r="J165" s="18">
        <v>2.2302516595792454</v>
      </c>
      <c r="K165" s="18">
        <v>2.5435589985684643</v>
      </c>
      <c r="L165" s="79">
        <v>2.6928902441681455</v>
      </c>
      <c r="M165" s="56"/>
    </row>
    <row r="166" spans="1:13" ht="15">
      <c r="A166" s="54">
        <v>504</v>
      </c>
      <c r="B166" s="55" t="s">
        <v>172</v>
      </c>
      <c r="C166" s="20">
        <v>0.6832192920825175</v>
      </c>
      <c r="D166" s="18">
        <v>0.6595658541250202</v>
      </c>
      <c r="E166" s="18">
        <v>0.6490444742685693</v>
      </c>
      <c r="F166" s="18">
        <v>0.7085924980892795</v>
      </c>
      <c r="G166" s="18">
        <v>0.9063696038496882</v>
      </c>
      <c r="H166" s="18">
        <v>1.2071739914038542</v>
      </c>
      <c r="I166" s="18">
        <v>1.2565210914342888</v>
      </c>
      <c r="J166" s="18">
        <v>1.3661922993812698</v>
      </c>
      <c r="K166" s="18">
        <v>1.570976212987592</v>
      </c>
      <c r="L166" s="79">
        <v>1.6571868233419575</v>
      </c>
      <c r="M166" s="56"/>
    </row>
    <row r="167" spans="1:13" ht="15">
      <c r="A167" s="54">
        <v>505</v>
      </c>
      <c r="B167" s="55" t="s">
        <v>173</v>
      </c>
      <c r="C167" s="20">
        <v>0.7375224050070042</v>
      </c>
      <c r="D167" s="18">
        <v>0.7496501623394813</v>
      </c>
      <c r="E167" s="18">
        <v>0.780108710567827</v>
      </c>
      <c r="F167" s="18">
        <v>0.9404316217006361</v>
      </c>
      <c r="G167" s="18">
        <v>1.147364786383264</v>
      </c>
      <c r="H167" s="18">
        <v>1.5589793599622102</v>
      </c>
      <c r="I167" s="18">
        <v>1.6618265358811755</v>
      </c>
      <c r="J167" s="18">
        <v>1.8488647777184077</v>
      </c>
      <c r="K167" s="18">
        <v>2.096577083185844</v>
      </c>
      <c r="L167" s="79">
        <v>2.2511704571671007</v>
      </c>
      <c r="M167" s="56"/>
    </row>
    <row r="168" spans="1:13" ht="15">
      <c r="A168" s="54">
        <v>508</v>
      </c>
      <c r="B168" s="55" t="s">
        <v>174</v>
      </c>
      <c r="C168" s="20">
        <v>1.0772259270682873</v>
      </c>
      <c r="D168" s="18">
        <v>1.0729708126815325</v>
      </c>
      <c r="E168" s="18">
        <v>1.1261181481995184</v>
      </c>
      <c r="F168" s="18">
        <v>1.3182143496051815</v>
      </c>
      <c r="G168" s="18">
        <v>1.5692195185000006</v>
      </c>
      <c r="H168" s="18">
        <v>1.9689602997942384</v>
      </c>
      <c r="I168" s="18">
        <v>2.0565903163560986</v>
      </c>
      <c r="J168" s="18">
        <v>2.2411901281918105</v>
      </c>
      <c r="K168" s="18">
        <v>2.5575756550708846</v>
      </c>
      <c r="L168" s="79">
        <v>2.6961648839292103</v>
      </c>
      <c r="M168" s="56"/>
    </row>
    <row r="169" spans="1:13" ht="15">
      <c r="A169" s="54">
        <v>507</v>
      </c>
      <c r="B169" s="55" t="s">
        <v>175</v>
      </c>
      <c r="C169" s="20">
        <v>0.519273167216685</v>
      </c>
      <c r="D169" s="18">
        <v>0.5085249752464023</v>
      </c>
      <c r="E169" s="18">
        <v>0.40396707892532824</v>
      </c>
      <c r="F169" s="18">
        <v>0.459281237102914</v>
      </c>
      <c r="G169" s="18">
        <v>0.5974896029006782</v>
      </c>
      <c r="H169" s="18">
        <v>0.8403092144982356</v>
      </c>
      <c r="I169" s="18">
        <v>0.8929422973567203</v>
      </c>
      <c r="J169" s="18">
        <v>0.9902267400483318</v>
      </c>
      <c r="K169" s="18">
        <v>1.1450832387774685</v>
      </c>
      <c r="L169" s="79">
        <v>1.2151976032149037</v>
      </c>
      <c r="M169" s="56"/>
    </row>
    <row r="170" spans="1:13" ht="15">
      <c r="A170" s="54">
        <v>529</v>
      </c>
      <c r="B170" s="55" t="s">
        <v>176</v>
      </c>
      <c r="C170" s="20">
        <v>0.8053520315258904</v>
      </c>
      <c r="D170" s="18">
        <v>0.8082821761932788</v>
      </c>
      <c r="E170" s="18">
        <v>0.8041969234825324</v>
      </c>
      <c r="F170" s="18">
        <v>0.9316129637725545</v>
      </c>
      <c r="G170" s="18">
        <v>1.167437213100646</v>
      </c>
      <c r="H170" s="18">
        <v>1.5496078257629797</v>
      </c>
      <c r="I170" s="18">
        <v>1.6023438101180005</v>
      </c>
      <c r="J170" s="18">
        <v>1.7728360042405686</v>
      </c>
      <c r="K170" s="18">
        <v>2.03997344744017</v>
      </c>
      <c r="L170" s="79">
        <v>2.1582636472635475</v>
      </c>
      <c r="M170" s="56"/>
    </row>
    <row r="171" spans="1:13" ht="15">
      <c r="A171" s="54">
        <v>531</v>
      </c>
      <c r="B171" s="55" t="s">
        <v>177</v>
      </c>
      <c r="C171" s="20">
        <v>1.08460267975439</v>
      </c>
      <c r="D171" s="18">
        <v>1.0912539974439213</v>
      </c>
      <c r="E171" s="18">
        <v>1.1238660532681006</v>
      </c>
      <c r="F171" s="18">
        <v>1.3310481943391554</v>
      </c>
      <c r="G171" s="18">
        <v>1.6266215712512881</v>
      </c>
      <c r="H171" s="18">
        <v>2.0499522206699368</v>
      </c>
      <c r="I171" s="18">
        <v>2.109436537892437</v>
      </c>
      <c r="J171" s="18">
        <v>2.288995209128137</v>
      </c>
      <c r="K171" s="18">
        <v>2.627174654895688</v>
      </c>
      <c r="L171" s="79">
        <v>2.7844925350527348</v>
      </c>
      <c r="M171" s="56"/>
    </row>
    <row r="172" spans="1:13" ht="15">
      <c r="A172" s="54">
        <v>535</v>
      </c>
      <c r="B172" s="55" t="s">
        <v>178</v>
      </c>
      <c r="C172" s="20">
        <v>0.5654368050638041</v>
      </c>
      <c r="D172" s="18">
        <v>0.556584785444322</v>
      </c>
      <c r="E172" s="18">
        <v>0.5483632484932777</v>
      </c>
      <c r="F172" s="18">
        <v>0.6322584435028027</v>
      </c>
      <c r="G172" s="18">
        <v>0.7993023077323702</v>
      </c>
      <c r="H172" s="18">
        <v>1.0735023854952939</v>
      </c>
      <c r="I172" s="18">
        <v>1.1169495328532122</v>
      </c>
      <c r="J172" s="18">
        <v>1.2186910523993237</v>
      </c>
      <c r="K172" s="18">
        <v>1.378016690017299</v>
      </c>
      <c r="L172" s="79">
        <v>1.4747782847652573</v>
      </c>
      <c r="M172" s="56"/>
    </row>
    <row r="173" spans="1:13" ht="15">
      <c r="A173" s="54">
        <v>536</v>
      </c>
      <c r="B173" s="55" t="s">
        <v>179</v>
      </c>
      <c r="C173" s="20">
        <v>0.7682497263384693</v>
      </c>
      <c r="D173" s="18">
        <v>0.7518433006926397</v>
      </c>
      <c r="E173" s="18">
        <v>0.7492373187122592</v>
      </c>
      <c r="F173" s="18">
        <v>0.8372159587815986</v>
      </c>
      <c r="G173" s="18">
        <v>1.0455706323488663</v>
      </c>
      <c r="H173" s="18">
        <v>1.4149905532709877</v>
      </c>
      <c r="I173" s="18">
        <v>1.4828058921838227</v>
      </c>
      <c r="J173" s="18">
        <v>1.6232601209877693</v>
      </c>
      <c r="K173" s="18">
        <v>1.863107279107906</v>
      </c>
      <c r="L173" s="79">
        <v>1.9858153576278603</v>
      </c>
      <c r="M173" s="56"/>
    </row>
    <row r="174" spans="1:13" ht="15">
      <c r="A174" s="54">
        <v>538</v>
      </c>
      <c r="B174" s="55" t="s">
        <v>180</v>
      </c>
      <c r="C174" s="20">
        <v>1.152022708632849</v>
      </c>
      <c r="D174" s="18">
        <v>1.1539360529178158</v>
      </c>
      <c r="E174" s="18">
        <v>1.2082028976982606</v>
      </c>
      <c r="F174" s="18">
        <v>1.445802866714363</v>
      </c>
      <c r="G174" s="18">
        <v>1.7387822011955212</v>
      </c>
      <c r="H174" s="18">
        <v>2.2160654919477842</v>
      </c>
      <c r="I174" s="18">
        <v>2.3288875982679897</v>
      </c>
      <c r="J174" s="18">
        <v>2.5900294178091965</v>
      </c>
      <c r="K174" s="18">
        <v>2.93957068990691</v>
      </c>
      <c r="L174" s="79">
        <v>3.1229872653085806</v>
      </c>
      <c r="M174" s="56"/>
    </row>
    <row r="175" spans="1:13" ht="15">
      <c r="A175" s="61">
        <v>541</v>
      </c>
      <c r="B175" s="55" t="s">
        <v>181</v>
      </c>
      <c r="C175" s="20">
        <v>0.4948120908415845</v>
      </c>
      <c r="D175" s="18">
        <v>0.4801477770883231</v>
      </c>
      <c r="E175" s="18">
        <v>0.4428322263997728</v>
      </c>
      <c r="F175" s="18">
        <v>0.47646584882574317</v>
      </c>
      <c r="G175" s="18">
        <v>0.6226553706985509</v>
      </c>
      <c r="H175" s="18">
        <v>0.852146163398384</v>
      </c>
      <c r="I175" s="18">
        <v>0.8927014602189765</v>
      </c>
      <c r="J175" s="18">
        <v>0.9726514289567714</v>
      </c>
      <c r="K175" s="18">
        <v>1.106378006541334</v>
      </c>
      <c r="L175" s="79">
        <v>1.1737806620249955</v>
      </c>
      <c r="M175" s="56"/>
    </row>
    <row r="176" spans="1:13" ht="15">
      <c r="A176" s="54">
        <v>543</v>
      </c>
      <c r="B176" s="55" t="s">
        <v>182</v>
      </c>
      <c r="C176" s="20">
        <v>1.1504102114092873</v>
      </c>
      <c r="D176" s="18">
        <v>1.1576491702756524</v>
      </c>
      <c r="E176" s="18">
        <v>1.1992690086775912</v>
      </c>
      <c r="F176" s="18">
        <v>1.377359232634424</v>
      </c>
      <c r="G176" s="18">
        <v>1.707656430774616</v>
      </c>
      <c r="H176" s="18">
        <v>2.2046896088835517</v>
      </c>
      <c r="I176" s="18">
        <v>2.3314796798708546</v>
      </c>
      <c r="J176" s="18">
        <v>2.5560923695524806</v>
      </c>
      <c r="K176" s="18">
        <v>2.93014130706516</v>
      </c>
      <c r="L176" s="79">
        <v>3.102667509005034</v>
      </c>
      <c r="M176" s="56"/>
    </row>
    <row r="177" spans="1:13" ht="15">
      <c r="A177" s="54">
        <v>545</v>
      </c>
      <c r="B177" s="55" t="s">
        <v>183</v>
      </c>
      <c r="C177" s="20">
        <v>0.9028364072067898</v>
      </c>
      <c r="D177" s="18">
        <v>0.8968916438881926</v>
      </c>
      <c r="E177" s="18">
        <v>0.8950704004063343</v>
      </c>
      <c r="F177" s="18">
        <v>1.0087967360146433</v>
      </c>
      <c r="G177" s="18">
        <v>1.2369913826929846</v>
      </c>
      <c r="H177" s="18">
        <v>1.6128081940333967</v>
      </c>
      <c r="I177" s="18">
        <v>1.6926247323715096</v>
      </c>
      <c r="J177" s="18">
        <v>1.814053406915777</v>
      </c>
      <c r="K177" s="18">
        <v>2.075685256285311</v>
      </c>
      <c r="L177" s="79">
        <v>2.200153908340715</v>
      </c>
      <c r="M177" s="56"/>
    </row>
    <row r="178" spans="1:13" ht="15">
      <c r="A178" s="54">
        <v>560</v>
      </c>
      <c r="B178" s="55" t="s">
        <v>184</v>
      </c>
      <c r="C178" s="20">
        <v>1.1454924147269097</v>
      </c>
      <c r="D178" s="18">
        <v>1.1370489808146758</v>
      </c>
      <c r="E178" s="18">
        <v>1.1926596904033868</v>
      </c>
      <c r="F178" s="18">
        <v>1.376386273739671</v>
      </c>
      <c r="G178" s="18">
        <v>1.691082146771425</v>
      </c>
      <c r="H178" s="18">
        <v>2.1737012111069305</v>
      </c>
      <c r="I178" s="18">
        <v>2.2181405028598977</v>
      </c>
      <c r="J178" s="18">
        <v>2.4025002510035876</v>
      </c>
      <c r="K178" s="18">
        <v>2.809324466512768</v>
      </c>
      <c r="L178" s="79">
        <v>2.947082387899112</v>
      </c>
      <c r="M178" s="56"/>
    </row>
    <row r="179" spans="1:13" ht="15">
      <c r="A179" s="54">
        <v>561</v>
      </c>
      <c r="B179" s="55" t="s">
        <v>185</v>
      </c>
      <c r="C179" s="20">
        <v>0.9383563011906677</v>
      </c>
      <c r="D179" s="18">
        <v>0.9339570306132305</v>
      </c>
      <c r="E179" s="18">
        <v>0.9623104446737987</v>
      </c>
      <c r="F179" s="18">
        <v>1.0949530237285092</v>
      </c>
      <c r="G179" s="18">
        <v>1.3655446618611098</v>
      </c>
      <c r="H179" s="18">
        <v>1.794129724557724</v>
      </c>
      <c r="I179" s="18">
        <v>1.8677938894058048</v>
      </c>
      <c r="J179" s="18">
        <v>2.0124256840268213</v>
      </c>
      <c r="K179" s="18">
        <v>2.2928034289390293</v>
      </c>
      <c r="L179" s="79">
        <v>2.436160673723725</v>
      </c>
      <c r="M179" s="56"/>
    </row>
    <row r="180" spans="1:13" ht="15">
      <c r="A180" s="54">
        <v>562</v>
      </c>
      <c r="B180" s="60" t="s">
        <v>186</v>
      </c>
      <c r="C180" s="20">
        <v>0.9867196838879781</v>
      </c>
      <c r="D180" s="18">
        <v>0.9784169641484155</v>
      </c>
      <c r="E180" s="18">
        <v>0.995768711582766</v>
      </c>
      <c r="F180" s="18">
        <v>1.1545608437596542</v>
      </c>
      <c r="G180" s="18">
        <v>1.414772451711496</v>
      </c>
      <c r="H180" s="18">
        <v>1.8401958791341855</v>
      </c>
      <c r="I180" s="18">
        <v>1.911448510341204</v>
      </c>
      <c r="J180" s="18">
        <v>2.077931234213189</v>
      </c>
      <c r="K180" s="18">
        <v>2.3752181353391464</v>
      </c>
      <c r="L180" s="79">
        <v>2.5212009695141315</v>
      </c>
      <c r="M180" s="56"/>
    </row>
    <row r="181" spans="1:13" ht="15">
      <c r="A181" s="54">
        <v>563</v>
      </c>
      <c r="B181" s="55" t="s">
        <v>187</v>
      </c>
      <c r="C181" s="20">
        <v>0.6407363850281023</v>
      </c>
      <c r="D181" s="18">
        <v>0.6371512545272218</v>
      </c>
      <c r="E181" s="18">
        <v>0.6782702699397838</v>
      </c>
      <c r="F181" s="18">
        <v>0.7669753719520624</v>
      </c>
      <c r="G181" s="18">
        <v>0.9639831637237979</v>
      </c>
      <c r="H181" s="18">
        <v>1.2258545516194097</v>
      </c>
      <c r="I181" s="18">
        <v>1.2785469910198053</v>
      </c>
      <c r="J181" s="18">
        <v>1.3983507764469607</v>
      </c>
      <c r="K181" s="18">
        <v>1.588835314292064</v>
      </c>
      <c r="L181" s="79">
        <v>1.672832577369432</v>
      </c>
      <c r="M181" s="56"/>
    </row>
    <row r="182" spans="1:13" ht="15">
      <c r="A182" s="54">
        <v>564</v>
      </c>
      <c r="B182" s="55" t="s">
        <v>188</v>
      </c>
      <c r="C182" s="20">
        <v>1.0040700311083448</v>
      </c>
      <c r="D182" s="18">
        <v>1.0143092843355817</v>
      </c>
      <c r="E182" s="18">
        <v>1.066725796656172</v>
      </c>
      <c r="F182" s="18">
        <v>1.2866363407033674</v>
      </c>
      <c r="G182" s="18">
        <v>1.5567093120387927</v>
      </c>
      <c r="H182" s="18">
        <v>2.0018191158065477</v>
      </c>
      <c r="I182" s="18">
        <v>2.100779187823182</v>
      </c>
      <c r="J182" s="18">
        <v>2.310208258584863</v>
      </c>
      <c r="K182" s="18">
        <v>2.588676881360062</v>
      </c>
      <c r="L182" s="79">
        <v>2.790734946249419</v>
      </c>
      <c r="M182" s="56"/>
    </row>
    <row r="183" spans="1:13" ht="15">
      <c r="A183" s="54">
        <v>309</v>
      </c>
      <c r="B183" s="59" t="s">
        <v>189</v>
      </c>
      <c r="C183" s="20">
        <v>1.1472892958395917</v>
      </c>
      <c r="D183" s="18">
        <v>1.142066958710437</v>
      </c>
      <c r="E183" s="18">
        <v>1.2145499323613471</v>
      </c>
      <c r="F183" s="18">
        <v>1.4148721272333518</v>
      </c>
      <c r="G183" s="18">
        <v>1.7160864524880086</v>
      </c>
      <c r="H183" s="18">
        <v>2.180741776320211</v>
      </c>
      <c r="I183" s="18">
        <v>2.3329620649106193</v>
      </c>
      <c r="J183" s="18">
        <v>2.5444491408546934</v>
      </c>
      <c r="K183" s="18">
        <v>2.887601330036823</v>
      </c>
      <c r="L183" s="79">
        <v>3.081813227236001</v>
      </c>
      <c r="M183" s="56"/>
    </row>
    <row r="184" spans="1:13" ht="15">
      <c r="A184" s="54">
        <v>576</v>
      </c>
      <c r="B184" s="55" t="s">
        <v>190</v>
      </c>
      <c r="C184" s="20">
        <v>0.6197122782834921</v>
      </c>
      <c r="D184" s="18">
        <v>0.6155850846187452</v>
      </c>
      <c r="E184" s="18">
        <v>0.6125861237499102</v>
      </c>
      <c r="F184" s="18">
        <v>0.6833811580179763</v>
      </c>
      <c r="G184" s="18">
        <v>0.878848589613229</v>
      </c>
      <c r="H184" s="18">
        <v>1.1987670977365408</v>
      </c>
      <c r="I184" s="18">
        <v>1.2514950408098642</v>
      </c>
      <c r="J184" s="18">
        <v>1.369411976150369</v>
      </c>
      <c r="K184" s="18">
        <v>1.570062257446665</v>
      </c>
      <c r="L184" s="79">
        <v>1.6550651846404651</v>
      </c>
      <c r="M184" s="56"/>
    </row>
    <row r="185" spans="1:13" ht="15">
      <c r="A185" s="54">
        <v>577</v>
      </c>
      <c r="B185" s="55" t="s">
        <v>191</v>
      </c>
      <c r="C185" s="20">
        <v>1.1767151583357265</v>
      </c>
      <c r="D185" s="18">
        <v>1.204460160085759</v>
      </c>
      <c r="E185" s="18">
        <v>1.3312504290442746</v>
      </c>
      <c r="F185" s="18">
        <v>1.5528557642954954</v>
      </c>
      <c r="G185" s="18">
        <v>1.8116525634989635</v>
      </c>
      <c r="H185" s="18">
        <v>2.240657740860593</v>
      </c>
      <c r="I185" s="18">
        <v>2.3054417116582044</v>
      </c>
      <c r="J185" s="18">
        <v>2.526911409317993</v>
      </c>
      <c r="K185" s="18">
        <v>2.844641331134371</v>
      </c>
      <c r="L185" s="79">
        <v>2.9949905197287077</v>
      </c>
      <c r="M185" s="56"/>
    </row>
    <row r="186" spans="1:13" ht="15">
      <c r="A186" s="54">
        <v>578</v>
      </c>
      <c r="B186" s="60" t="s">
        <v>192</v>
      </c>
      <c r="C186" s="20">
        <v>0.6718598872347865</v>
      </c>
      <c r="D186" s="18">
        <v>0.6628051737744389</v>
      </c>
      <c r="E186" s="18">
        <v>0.6674654775657718</v>
      </c>
      <c r="F186" s="18">
        <v>0.7591773874624099</v>
      </c>
      <c r="G186" s="18">
        <v>0.8717705882432263</v>
      </c>
      <c r="H186" s="18">
        <v>1.1621934178106983</v>
      </c>
      <c r="I186" s="18">
        <v>1.2277013668125196</v>
      </c>
      <c r="J186" s="18">
        <v>1.346323245623882</v>
      </c>
      <c r="K186" s="18">
        <v>1.5296919847746508</v>
      </c>
      <c r="L186" s="79">
        <v>1.623030990594149</v>
      </c>
      <c r="M186" s="56"/>
    </row>
    <row r="187" spans="1:13" ht="15">
      <c r="A187" s="54">
        <v>445</v>
      </c>
      <c r="B187" s="55" t="s">
        <v>193</v>
      </c>
      <c r="C187" s="20">
        <v>1.1446326743980961</v>
      </c>
      <c r="D187" s="18">
        <v>1.1492654851845128</v>
      </c>
      <c r="E187" s="18">
        <v>1.1983094327710404</v>
      </c>
      <c r="F187" s="18">
        <v>1.424135114965118</v>
      </c>
      <c r="G187" s="18">
        <v>1.710946572681463</v>
      </c>
      <c r="H187" s="18">
        <v>2.201177223092982</v>
      </c>
      <c r="I187" s="18">
        <v>2.347029166403477</v>
      </c>
      <c r="J187" s="18">
        <v>2.5744432179147143</v>
      </c>
      <c r="K187" s="18">
        <v>2.890785643535809</v>
      </c>
      <c r="L187" s="79">
        <v>3.1104306914448525</v>
      </c>
      <c r="M187" s="56"/>
    </row>
    <row r="188" spans="1:13" ht="15">
      <c r="A188" s="54">
        <v>580</v>
      </c>
      <c r="B188" s="55" t="s">
        <v>194</v>
      </c>
      <c r="C188" s="20">
        <v>1.0295528996394143</v>
      </c>
      <c r="D188" s="18">
        <v>1.0403958282218344</v>
      </c>
      <c r="E188" s="18">
        <v>1.0565990107337733</v>
      </c>
      <c r="F188" s="18">
        <v>1.2416848058182701</v>
      </c>
      <c r="G188" s="18">
        <v>1.5321665847608017</v>
      </c>
      <c r="H188" s="18">
        <v>1.9785975744454305</v>
      </c>
      <c r="I188" s="18">
        <v>2.0799072991115395</v>
      </c>
      <c r="J188" s="18">
        <v>2.264547631217903</v>
      </c>
      <c r="K188" s="18">
        <v>2.5792586624157092</v>
      </c>
      <c r="L188" s="79">
        <v>2.7397473517669084</v>
      </c>
      <c r="M188" s="56"/>
    </row>
    <row r="189" spans="1:13" ht="15">
      <c r="A189" s="54">
        <v>581</v>
      </c>
      <c r="B189" s="55" t="s">
        <v>195</v>
      </c>
      <c r="C189" s="20">
        <v>0.9694451882738928</v>
      </c>
      <c r="D189" s="18">
        <v>0.953167111525488</v>
      </c>
      <c r="E189" s="18">
        <v>0.9621588063319226</v>
      </c>
      <c r="F189" s="18">
        <v>1.1125285374368747</v>
      </c>
      <c r="G189" s="18">
        <v>1.400377642041283</v>
      </c>
      <c r="H189" s="18">
        <v>1.8294110285445129</v>
      </c>
      <c r="I189" s="18">
        <v>1.912919379409674</v>
      </c>
      <c r="J189" s="18">
        <v>2.0786815595979</v>
      </c>
      <c r="K189" s="18">
        <v>2.3798585375943127</v>
      </c>
      <c r="L189" s="79">
        <v>2.516323836098925</v>
      </c>
      <c r="M189" s="56"/>
    </row>
    <row r="190" spans="1:13" ht="15">
      <c r="A190" s="54">
        <v>599</v>
      </c>
      <c r="B190" s="55" t="s">
        <v>196</v>
      </c>
      <c r="C190" s="20">
        <v>1.1554118391377717</v>
      </c>
      <c r="D190" s="18">
        <v>1.1570256129086722</v>
      </c>
      <c r="E190" s="18">
        <v>1.2070842722991717</v>
      </c>
      <c r="F190" s="18">
        <v>1.3702779201200297</v>
      </c>
      <c r="G190" s="18">
        <v>1.6010573739831848</v>
      </c>
      <c r="H190" s="18">
        <v>2.0596702694970457</v>
      </c>
      <c r="I190" s="18">
        <v>2.1337977411799596</v>
      </c>
      <c r="J190" s="18">
        <v>2.3103218064608555</v>
      </c>
      <c r="K190" s="18">
        <v>2.624707000079228</v>
      </c>
      <c r="L190" s="79">
        <v>2.762036905526527</v>
      </c>
      <c r="M190" s="56"/>
    </row>
    <row r="191" spans="1:13" ht="15">
      <c r="A191" s="54">
        <v>583</v>
      </c>
      <c r="B191" s="55" t="s">
        <v>197</v>
      </c>
      <c r="C191" s="20">
        <v>1.044471616709604</v>
      </c>
      <c r="D191" s="18">
        <v>1.04119013903345</v>
      </c>
      <c r="E191" s="18">
        <v>1.1302428766286514</v>
      </c>
      <c r="F191" s="18">
        <v>1.3106237168923727</v>
      </c>
      <c r="G191" s="18">
        <v>1.5695194010843476</v>
      </c>
      <c r="H191" s="18">
        <v>2.0066994646178316</v>
      </c>
      <c r="I191" s="18">
        <v>2.134487908716162</v>
      </c>
      <c r="J191" s="18">
        <v>2.34235214887312</v>
      </c>
      <c r="K191" s="18">
        <v>2.6303870980894306</v>
      </c>
      <c r="L191" s="79">
        <v>2.7980703745516244</v>
      </c>
      <c r="M191" s="56"/>
    </row>
    <row r="192" spans="1:13" ht="15">
      <c r="A192" s="54">
        <v>854</v>
      </c>
      <c r="B192" s="55" t="s">
        <v>198</v>
      </c>
      <c r="C192" s="20">
        <v>1.3007346575330931</v>
      </c>
      <c r="D192" s="18">
        <v>1.3085380553196302</v>
      </c>
      <c r="E192" s="18">
        <v>1.3737644673611218</v>
      </c>
      <c r="F192" s="18">
        <v>1.6667421019108115</v>
      </c>
      <c r="G192" s="18">
        <v>1.9292972167400393</v>
      </c>
      <c r="H192" s="18">
        <v>2.42716663097697</v>
      </c>
      <c r="I192" s="18">
        <v>2.5615437358044026</v>
      </c>
      <c r="J192" s="18">
        <v>2.774899482546866</v>
      </c>
      <c r="K192" s="18">
        <v>3.169371682743469</v>
      </c>
      <c r="L192" s="79">
        <v>3.3567720561471592</v>
      </c>
      <c r="M192" s="56"/>
    </row>
    <row r="193" spans="1:13" ht="15">
      <c r="A193" s="54">
        <v>584</v>
      </c>
      <c r="B193" s="55" t="s">
        <v>199</v>
      </c>
      <c r="C193" s="20">
        <v>1.5212902469684284</v>
      </c>
      <c r="D193" s="18">
        <v>1.53563084398046</v>
      </c>
      <c r="E193" s="18">
        <v>1.5465047055609986</v>
      </c>
      <c r="F193" s="18">
        <v>1.7739777226595148</v>
      </c>
      <c r="G193" s="18">
        <v>2.0848363456271226</v>
      </c>
      <c r="H193" s="18">
        <v>2.6035956351895777</v>
      </c>
      <c r="I193" s="18">
        <v>2.740152400197317</v>
      </c>
      <c r="J193" s="18">
        <v>2.916797689828879</v>
      </c>
      <c r="K193" s="18">
        <v>3.335630898612214</v>
      </c>
      <c r="L193" s="79">
        <v>3.535255089174825</v>
      </c>
      <c r="M193" s="56"/>
    </row>
    <row r="194" spans="1:13" ht="15">
      <c r="A194" s="54">
        <v>588</v>
      </c>
      <c r="B194" s="55" t="s">
        <v>200</v>
      </c>
      <c r="C194" s="20">
        <v>1.0109778860355245</v>
      </c>
      <c r="D194" s="18">
        <v>0.9922552341239061</v>
      </c>
      <c r="E194" s="18">
        <v>0.9914573824074324</v>
      </c>
      <c r="F194" s="18">
        <v>1.1528850768712378</v>
      </c>
      <c r="G194" s="18">
        <v>1.415153562997011</v>
      </c>
      <c r="H194" s="18">
        <v>1.7933955373094612</v>
      </c>
      <c r="I194" s="18">
        <v>1.8843836342296907</v>
      </c>
      <c r="J194" s="18">
        <v>2.05294365449649</v>
      </c>
      <c r="K194" s="18">
        <v>2.3612139401391907</v>
      </c>
      <c r="L194" s="79">
        <v>2.512875555134608</v>
      </c>
      <c r="M194" s="56"/>
    </row>
    <row r="195" spans="1:13" ht="15">
      <c r="A195" s="54">
        <v>592</v>
      </c>
      <c r="B195" s="55" t="s">
        <v>201</v>
      </c>
      <c r="C195" s="20">
        <v>0.889266097184672</v>
      </c>
      <c r="D195" s="18">
        <v>0.8939973107450285</v>
      </c>
      <c r="E195" s="18">
        <v>0.9251327162855869</v>
      </c>
      <c r="F195" s="18">
        <v>1.0944366482173322</v>
      </c>
      <c r="G195" s="18">
        <v>1.3515907958834426</v>
      </c>
      <c r="H195" s="18">
        <v>1.803740709376612</v>
      </c>
      <c r="I195" s="18">
        <v>1.9163125445427038</v>
      </c>
      <c r="J195" s="18">
        <v>2.1166256601769238</v>
      </c>
      <c r="K195" s="18">
        <v>2.4073183581142494</v>
      </c>
      <c r="L195" s="79">
        <v>2.5718122804281514</v>
      </c>
      <c r="M195" s="56"/>
    </row>
    <row r="196" spans="1:13" ht="15">
      <c r="A196" s="54">
        <v>593</v>
      </c>
      <c r="B196" s="55" t="s">
        <v>202</v>
      </c>
      <c r="C196" s="20">
        <v>1.3106070108670806</v>
      </c>
      <c r="D196" s="18">
        <v>1.324888464076471</v>
      </c>
      <c r="E196" s="18">
        <v>1.3915880612514915</v>
      </c>
      <c r="F196" s="18">
        <v>1.6560996054084232</v>
      </c>
      <c r="G196" s="18">
        <v>1.974442239712868</v>
      </c>
      <c r="H196" s="18">
        <v>2.450525581786783</v>
      </c>
      <c r="I196" s="18">
        <v>2.550044971814744</v>
      </c>
      <c r="J196" s="18">
        <v>2.857146414961097</v>
      </c>
      <c r="K196" s="18">
        <v>3.275948689380476</v>
      </c>
      <c r="L196" s="79">
        <v>3.453364301696528</v>
      </c>
      <c r="M196" s="56"/>
    </row>
    <row r="197" spans="1:13" ht="15">
      <c r="A197" s="54">
        <v>595</v>
      </c>
      <c r="B197" s="55" t="s">
        <v>203</v>
      </c>
      <c r="C197" s="20">
        <v>0.7118033535440187</v>
      </c>
      <c r="D197" s="18">
        <v>0.6994328883374372</v>
      </c>
      <c r="E197" s="18">
        <v>0.731079882644945</v>
      </c>
      <c r="F197" s="18">
        <v>0.8662252804866846</v>
      </c>
      <c r="G197" s="18">
        <v>1.0852465541223744</v>
      </c>
      <c r="H197" s="18">
        <v>1.418310006033277</v>
      </c>
      <c r="I197" s="18">
        <v>1.483450154523485</v>
      </c>
      <c r="J197" s="18">
        <v>1.6269438141176291</v>
      </c>
      <c r="K197" s="18">
        <v>1.850275794752589</v>
      </c>
      <c r="L197" s="79">
        <v>1.9690610524613419</v>
      </c>
      <c r="M197" s="56"/>
    </row>
    <row r="198" spans="1:13" ht="15">
      <c r="A198" s="54">
        <v>598</v>
      </c>
      <c r="B198" s="55" t="s">
        <v>204</v>
      </c>
      <c r="C198" s="20">
        <v>1.2680246054126005</v>
      </c>
      <c r="D198" s="18">
        <v>1.2720654613895537</v>
      </c>
      <c r="E198" s="18">
        <v>1.312866189272281</v>
      </c>
      <c r="F198" s="18">
        <v>1.6000966004526518</v>
      </c>
      <c r="G198" s="18">
        <v>1.9035224157166812</v>
      </c>
      <c r="H198" s="18">
        <v>2.422359520333641</v>
      </c>
      <c r="I198" s="18">
        <v>2.5268621996550014</v>
      </c>
      <c r="J198" s="18">
        <v>2.785967121220942</v>
      </c>
      <c r="K198" s="18">
        <v>3.154173400931679</v>
      </c>
      <c r="L198" s="79">
        <v>3.385847216063988</v>
      </c>
      <c r="M198" s="56"/>
    </row>
    <row r="199" spans="1:13" ht="15">
      <c r="A199" s="54">
        <v>601</v>
      </c>
      <c r="B199" s="55" t="s">
        <v>205</v>
      </c>
      <c r="C199" s="20">
        <v>0.4312421668051911</v>
      </c>
      <c r="D199" s="18">
        <v>0.41733261179349057</v>
      </c>
      <c r="E199" s="18">
        <v>0.3770397357382578</v>
      </c>
      <c r="F199" s="18">
        <v>0.43157233173007725</v>
      </c>
      <c r="G199" s="18">
        <v>0.566058597256573</v>
      </c>
      <c r="H199" s="18">
        <v>0.8001484135157426</v>
      </c>
      <c r="I199" s="18">
        <v>0.8332678261693651</v>
      </c>
      <c r="J199" s="18">
        <v>0.9154359241284329</v>
      </c>
      <c r="K199" s="18">
        <v>1.043948234858906</v>
      </c>
      <c r="L199" s="79">
        <v>1.1145066219226596</v>
      </c>
      <c r="M199" s="56"/>
    </row>
    <row r="200" spans="1:13" ht="15">
      <c r="A200" s="54">
        <v>604</v>
      </c>
      <c r="B200" s="55" t="s">
        <v>206</v>
      </c>
      <c r="C200" s="20">
        <v>1.3347534308091795</v>
      </c>
      <c r="D200" s="18">
        <v>1.3384672827336548</v>
      </c>
      <c r="E200" s="18">
        <v>1.399362710132662</v>
      </c>
      <c r="F200" s="18">
        <v>1.641964911553794</v>
      </c>
      <c r="G200" s="18">
        <v>1.9622263284902548</v>
      </c>
      <c r="H200" s="18">
        <v>2.477428136439343</v>
      </c>
      <c r="I200" s="18">
        <v>2.5808269420382874</v>
      </c>
      <c r="J200" s="18">
        <v>2.8507465745172897</v>
      </c>
      <c r="K200" s="18">
        <v>3.2105054086819287</v>
      </c>
      <c r="L200" s="79">
        <v>3.4330234411169</v>
      </c>
      <c r="M200" s="56"/>
    </row>
    <row r="201" spans="1:13" ht="15">
      <c r="A201" s="54">
        <v>607</v>
      </c>
      <c r="B201" s="55" t="s">
        <v>207</v>
      </c>
      <c r="C201" s="20">
        <v>1.1228914426526124</v>
      </c>
      <c r="D201" s="18">
        <v>1.1283688609566411</v>
      </c>
      <c r="E201" s="18">
        <v>1.1749500934980208</v>
      </c>
      <c r="F201" s="18">
        <v>1.4028342688332316</v>
      </c>
      <c r="G201" s="18">
        <v>1.6997036696717007</v>
      </c>
      <c r="H201" s="18">
        <v>2.1457854761493724</v>
      </c>
      <c r="I201" s="18">
        <v>2.2158478101689862</v>
      </c>
      <c r="J201" s="18">
        <v>2.4360971691046895</v>
      </c>
      <c r="K201" s="18">
        <v>2.784190330649958</v>
      </c>
      <c r="L201" s="79">
        <v>2.971119474562652</v>
      </c>
      <c r="M201" s="56"/>
    </row>
    <row r="202" spans="1:13" ht="15">
      <c r="A202" s="54">
        <v>608</v>
      </c>
      <c r="B202" s="55" t="s">
        <v>208</v>
      </c>
      <c r="C202" s="20">
        <v>0.727867524901674</v>
      </c>
      <c r="D202" s="18">
        <v>0.726083882944625</v>
      </c>
      <c r="E202" s="18">
        <v>0.7337007788784238</v>
      </c>
      <c r="F202" s="18">
        <v>0.8554930719611313</v>
      </c>
      <c r="G202" s="18">
        <v>1.0748650925443446</v>
      </c>
      <c r="H202" s="18">
        <v>1.3911346314545288</v>
      </c>
      <c r="I202" s="18">
        <v>1.4746689358371778</v>
      </c>
      <c r="J202" s="18">
        <v>1.6289358681308457</v>
      </c>
      <c r="K202" s="18">
        <v>1.8681877957712931</v>
      </c>
      <c r="L202" s="79">
        <v>1.9894919417707175</v>
      </c>
      <c r="M202" s="56"/>
    </row>
    <row r="203" spans="1:13" ht="15">
      <c r="A203" s="54">
        <v>609</v>
      </c>
      <c r="B203" s="55" t="s">
        <v>319</v>
      </c>
      <c r="C203" s="20">
        <v>0.6676600170564146</v>
      </c>
      <c r="D203" s="18">
        <v>0.6461354095275365</v>
      </c>
      <c r="E203" s="18">
        <v>0.6441651758411151</v>
      </c>
      <c r="F203" s="18">
        <v>0.6798742986361415</v>
      </c>
      <c r="G203" s="18">
        <v>0.8733448525905505</v>
      </c>
      <c r="H203" s="18">
        <v>1.174726524054936</v>
      </c>
      <c r="I203" s="18">
        <v>1.2147955935926351</v>
      </c>
      <c r="J203" s="18">
        <v>1.3112155813694226</v>
      </c>
      <c r="K203" s="18">
        <v>1.50480158108647</v>
      </c>
      <c r="L203" s="79">
        <v>1.5904977094764465</v>
      </c>
      <c r="M203" s="56"/>
    </row>
    <row r="204" spans="1:13" ht="15">
      <c r="A204" s="54">
        <v>611</v>
      </c>
      <c r="B204" s="55" t="s">
        <v>209</v>
      </c>
      <c r="C204" s="20">
        <v>0.5856104540459839</v>
      </c>
      <c r="D204" s="18">
        <v>0.5762845072412759</v>
      </c>
      <c r="E204" s="18">
        <v>0.5800643632916405</v>
      </c>
      <c r="F204" s="18">
        <v>0.6274451594807697</v>
      </c>
      <c r="G204" s="18">
        <v>0.7960183638735145</v>
      </c>
      <c r="H204" s="18">
        <v>1.0487960890744734</v>
      </c>
      <c r="I204" s="18">
        <v>1.1116766548864128</v>
      </c>
      <c r="J204" s="18">
        <v>1.2123338049096564</v>
      </c>
      <c r="K204" s="18">
        <v>1.3810507860558001</v>
      </c>
      <c r="L204" s="79">
        <v>1.4662982905000383</v>
      </c>
      <c r="M204" s="56"/>
    </row>
    <row r="205" spans="1:13" ht="15">
      <c r="A205" s="54">
        <v>638</v>
      </c>
      <c r="B205" s="55" t="s">
        <v>210</v>
      </c>
      <c r="C205" s="20">
        <v>1.3535712545651961</v>
      </c>
      <c r="D205" s="18">
        <v>1.3812222722394871</v>
      </c>
      <c r="E205" s="18">
        <v>1.4618337187938621</v>
      </c>
      <c r="F205" s="18">
        <v>1.7300066263039344</v>
      </c>
      <c r="G205" s="18">
        <v>2.0866148309669903</v>
      </c>
      <c r="H205" s="18">
        <v>2.653837812674393</v>
      </c>
      <c r="I205" s="18">
        <v>2.797313720767267</v>
      </c>
      <c r="J205" s="18">
        <v>3.02109428279922</v>
      </c>
      <c r="K205" s="18">
        <v>3.3765906110568356</v>
      </c>
      <c r="L205" s="79">
        <v>3.646266096686114</v>
      </c>
      <c r="M205" s="56"/>
    </row>
    <row r="206" spans="1:13" ht="15">
      <c r="A206" s="54">
        <v>614</v>
      </c>
      <c r="B206" s="55" t="s">
        <v>211</v>
      </c>
      <c r="C206" s="20">
        <v>1.2482986272037326</v>
      </c>
      <c r="D206" s="18">
        <v>1.2512766136718714</v>
      </c>
      <c r="E206" s="18">
        <v>1.2989368713007856</v>
      </c>
      <c r="F206" s="18">
        <v>1.5604892823159862</v>
      </c>
      <c r="G206" s="18">
        <v>1.8565574295403735</v>
      </c>
      <c r="H206" s="18">
        <v>2.3096630871721473</v>
      </c>
      <c r="I206" s="18">
        <v>2.3927172555359597</v>
      </c>
      <c r="J206" s="18">
        <v>2.6262805753382317</v>
      </c>
      <c r="K206" s="18">
        <v>2.9583524154423806</v>
      </c>
      <c r="L206" s="79">
        <v>3.172151890733968</v>
      </c>
      <c r="M206" s="56"/>
    </row>
    <row r="207" spans="1:13" ht="15">
      <c r="A207" s="54">
        <v>615</v>
      </c>
      <c r="B207" s="55" t="s">
        <v>212</v>
      </c>
      <c r="C207" s="20">
        <v>0.9090882569732095</v>
      </c>
      <c r="D207" s="18">
        <v>0.8796768597594227</v>
      </c>
      <c r="E207" s="18">
        <v>0.9336291557753214</v>
      </c>
      <c r="F207" s="18">
        <v>1.0260298014076454</v>
      </c>
      <c r="G207" s="18">
        <v>1.327165032584464</v>
      </c>
      <c r="H207" s="18">
        <v>1.779845764280532</v>
      </c>
      <c r="I207" s="18">
        <v>1.894635310332637</v>
      </c>
      <c r="J207" s="18">
        <v>2.0567025779712687</v>
      </c>
      <c r="K207" s="18">
        <v>2.368325663219778</v>
      </c>
      <c r="L207" s="79">
        <v>2.5090751039247383</v>
      </c>
      <c r="M207" s="56"/>
    </row>
    <row r="208" spans="1:13" ht="15">
      <c r="A208" s="54">
        <v>616</v>
      </c>
      <c r="B208" s="55" t="s">
        <v>213</v>
      </c>
      <c r="C208" s="20">
        <v>1.2897655498487577</v>
      </c>
      <c r="D208" s="18">
        <v>1.287936184463483</v>
      </c>
      <c r="E208" s="18">
        <v>1.3502512538615399</v>
      </c>
      <c r="F208" s="18">
        <v>1.601401330997538</v>
      </c>
      <c r="G208" s="18">
        <v>1.9168248019122185</v>
      </c>
      <c r="H208" s="18">
        <v>2.439831969015316</v>
      </c>
      <c r="I208" s="18">
        <v>2.5833067653106134</v>
      </c>
      <c r="J208" s="18">
        <v>2.8148344765251263</v>
      </c>
      <c r="K208" s="18">
        <v>3.2360459048220562</v>
      </c>
      <c r="L208" s="79">
        <v>3.4416962825522024</v>
      </c>
      <c r="M208" s="56"/>
    </row>
    <row r="209" spans="1:13" ht="15">
      <c r="A209" s="54">
        <v>619</v>
      </c>
      <c r="B209" s="55" t="s">
        <v>214</v>
      </c>
      <c r="C209" s="20">
        <v>1.3525211538123152</v>
      </c>
      <c r="D209" s="18">
        <v>1.3521943500820726</v>
      </c>
      <c r="E209" s="18">
        <v>1.3736327050834891</v>
      </c>
      <c r="F209" s="18">
        <v>1.6481221474073955</v>
      </c>
      <c r="G209" s="18">
        <v>1.9444034332883504</v>
      </c>
      <c r="H209" s="18">
        <v>2.4485815233078494</v>
      </c>
      <c r="I209" s="18">
        <v>2.597204043167583</v>
      </c>
      <c r="J209" s="18">
        <v>2.8773316220999323</v>
      </c>
      <c r="K209" s="18">
        <v>3.2353081290482955</v>
      </c>
      <c r="L209" s="110">
        <v>3.4673674525760028</v>
      </c>
      <c r="M209" s="56"/>
    </row>
    <row r="210" spans="1:13" ht="15">
      <c r="A210" s="54">
        <v>620</v>
      </c>
      <c r="B210" s="55" t="s">
        <v>215</v>
      </c>
      <c r="C210" s="20">
        <v>1.42022225650887</v>
      </c>
      <c r="D210" s="18">
        <v>1.4250433589747935</v>
      </c>
      <c r="E210" s="18">
        <v>1.4546201108919679</v>
      </c>
      <c r="F210" s="18">
        <v>1.6770958837309724</v>
      </c>
      <c r="G210" s="18">
        <v>1.9429181580232076</v>
      </c>
      <c r="H210" s="18">
        <v>2.3537675803469327</v>
      </c>
      <c r="I210" s="18">
        <v>2.435900649923976</v>
      </c>
      <c r="J210" s="18">
        <v>2.6270165082316836</v>
      </c>
      <c r="K210" s="18">
        <v>2.9526750227680356</v>
      </c>
      <c r="L210" s="79">
        <v>3.0847879094721673</v>
      </c>
      <c r="M210" s="56"/>
    </row>
    <row r="211" spans="1:13" ht="15">
      <c r="A211" s="54">
        <v>623</v>
      </c>
      <c r="B211" s="55" t="s">
        <v>216</v>
      </c>
      <c r="C211" s="20">
        <v>0.6446187742168554</v>
      </c>
      <c r="D211" s="18">
        <v>0.632368645926535</v>
      </c>
      <c r="E211" s="18">
        <v>0.5107949054895062</v>
      </c>
      <c r="F211" s="18">
        <v>0.5884326619094011</v>
      </c>
      <c r="G211" s="18">
        <v>0.7739124921953326</v>
      </c>
      <c r="H211" s="18">
        <v>1.0904929687700893</v>
      </c>
      <c r="I211" s="18">
        <v>1.1640787388858929</v>
      </c>
      <c r="J211" s="18">
        <v>1.2866465921099337</v>
      </c>
      <c r="K211" s="18">
        <v>1.4918239598945977</v>
      </c>
      <c r="L211" s="79">
        <v>1.6058904027735448</v>
      </c>
      <c r="M211" s="56"/>
    </row>
    <row r="212" spans="1:13" ht="15">
      <c r="A212" s="54">
        <v>624</v>
      </c>
      <c r="B212" s="55" t="s">
        <v>217</v>
      </c>
      <c r="C212" s="20">
        <v>0.9243524514975014</v>
      </c>
      <c r="D212" s="18">
        <v>0.9408606042551444</v>
      </c>
      <c r="E212" s="18">
        <v>0.9613521228744162</v>
      </c>
      <c r="F212" s="18">
        <v>1.1319556007573919</v>
      </c>
      <c r="G212" s="18">
        <v>1.3900078802937692</v>
      </c>
      <c r="H212" s="18">
        <v>1.7753025113182535</v>
      </c>
      <c r="I212" s="18">
        <v>1.829519108605373</v>
      </c>
      <c r="J212" s="18">
        <v>1.970546215495503</v>
      </c>
      <c r="K212" s="18">
        <v>2.251015982070406</v>
      </c>
      <c r="L212" s="79">
        <v>2.3783823858276065</v>
      </c>
      <c r="M212" s="56"/>
    </row>
    <row r="213" spans="1:13" ht="15">
      <c r="A213" s="54">
        <v>625</v>
      </c>
      <c r="B213" s="55" t="s">
        <v>218</v>
      </c>
      <c r="C213" s="20">
        <v>1.0276227021982614</v>
      </c>
      <c r="D213" s="18">
        <v>1.0220144417326225</v>
      </c>
      <c r="E213" s="18">
        <v>1.0698825809578327</v>
      </c>
      <c r="F213" s="18">
        <v>1.2867427640281885</v>
      </c>
      <c r="G213" s="18">
        <v>1.5642643749830594</v>
      </c>
      <c r="H213" s="18">
        <v>1.9867516719109126</v>
      </c>
      <c r="I213" s="18">
        <v>2.092152164622078</v>
      </c>
      <c r="J213" s="18">
        <v>2.2421868356455175</v>
      </c>
      <c r="K213" s="18">
        <v>2.5459912165049516</v>
      </c>
      <c r="L213" s="79">
        <v>2.71399521520091</v>
      </c>
      <c r="M213" s="56"/>
    </row>
    <row r="214" spans="1:13" ht="15">
      <c r="A214" s="54">
        <v>626</v>
      </c>
      <c r="B214" s="55" t="s">
        <v>219</v>
      </c>
      <c r="C214" s="20">
        <v>1.1421799041287528</v>
      </c>
      <c r="D214" s="18">
        <v>1.145342383597045</v>
      </c>
      <c r="E214" s="18">
        <v>1.152409215987337</v>
      </c>
      <c r="F214" s="18">
        <v>1.3607506482096632</v>
      </c>
      <c r="G214" s="18">
        <v>1.6178219029463712</v>
      </c>
      <c r="H214" s="18">
        <v>2.0742384360677057</v>
      </c>
      <c r="I214" s="18">
        <v>2.1513978842508212</v>
      </c>
      <c r="J214" s="18">
        <v>2.3375732383242056</v>
      </c>
      <c r="K214" s="18">
        <v>2.6649554858791014</v>
      </c>
      <c r="L214" s="79">
        <v>2.8443689131182914</v>
      </c>
      <c r="M214" s="56"/>
    </row>
    <row r="215" spans="1:13" ht="15">
      <c r="A215" s="54">
        <v>630</v>
      </c>
      <c r="B215" s="55" t="s">
        <v>220</v>
      </c>
      <c r="C215" s="20">
        <v>0.7478178770966988</v>
      </c>
      <c r="D215" s="18">
        <v>0.7584884393642604</v>
      </c>
      <c r="E215" s="18">
        <v>0.6820909332544023</v>
      </c>
      <c r="F215" s="18">
        <v>0.8072757500095928</v>
      </c>
      <c r="G215" s="18">
        <v>1.019027270225294</v>
      </c>
      <c r="H215" s="18">
        <v>1.4292900853662456</v>
      </c>
      <c r="I215" s="18">
        <v>1.4999563276972516</v>
      </c>
      <c r="J215" s="18">
        <v>1.654989324301594</v>
      </c>
      <c r="K215" s="18">
        <v>1.9007682751018145</v>
      </c>
      <c r="L215" s="79">
        <v>2.0333535339957898</v>
      </c>
      <c r="M215" s="56"/>
    </row>
    <row r="216" spans="1:13" ht="15">
      <c r="A216" s="54">
        <v>631</v>
      </c>
      <c r="B216" s="55" t="s">
        <v>221</v>
      </c>
      <c r="C216" s="20">
        <v>0.9996818728534507</v>
      </c>
      <c r="D216" s="18">
        <v>0.9998261395544024</v>
      </c>
      <c r="E216" s="18">
        <v>1.016492875949929</v>
      </c>
      <c r="F216" s="18">
        <v>1.137864428743363</v>
      </c>
      <c r="G216" s="18">
        <v>1.3906355299392317</v>
      </c>
      <c r="H216" s="18">
        <v>1.8014696180217875</v>
      </c>
      <c r="I216" s="18">
        <v>1.8869113236867356</v>
      </c>
      <c r="J216" s="18">
        <v>2.0764700513981005</v>
      </c>
      <c r="K216" s="18">
        <v>2.386775180109888</v>
      </c>
      <c r="L216" s="79">
        <v>2.5333924673416224</v>
      </c>
      <c r="M216" s="56"/>
    </row>
    <row r="217" spans="1:13" ht="15">
      <c r="A217" s="54">
        <v>635</v>
      </c>
      <c r="B217" s="55" t="s">
        <v>222</v>
      </c>
      <c r="C217" s="20">
        <v>0.9696041083188227</v>
      </c>
      <c r="D217" s="18">
        <v>0.9647971543167309</v>
      </c>
      <c r="E217" s="18">
        <v>0.9783753805453266</v>
      </c>
      <c r="F217" s="18">
        <v>1.1113158797148746</v>
      </c>
      <c r="G217" s="18">
        <v>1.3917269131074335</v>
      </c>
      <c r="H217" s="18">
        <v>1.8352012312976864</v>
      </c>
      <c r="I217" s="18">
        <v>1.9373439070794234</v>
      </c>
      <c r="J217" s="18">
        <v>2.1371205864045475</v>
      </c>
      <c r="K217" s="18">
        <v>2.47274439622678</v>
      </c>
      <c r="L217" s="79">
        <v>2.6326032278566913</v>
      </c>
      <c r="M217" s="56"/>
    </row>
    <row r="218" spans="1:13" ht="15">
      <c r="A218" s="54">
        <v>636</v>
      </c>
      <c r="B218" s="55" t="s">
        <v>223</v>
      </c>
      <c r="C218" s="20">
        <v>0.6736273977643297</v>
      </c>
      <c r="D218" s="18">
        <v>0.6752710691926964</v>
      </c>
      <c r="E218" s="18">
        <v>0.6809099739090332</v>
      </c>
      <c r="F218" s="18">
        <v>0.8114732027242972</v>
      </c>
      <c r="G218" s="18">
        <v>1.006311967126294</v>
      </c>
      <c r="H218" s="18">
        <v>1.3296957722937197</v>
      </c>
      <c r="I218" s="18">
        <v>1.3829393506376881</v>
      </c>
      <c r="J218" s="18">
        <v>1.4990540819064968</v>
      </c>
      <c r="K218" s="18">
        <v>1.7289152496126619</v>
      </c>
      <c r="L218" s="79">
        <v>1.834817167113508</v>
      </c>
      <c r="M218" s="56"/>
    </row>
    <row r="219" spans="1:13" ht="15">
      <c r="A219" s="54">
        <v>678</v>
      </c>
      <c r="B219" s="55" t="s">
        <v>224</v>
      </c>
      <c r="C219" s="20">
        <v>0.791239265540856</v>
      </c>
      <c r="D219" s="18">
        <v>0.7956004331448945</v>
      </c>
      <c r="E219" s="18">
        <v>0.8174924691472434</v>
      </c>
      <c r="F219" s="18">
        <v>0.9275012714742381</v>
      </c>
      <c r="G219" s="18">
        <v>1.1361544496856695</v>
      </c>
      <c r="H219" s="18">
        <v>1.5185556023355513</v>
      </c>
      <c r="I219" s="18">
        <v>1.6114979975482626</v>
      </c>
      <c r="J219" s="18">
        <v>1.7673423008183349</v>
      </c>
      <c r="K219" s="18">
        <v>2.0043725415511204</v>
      </c>
      <c r="L219" s="79">
        <v>2.1425374876615564</v>
      </c>
      <c r="M219" s="56"/>
    </row>
    <row r="220" spans="1:13" ht="15">
      <c r="A220" s="54">
        <v>710</v>
      </c>
      <c r="B220" s="55" t="s">
        <v>225</v>
      </c>
      <c r="C220" s="20">
        <v>0.569894900463316</v>
      </c>
      <c r="D220" s="18">
        <v>0.5679997433591026</v>
      </c>
      <c r="E220" s="18">
        <v>0.5534803841913192</v>
      </c>
      <c r="F220" s="18">
        <v>0.6560544472987377</v>
      </c>
      <c r="G220" s="18">
        <v>0.8295996067777072</v>
      </c>
      <c r="H220" s="18">
        <v>1.1220801003781755</v>
      </c>
      <c r="I220" s="18">
        <v>1.1869004173904276</v>
      </c>
      <c r="J220" s="18">
        <v>1.3052289037359834</v>
      </c>
      <c r="K220" s="18">
        <v>1.4926719622987967</v>
      </c>
      <c r="L220" s="79">
        <v>1.5973568166446146</v>
      </c>
      <c r="M220" s="56"/>
    </row>
    <row r="221" spans="1:13" ht="15">
      <c r="A221" s="54">
        <v>680</v>
      </c>
      <c r="B221" s="55" t="s">
        <v>226</v>
      </c>
      <c r="C221" s="20">
        <v>1.3143825328410212</v>
      </c>
      <c r="D221" s="18">
        <v>1.319861321759186</v>
      </c>
      <c r="E221" s="18">
        <v>1.313910077148762</v>
      </c>
      <c r="F221" s="18">
        <v>1.5511147581140055</v>
      </c>
      <c r="G221" s="18">
        <v>1.8631157971973344</v>
      </c>
      <c r="H221" s="18">
        <v>2.4018851991469</v>
      </c>
      <c r="I221" s="18">
        <v>2.5351373728673074</v>
      </c>
      <c r="J221" s="18">
        <v>2.72979649008143</v>
      </c>
      <c r="K221" s="18">
        <v>3.129224320736043</v>
      </c>
      <c r="L221" s="79">
        <v>3.3206584625330855</v>
      </c>
      <c r="M221" s="56"/>
    </row>
    <row r="222" spans="1:13" ht="15">
      <c r="A222" s="54">
        <v>681</v>
      </c>
      <c r="B222" s="55" t="s">
        <v>227</v>
      </c>
      <c r="C222" s="20">
        <v>1.2933021865820358</v>
      </c>
      <c r="D222" s="18">
        <v>1.2964724597925716</v>
      </c>
      <c r="E222" s="18">
        <v>1.3521729524420483</v>
      </c>
      <c r="F222" s="18">
        <v>1.6074421296802477</v>
      </c>
      <c r="G222" s="18">
        <v>1.9067185346689364</v>
      </c>
      <c r="H222" s="18">
        <v>2.3705879974080926</v>
      </c>
      <c r="I222" s="18">
        <v>2.486984770799518</v>
      </c>
      <c r="J222" s="18">
        <v>2.6589339633048894</v>
      </c>
      <c r="K222" s="18">
        <v>3.000715428992553</v>
      </c>
      <c r="L222" s="79">
        <v>3.2018592793808516</v>
      </c>
      <c r="M222" s="56"/>
    </row>
    <row r="223" spans="1:13" ht="15">
      <c r="A223" s="54">
        <v>683</v>
      </c>
      <c r="B223" s="55" t="s">
        <v>228</v>
      </c>
      <c r="C223" s="20">
        <v>0.6297831665755655</v>
      </c>
      <c r="D223" s="18">
        <v>0.6414516506901116</v>
      </c>
      <c r="E223" s="18">
        <v>0.6223435583152828</v>
      </c>
      <c r="F223" s="18">
        <v>0.7121737214330679</v>
      </c>
      <c r="G223" s="18">
        <v>0.8805029207490289</v>
      </c>
      <c r="H223" s="18">
        <v>1.1658797326542594</v>
      </c>
      <c r="I223" s="18">
        <v>1.257151489492042</v>
      </c>
      <c r="J223" s="18">
        <v>1.4121773481404993</v>
      </c>
      <c r="K223" s="18">
        <v>1.8726370880260639</v>
      </c>
      <c r="L223" s="79">
        <v>1.9761994690269553</v>
      </c>
      <c r="M223" s="56"/>
    </row>
    <row r="224" spans="1:13" ht="15">
      <c r="A224" s="54">
        <v>684</v>
      </c>
      <c r="B224" s="55" t="s">
        <v>229</v>
      </c>
      <c r="C224" s="20">
        <v>1.2600445358607288</v>
      </c>
      <c r="D224" s="18">
        <v>1.248889109077341</v>
      </c>
      <c r="E224" s="18">
        <v>1.2846106463036975</v>
      </c>
      <c r="F224" s="18">
        <v>1.5143933654201884</v>
      </c>
      <c r="G224" s="18">
        <v>1.79462975090299</v>
      </c>
      <c r="H224" s="18">
        <v>2.269223381355882</v>
      </c>
      <c r="I224" s="18">
        <v>2.3601120049893396</v>
      </c>
      <c r="J224" s="18">
        <v>2.5838787693795524</v>
      </c>
      <c r="K224" s="18">
        <v>2.958013784403077</v>
      </c>
      <c r="L224" s="79">
        <v>3.1403416926493968</v>
      </c>
      <c r="M224" s="56"/>
    </row>
    <row r="225" spans="1:13" ht="15">
      <c r="A225" s="54">
        <v>686</v>
      </c>
      <c r="B225" s="55" t="s">
        <v>230</v>
      </c>
      <c r="C225" s="20">
        <v>1.497356795721684</v>
      </c>
      <c r="D225" s="18">
        <v>1.498207550612884</v>
      </c>
      <c r="E225" s="18">
        <v>1.6049884027743762</v>
      </c>
      <c r="F225" s="18">
        <v>1.8742848896935929</v>
      </c>
      <c r="G225" s="18">
        <v>2.2124755259648516</v>
      </c>
      <c r="H225" s="18">
        <v>2.6894990812661668</v>
      </c>
      <c r="I225" s="18">
        <v>2.834895089978339</v>
      </c>
      <c r="J225" s="18">
        <v>3.1513423716168933</v>
      </c>
      <c r="K225" s="18">
        <v>3.603795413448154</v>
      </c>
      <c r="L225" s="79">
        <v>3.77990544534849</v>
      </c>
      <c r="M225" s="56"/>
    </row>
    <row r="226" spans="1:13" ht="15">
      <c r="A226" s="88">
        <v>687</v>
      </c>
      <c r="B226" s="55" t="s">
        <v>231</v>
      </c>
      <c r="C226" s="20">
        <v>0.8867011005145891</v>
      </c>
      <c r="D226" s="18">
        <v>0.8866489887359013</v>
      </c>
      <c r="E226" s="18">
        <v>0.9612862551002497</v>
      </c>
      <c r="F226" s="18">
        <v>1.1484621080978457</v>
      </c>
      <c r="G226" s="18">
        <v>1.3772616450138173</v>
      </c>
      <c r="H226" s="18">
        <v>1.7893748819714972</v>
      </c>
      <c r="I226" s="18">
        <v>1.8707597409949255</v>
      </c>
      <c r="J226" s="18">
        <v>2.064036499456451</v>
      </c>
      <c r="K226" s="18">
        <v>2.326997810128155</v>
      </c>
      <c r="L226" s="79">
        <v>2.4522840649286817</v>
      </c>
      <c r="M226" s="56"/>
    </row>
    <row r="227" spans="1:13" ht="15">
      <c r="A227" s="54">
        <v>689</v>
      </c>
      <c r="B227" s="55" t="s">
        <v>232</v>
      </c>
      <c r="C227" s="20">
        <v>1.1937965724292656</v>
      </c>
      <c r="D227" s="18">
        <v>1.201946804785793</v>
      </c>
      <c r="E227" s="18">
        <v>1.2650803365748065</v>
      </c>
      <c r="F227" s="18">
        <v>1.5374238368562345</v>
      </c>
      <c r="G227" s="18">
        <v>1.8380215769756116</v>
      </c>
      <c r="H227" s="18">
        <v>2.4098613272032328</v>
      </c>
      <c r="I227" s="18">
        <v>2.526171001178408</v>
      </c>
      <c r="J227" s="18">
        <v>2.7504921209575937</v>
      </c>
      <c r="K227" s="18">
        <v>3.1577162160484384</v>
      </c>
      <c r="L227" s="79">
        <v>3.3578587856030158</v>
      </c>
      <c r="M227" s="56"/>
    </row>
    <row r="228" spans="1:13" ht="15">
      <c r="A228" s="54">
        <v>691</v>
      </c>
      <c r="B228" s="55" t="s">
        <v>233</v>
      </c>
      <c r="C228" s="20">
        <v>0.6032597870416812</v>
      </c>
      <c r="D228" s="18">
        <v>0.5964881092496856</v>
      </c>
      <c r="E228" s="18">
        <v>0.6015913686828185</v>
      </c>
      <c r="F228" s="18">
        <v>0.6866035579143546</v>
      </c>
      <c r="G228" s="18">
        <v>0.8786665906252367</v>
      </c>
      <c r="H228" s="18">
        <v>1.1792413482818453</v>
      </c>
      <c r="I228" s="18">
        <v>1.2441056129336943</v>
      </c>
      <c r="J228" s="18">
        <v>1.3709683743831498</v>
      </c>
      <c r="K228" s="18">
        <v>1.5534311561189185</v>
      </c>
      <c r="L228" s="79">
        <v>1.6571474748501593</v>
      </c>
      <c r="M228" s="56"/>
    </row>
    <row r="229" spans="1:13" ht="15">
      <c r="A229" s="54">
        <v>694</v>
      </c>
      <c r="B229" s="55" t="s">
        <v>234</v>
      </c>
      <c r="C229" s="20">
        <v>1.285632857708741</v>
      </c>
      <c r="D229" s="18">
        <v>1.2856750938764154</v>
      </c>
      <c r="E229" s="18">
        <v>1.3385104667276533</v>
      </c>
      <c r="F229" s="18">
        <v>1.5568239684194012</v>
      </c>
      <c r="G229" s="18">
        <v>1.8748650728118932</v>
      </c>
      <c r="H229" s="18">
        <v>2.3103018218752958</v>
      </c>
      <c r="I229" s="18">
        <v>2.427305171238592</v>
      </c>
      <c r="J229" s="18">
        <v>2.663458920786022</v>
      </c>
      <c r="K229" s="18">
        <v>2.9825230956785784</v>
      </c>
      <c r="L229" s="79">
        <v>3.2142814983343477</v>
      </c>
      <c r="M229" s="56"/>
    </row>
    <row r="230" spans="1:13" ht="15">
      <c r="A230" s="54">
        <v>697</v>
      </c>
      <c r="B230" s="55" t="s">
        <v>235</v>
      </c>
      <c r="C230" s="20">
        <v>0.7523532380478262</v>
      </c>
      <c r="D230" s="18">
        <v>0.7407581766104432</v>
      </c>
      <c r="E230" s="18">
        <v>0.7353088913250296</v>
      </c>
      <c r="F230" s="18">
        <v>0.8390986890111769</v>
      </c>
      <c r="G230" s="18">
        <v>1.0522018214845996</v>
      </c>
      <c r="H230" s="18">
        <v>1.3612492404688403</v>
      </c>
      <c r="I230" s="18">
        <v>1.4277111713324775</v>
      </c>
      <c r="J230" s="18">
        <v>1.555603922344563</v>
      </c>
      <c r="K230" s="18">
        <v>1.7721303480175958</v>
      </c>
      <c r="L230" s="79">
        <v>1.8729179383817254</v>
      </c>
      <c r="M230" s="56"/>
    </row>
    <row r="231" spans="1:13" ht="15">
      <c r="A231" s="54">
        <v>698</v>
      </c>
      <c r="B231" s="54" t="s">
        <v>236</v>
      </c>
      <c r="C231" s="20">
        <v>0.750953164211456</v>
      </c>
      <c r="D231" s="18">
        <v>0.7419491383654275</v>
      </c>
      <c r="E231" s="18">
        <v>0.7588162980269502</v>
      </c>
      <c r="F231" s="18">
        <v>0.8948900140303842</v>
      </c>
      <c r="G231" s="18">
        <v>1.1254258659925949</v>
      </c>
      <c r="H231" s="18">
        <v>1.4882881415330704</v>
      </c>
      <c r="I231" s="18">
        <v>1.546168060522092</v>
      </c>
      <c r="J231" s="18">
        <v>1.6940459568597834</v>
      </c>
      <c r="K231" s="18">
        <v>1.9128222969999715</v>
      </c>
      <c r="L231" s="79">
        <v>2.0349247273496527</v>
      </c>
      <c r="M231" s="56"/>
    </row>
    <row r="232" spans="1:13" ht="15">
      <c r="A232" s="54">
        <v>700</v>
      </c>
      <c r="B232" s="54" t="s">
        <v>237</v>
      </c>
      <c r="C232" s="20">
        <v>1.0851938120375184</v>
      </c>
      <c r="D232" s="18">
        <v>1.0893644672043319</v>
      </c>
      <c r="E232" s="18">
        <v>1.1642719241933968</v>
      </c>
      <c r="F232" s="18">
        <v>1.3921974012864133</v>
      </c>
      <c r="G232" s="18">
        <v>1.6445502973043684</v>
      </c>
      <c r="H232" s="18">
        <v>2.100376676651898</v>
      </c>
      <c r="I232" s="18">
        <v>2.226253266557025</v>
      </c>
      <c r="J232" s="18">
        <v>2.4482861158675515</v>
      </c>
      <c r="K232" s="18">
        <v>2.78885727589628</v>
      </c>
      <c r="L232" s="79">
        <v>2.9599614628639017</v>
      </c>
      <c r="M232" s="56"/>
    </row>
    <row r="233" spans="1:13" ht="15">
      <c r="A233" s="54">
        <v>702</v>
      </c>
      <c r="B233" s="57" t="s">
        <v>238</v>
      </c>
      <c r="C233" s="20">
        <v>0.6020335921987474</v>
      </c>
      <c r="D233" s="18">
        <v>0.5854886309911969</v>
      </c>
      <c r="E233" s="18">
        <v>0.5868347930179532</v>
      </c>
      <c r="F233" s="18">
        <v>0.6543270907258432</v>
      </c>
      <c r="G233" s="18">
        <v>0.8210993078727888</v>
      </c>
      <c r="H233" s="18">
        <v>1.1154541147677044</v>
      </c>
      <c r="I233" s="18">
        <v>1.1520220467261542</v>
      </c>
      <c r="J233" s="18">
        <v>1.2491616638023668</v>
      </c>
      <c r="K233" s="18">
        <v>1.4231008713425553</v>
      </c>
      <c r="L233" s="79">
        <v>1.512272665854736</v>
      </c>
      <c r="M233" s="56"/>
    </row>
    <row r="234" spans="1:13" ht="15">
      <c r="A234" s="54">
        <v>704</v>
      </c>
      <c r="B234" s="55" t="s">
        <v>239</v>
      </c>
      <c r="C234" s="20">
        <v>1.5946412346141</v>
      </c>
      <c r="D234" s="18">
        <v>1.6142312167158543</v>
      </c>
      <c r="E234" s="18">
        <v>1.6629490351662035</v>
      </c>
      <c r="F234" s="18">
        <v>1.957194020544371</v>
      </c>
      <c r="G234" s="18">
        <v>2.350488529894692</v>
      </c>
      <c r="H234" s="18">
        <v>2.9300221458924334</v>
      </c>
      <c r="I234" s="18">
        <v>3.099415700538083</v>
      </c>
      <c r="J234" s="18">
        <v>3.3051603095873077</v>
      </c>
      <c r="K234" s="18">
        <v>3.67259910553841</v>
      </c>
      <c r="L234" s="79">
        <v>3.9207425779878147</v>
      </c>
      <c r="M234" s="56"/>
    </row>
    <row r="235" spans="1:13" ht="15">
      <c r="A235" s="61">
        <v>707</v>
      </c>
      <c r="B235" s="55" t="s">
        <v>240</v>
      </c>
      <c r="C235" s="20">
        <v>1.1061299610214697</v>
      </c>
      <c r="D235" s="18">
        <v>1.1171556619753265</v>
      </c>
      <c r="E235" s="18">
        <v>1.1588009848208944</v>
      </c>
      <c r="F235" s="18">
        <v>1.3669926476118839</v>
      </c>
      <c r="G235" s="18">
        <v>1.6654924551871755</v>
      </c>
      <c r="H235" s="18">
        <v>2.164521751795098</v>
      </c>
      <c r="I235" s="18">
        <v>2.2726279201062525</v>
      </c>
      <c r="J235" s="18">
        <v>2.5072893032967283</v>
      </c>
      <c r="K235" s="18">
        <v>2.804717824770103</v>
      </c>
      <c r="L235" s="79">
        <v>3.0206303412515005</v>
      </c>
      <c r="M235" s="56"/>
    </row>
    <row r="236" spans="1:13" ht="15">
      <c r="A236" s="54">
        <v>729</v>
      </c>
      <c r="B236" s="55" t="s">
        <v>241</v>
      </c>
      <c r="C236" s="20">
        <v>1.2003220116647473</v>
      </c>
      <c r="D236" s="18">
        <v>1.2054747529702574</v>
      </c>
      <c r="E236" s="18">
        <v>1.2843011782705034</v>
      </c>
      <c r="F236" s="18">
        <v>1.5443749467212164</v>
      </c>
      <c r="G236" s="18">
        <v>1.8274150294659677</v>
      </c>
      <c r="H236" s="18">
        <v>2.302484061881138</v>
      </c>
      <c r="I236" s="18">
        <v>2.4376430196128727</v>
      </c>
      <c r="J236" s="18">
        <v>2.6316380502917127</v>
      </c>
      <c r="K236" s="18">
        <v>2.9655944493171784</v>
      </c>
      <c r="L236" s="79">
        <v>3.186937151313936</v>
      </c>
      <c r="M236" s="56"/>
    </row>
    <row r="237" spans="1:13" ht="15">
      <c r="A237" s="54">
        <v>732</v>
      </c>
      <c r="B237" s="55" t="s">
        <v>242</v>
      </c>
      <c r="C237" s="20">
        <v>0.745384584513225</v>
      </c>
      <c r="D237" s="18">
        <v>0.779260833526326</v>
      </c>
      <c r="E237" s="18">
        <v>0.7817625592645108</v>
      </c>
      <c r="F237" s="18">
        <v>0.8953878076320265</v>
      </c>
      <c r="G237" s="18">
        <v>1.1287447058976703</v>
      </c>
      <c r="H237" s="18">
        <v>1.53041068324519</v>
      </c>
      <c r="I237" s="18">
        <v>1.617969159901655</v>
      </c>
      <c r="J237" s="18">
        <v>1.7878025775593631</v>
      </c>
      <c r="K237" s="18">
        <v>2.048745311874871</v>
      </c>
      <c r="L237" s="79">
        <v>2.189104591277319</v>
      </c>
      <c r="M237" s="56"/>
    </row>
    <row r="238" spans="1:13" ht="15">
      <c r="A238" s="54">
        <v>734</v>
      </c>
      <c r="B238" s="55" t="s">
        <v>243</v>
      </c>
      <c r="C238" s="20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79">
        <v>0</v>
      </c>
      <c r="M238" s="56"/>
    </row>
    <row r="239" spans="1:13" ht="15">
      <c r="A239" s="54">
        <v>736</v>
      </c>
      <c r="B239" s="55" t="s">
        <v>244</v>
      </c>
      <c r="C239" s="20">
        <v>0.9063267749722197</v>
      </c>
      <c r="D239" s="18">
        <v>0.9075652303825521</v>
      </c>
      <c r="E239" s="18">
        <v>0.9316914401284784</v>
      </c>
      <c r="F239" s="18">
        <v>1.0887997196900923</v>
      </c>
      <c r="G239" s="18">
        <v>1.3319003264885527</v>
      </c>
      <c r="H239" s="18">
        <v>1.7353937923717666</v>
      </c>
      <c r="I239" s="18">
        <v>1.8335661833757566</v>
      </c>
      <c r="J239" s="18">
        <v>2.0128248927357735</v>
      </c>
      <c r="K239" s="18">
        <v>2.2959141501986355</v>
      </c>
      <c r="L239" s="79">
        <v>2.436409909952614</v>
      </c>
      <c r="M239" s="56"/>
    </row>
    <row r="240" spans="1:13" ht="15">
      <c r="A240" s="54">
        <v>790</v>
      </c>
      <c r="B240" s="55" t="s">
        <v>245</v>
      </c>
      <c r="C240" s="20">
        <v>0.9000907042433699</v>
      </c>
      <c r="D240" s="18">
        <v>0.8984323285868747</v>
      </c>
      <c r="E240" s="18">
        <v>0.8847922493429685</v>
      </c>
      <c r="F240" s="18">
        <v>0.9773597232794398</v>
      </c>
      <c r="G240" s="18">
        <v>1.2170737612913225</v>
      </c>
      <c r="H240" s="18">
        <v>1.6018904548105848</v>
      </c>
      <c r="I240" s="18">
        <v>1.720358898160475</v>
      </c>
      <c r="J240" s="18">
        <v>1.8836835983529205</v>
      </c>
      <c r="K240" s="18">
        <v>2.1858863651638636</v>
      </c>
      <c r="L240" s="79">
        <v>2.3091591754790155</v>
      </c>
      <c r="M240" s="56"/>
    </row>
    <row r="241" spans="1:13" ht="15">
      <c r="A241" s="54">
        <v>738</v>
      </c>
      <c r="B241" s="60" t="s">
        <v>246</v>
      </c>
      <c r="C241" s="20">
        <v>1.1949298968850606</v>
      </c>
      <c r="D241" s="18">
        <v>1.1970233696259562</v>
      </c>
      <c r="E241" s="18">
        <v>1.2305788395627157</v>
      </c>
      <c r="F241" s="18">
        <v>1.4550034393092552</v>
      </c>
      <c r="G241" s="18">
        <v>1.7192523676540272</v>
      </c>
      <c r="H241" s="18">
        <v>2.196861459348689</v>
      </c>
      <c r="I241" s="18">
        <v>2.3109846750873917</v>
      </c>
      <c r="J241" s="18">
        <v>2.4738136499568615</v>
      </c>
      <c r="K241" s="18">
        <v>2.8183456282968553</v>
      </c>
      <c r="L241" s="79">
        <v>3.001312020516819</v>
      </c>
      <c r="M241" s="56"/>
    </row>
    <row r="242" spans="1:13" ht="15">
      <c r="A242" s="54">
        <v>739</v>
      </c>
      <c r="B242" s="55" t="s">
        <v>247</v>
      </c>
      <c r="C242" s="20">
        <v>0.9313933662827942</v>
      </c>
      <c r="D242" s="18">
        <v>0.9306050650007656</v>
      </c>
      <c r="E242" s="18">
        <v>0.9245556933307224</v>
      </c>
      <c r="F242" s="18">
        <v>1.0859685888684911</v>
      </c>
      <c r="G242" s="18">
        <v>1.332996517702199</v>
      </c>
      <c r="H242" s="18">
        <v>1.736940474028195</v>
      </c>
      <c r="I242" s="18">
        <v>1.8481038132937773</v>
      </c>
      <c r="J242" s="18">
        <v>2.0532522007713716</v>
      </c>
      <c r="K242" s="18">
        <v>2.3380966306646105</v>
      </c>
      <c r="L242" s="79">
        <v>2.5085384598026383</v>
      </c>
      <c r="M242" s="56"/>
    </row>
    <row r="243" spans="1:13" ht="15">
      <c r="A243" s="54">
        <v>740</v>
      </c>
      <c r="B243" s="55" t="s">
        <v>248</v>
      </c>
      <c r="C243" s="20">
        <v>1.2610659264506214</v>
      </c>
      <c r="D243" s="18">
        <v>1.2716562615666334</v>
      </c>
      <c r="E243" s="18">
        <v>1.3522012025362162</v>
      </c>
      <c r="F243" s="18">
        <v>1.55466363405003</v>
      </c>
      <c r="G243" s="18">
        <v>1.885038128525098</v>
      </c>
      <c r="H243" s="18">
        <v>2.3978660803283187</v>
      </c>
      <c r="I243" s="18">
        <v>2.4852316996926618</v>
      </c>
      <c r="J243" s="18">
        <v>2.747527349394721</v>
      </c>
      <c r="K243" s="18">
        <v>3.083646271028025</v>
      </c>
      <c r="L243" s="79">
        <v>3.2770590217104623</v>
      </c>
      <c r="M243" s="56"/>
    </row>
    <row r="244" spans="1:13" ht="15">
      <c r="A244" s="54">
        <v>742</v>
      </c>
      <c r="B244" s="55" t="s">
        <v>249</v>
      </c>
      <c r="C244" s="20">
        <v>0.6998686028252887</v>
      </c>
      <c r="D244" s="18">
        <v>0.684020428999629</v>
      </c>
      <c r="E244" s="18">
        <v>0.685698739996484</v>
      </c>
      <c r="F244" s="18">
        <v>0.787030299342268</v>
      </c>
      <c r="G244" s="18">
        <v>1.0063322616835482</v>
      </c>
      <c r="H244" s="18">
        <v>1.333051495912315</v>
      </c>
      <c r="I244" s="18">
        <v>1.3906493812293785</v>
      </c>
      <c r="J244" s="18">
        <v>1.5159656836539614</v>
      </c>
      <c r="K244" s="18">
        <v>1.7387000104262889</v>
      </c>
      <c r="L244" s="79">
        <v>1.8331594905122852</v>
      </c>
      <c r="M244" s="56"/>
    </row>
    <row r="245" spans="1:13" ht="15">
      <c r="A245" s="54">
        <v>743</v>
      </c>
      <c r="B245" s="55" t="s">
        <v>250</v>
      </c>
      <c r="C245" s="20">
        <v>1.1472341294195996</v>
      </c>
      <c r="D245" s="18">
        <v>1.1455239082041935</v>
      </c>
      <c r="E245" s="18">
        <v>1.1814163905629087</v>
      </c>
      <c r="F245" s="18">
        <v>1.4210979500519851</v>
      </c>
      <c r="G245" s="18">
        <v>1.7064653624129758</v>
      </c>
      <c r="H245" s="18">
        <v>2.1694354028542424</v>
      </c>
      <c r="I245" s="18">
        <v>2.2266855494412745</v>
      </c>
      <c r="J245" s="18">
        <v>2.3938761842443306</v>
      </c>
      <c r="K245" s="18">
        <v>2.752543729012668</v>
      </c>
      <c r="L245" s="79">
        <v>2.940815523158623</v>
      </c>
      <c r="M245" s="56"/>
    </row>
    <row r="246" spans="1:13" ht="15">
      <c r="A246" s="54">
        <v>746</v>
      </c>
      <c r="B246" s="55" t="s">
        <v>251</v>
      </c>
      <c r="C246" s="20">
        <v>1.512893135579695</v>
      </c>
      <c r="D246" s="18">
        <v>1.5453257420094513</v>
      </c>
      <c r="E246" s="18">
        <v>1.598652088471649</v>
      </c>
      <c r="F246" s="18">
        <v>1.9166953135953104</v>
      </c>
      <c r="G246" s="18">
        <v>2.257222806640071</v>
      </c>
      <c r="H246" s="18">
        <v>2.8024100448005047</v>
      </c>
      <c r="I246" s="18">
        <v>2.9299242061305417</v>
      </c>
      <c r="J246" s="18">
        <v>3.171104757218105</v>
      </c>
      <c r="K246" s="18">
        <v>3.5714507307689995</v>
      </c>
      <c r="L246" s="79">
        <v>3.8047973781188507</v>
      </c>
      <c r="M246" s="56"/>
    </row>
    <row r="247" spans="1:13" ht="15">
      <c r="A247" s="54">
        <v>747</v>
      </c>
      <c r="B247" s="55" t="s">
        <v>252</v>
      </c>
      <c r="C247" s="20">
        <v>1.0188442418607817</v>
      </c>
      <c r="D247" s="18">
        <v>1.0264249122582356</v>
      </c>
      <c r="E247" s="18">
        <v>1.0561539144393155</v>
      </c>
      <c r="F247" s="18">
        <v>1.2561298857620677</v>
      </c>
      <c r="G247" s="18">
        <v>1.5254207196462346</v>
      </c>
      <c r="H247" s="18">
        <v>2.009797140577536</v>
      </c>
      <c r="I247" s="18">
        <v>2.0436115642044275</v>
      </c>
      <c r="J247" s="18">
        <v>2.2481304468316754</v>
      </c>
      <c r="K247" s="18">
        <v>2.588658624119507</v>
      </c>
      <c r="L247" s="79">
        <v>2.7554102003781082</v>
      </c>
      <c r="M247" s="56"/>
    </row>
    <row r="248" spans="1:13" ht="15">
      <c r="A248" s="54">
        <v>748</v>
      </c>
      <c r="B248" s="55" t="s">
        <v>253</v>
      </c>
      <c r="C248" s="20">
        <v>1.3466004558991482</v>
      </c>
      <c r="D248" s="18">
        <v>1.3561520759950483</v>
      </c>
      <c r="E248" s="18">
        <v>1.4034114864087623</v>
      </c>
      <c r="F248" s="18">
        <v>1.6640729465513235</v>
      </c>
      <c r="G248" s="18">
        <v>1.9892377645672177</v>
      </c>
      <c r="H248" s="18">
        <v>2.5377696179418017</v>
      </c>
      <c r="I248" s="18">
        <v>2.691462514635713</v>
      </c>
      <c r="J248" s="18">
        <v>2.947560188401283</v>
      </c>
      <c r="K248" s="18">
        <v>3.355555350229002</v>
      </c>
      <c r="L248" s="79">
        <v>3.6045694454292185</v>
      </c>
      <c r="M248" s="56"/>
    </row>
    <row r="249" spans="1:13" ht="15">
      <c r="A249" s="54">
        <v>791</v>
      </c>
      <c r="B249" s="55" t="s">
        <v>254</v>
      </c>
      <c r="C249" s="20">
        <v>0.6242168167389401</v>
      </c>
      <c r="D249" s="18">
        <v>0.608953314892581</v>
      </c>
      <c r="E249" s="18">
        <v>0.5998864508803194</v>
      </c>
      <c r="F249" s="18">
        <v>0.6889645183842354</v>
      </c>
      <c r="G249" s="18">
        <v>0.8814376063956733</v>
      </c>
      <c r="H249" s="18">
        <v>1.2023798419915348</v>
      </c>
      <c r="I249" s="18">
        <v>1.2633156392197247</v>
      </c>
      <c r="J249" s="18">
        <v>1.3803920342719778</v>
      </c>
      <c r="K249" s="18">
        <v>1.57984630748207</v>
      </c>
      <c r="L249" s="79">
        <v>1.6646926339836963</v>
      </c>
      <c r="M249" s="56"/>
    </row>
    <row r="250" spans="1:13" ht="15">
      <c r="A250" s="54">
        <v>749</v>
      </c>
      <c r="B250" s="55" t="s">
        <v>255</v>
      </c>
      <c r="C250" s="20">
        <v>0.8138787122004132</v>
      </c>
      <c r="D250" s="18">
        <v>0.8191780944223321</v>
      </c>
      <c r="E250" s="18">
        <v>0.8511138502777076</v>
      </c>
      <c r="F250" s="18">
        <v>0.9927466462198584</v>
      </c>
      <c r="G250" s="18">
        <v>1.2187263123723362</v>
      </c>
      <c r="H250" s="18">
        <v>1.6349080320161118</v>
      </c>
      <c r="I250" s="18">
        <v>1.7074774072779597</v>
      </c>
      <c r="J250" s="18">
        <v>1.8880490436844468</v>
      </c>
      <c r="K250" s="18">
        <v>2.1123850498202277</v>
      </c>
      <c r="L250" s="79">
        <v>2.252176907166662</v>
      </c>
      <c r="M250" s="56"/>
    </row>
    <row r="251" spans="1:13" ht="15">
      <c r="A251" s="54">
        <v>751</v>
      </c>
      <c r="B251" s="55" t="s">
        <v>256</v>
      </c>
      <c r="C251" s="20">
        <v>0.5114268698467335</v>
      </c>
      <c r="D251" s="18">
        <v>0.4908085906073314</v>
      </c>
      <c r="E251" s="18">
        <v>0.4316590997334142</v>
      </c>
      <c r="F251" s="18">
        <v>0.4628708341551864</v>
      </c>
      <c r="G251" s="18">
        <v>0.5903142963311137</v>
      </c>
      <c r="H251" s="18">
        <v>0.79050877915315</v>
      </c>
      <c r="I251" s="18">
        <v>0.8177407928490616</v>
      </c>
      <c r="J251" s="18">
        <v>0.895973422842177</v>
      </c>
      <c r="K251" s="18">
        <v>1.0041626116415525</v>
      </c>
      <c r="L251" s="79">
        <v>1.0638986050161368</v>
      </c>
      <c r="M251" s="56"/>
    </row>
    <row r="252" spans="1:13" ht="15">
      <c r="A252" s="54">
        <v>753</v>
      </c>
      <c r="B252" s="55" t="s">
        <v>257</v>
      </c>
      <c r="C252" s="20">
        <v>0.5972601850889987</v>
      </c>
      <c r="D252" s="18">
        <v>0.5773536474198693</v>
      </c>
      <c r="E252" s="18">
        <v>0.533777714942179</v>
      </c>
      <c r="F252" s="18">
        <v>0.5501464138080543</v>
      </c>
      <c r="G252" s="18">
        <v>0.7357970222453467</v>
      </c>
      <c r="H252" s="18">
        <v>1.0305473215852885</v>
      </c>
      <c r="I252" s="18">
        <v>1.0874415405468287</v>
      </c>
      <c r="J252" s="18">
        <v>1.1966835436347374</v>
      </c>
      <c r="K252" s="18">
        <v>1.3508218221195811</v>
      </c>
      <c r="L252" s="79">
        <v>1.43677840897762</v>
      </c>
      <c r="M252" s="56"/>
    </row>
    <row r="253" spans="1:13" ht="15">
      <c r="A253" s="54">
        <v>755</v>
      </c>
      <c r="B253" s="57" t="s">
        <v>258</v>
      </c>
      <c r="C253" s="20">
        <v>0.8642196078780984</v>
      </c>
      <c r="D253" s="18">
        <v>0.8424090614955198</v>
      </c>
      <c r="E253" s="18">
        <v>0.868580096394199</v>
      </c>
      <c r="F253" s="18">
        <v>0.9975174555765438</v>
      </c>
      <c r="G253" s="18">
        <v>1.2324139366190217</v>
      </c>
      <c r="H253" s="18">
        <v>1.5893354499797638</v>
      </c>
      <c r="I253" s="18">
        <v>1.6628121027857201</v>
      </c>
      <c r="J253" s="18">
        <v>1.7853796974237905</v>
      </c>
      <c r="K253" s="18">
        <v>2.052231551571964</v>
      </c>
      <c r="L253" s="79">
        <v>2.1777209245633475</v>
      </c>
      <c r="M253" s="56"/>
    </row>
    <row r="254" spans="1:13" ht="15">
      <c r="A254" s="54">
        <v>758</v>
      </c>
      <c r="B254" s="55" t="s">
        <v>259</v>
      </c>
      <c r="C254" s="20">
        <v>1.480121976497733</v>
      </c>
      <c r="D254" s="18">
        <v>1.4766247650226525</v>
      </c>
      <c r="E254" s="18">
        <v>1.5501484471894216</v>
      </c>
      <c r="F254" s="18">
        <v>1.839301683043594</v>
      </c>
      <c r="G254" s="18">
        <v>2.1774300243396922</v>
      </c>
      <c r="H254" s="18">
        <v>2.711123404513227</v>
      </c>
      <c r="I254" s="18">
        <v>2.841415098874357</v>
      </c>
      <c r="J254" s="18">
        <v>3.058848863866526</v>
      </c>
      <c r="K254" s="18">
        <v>3.478995159558801</v>
      </c>
      <c r="L254" s="79">
        <v>3.712544169157784</v>
      </c>
      <c r="M254" s="56"/>
    </row>
    <row r="255" spans="1:13" ht="15">
      <c r="A255" s="54">
        <v>759</v>
      </c>
      <c r="B255" s="55" t="s">
        <v>260</v>
      </c>
      <c r="C255" s="20">
        <v>1.0433158913561513</v>
      </c>
      <c r="D255" s="18">
        <v>1.054556798343608</v>
      </c>
      <c r="E255" s="18">
        <v>1.1072796687088484</v>
      </c>
      <c r="F255" s="18">
        <v>1.2730892918901269</v>
      </c>
      <c r="G255" s="18">
        <v>1.542966666463517</v>
      </c>
      <c r="H255" s="18">
        <v>2.014404739365311</v>
      </c>
      <c r="I255" s="18">
        <v>2.1096155822502958</v>
      </c>
      <c r="J255" s="18">
        <v>2.275587296510883</v>
      </c>
      <c r="K255" s="18">
        <v>2.5997704466345333</v>
      </c>
      <c r="L255" s="79">
        <v>2.740101852029536</v>
      </c>
      <c r="M255" s="56"/>
    </row>
    <row r="256" spans="1:13" ht="15">
      <c r="A256" s="54">
        <v>761</v>
      </c>
      <c r="B256" s="55" t="s">
        <v>261</v>
      </c>
      <c r="C256" s="20">
        <v>1.2352746802777315</v>
      </c>
      <c r="D256" s="18">
        <v>1.2610812081009133</v>
      </c>
      <c r="E256" s="18">
        <v>1.3104423015860363</v>
      </c>
      <c r="F256" s="18">
        <v>1.5732854386572726</v>
      </c>
      <c r="G256" s="18">
        <v>1.8560789571236924</v>
      </c>
      <c r="H256" s="18">
        <v>2.3376486616854244</v>
      </c>
      <c r="I256" s="18">
        <v>2.468744973603986</v>
      </c>
      <c r="J256" s="18">
        <v>2.718299553161323</v>
      </c>
      <c r="K256" s="18">
        <v>3.080740297520272</v>
      </c>
      <c r="L256" s="79">
        <v>3.2957421026128326</v>
      </c>
      <c r="M256" s="56"/>
    </row>
    <row r="257" spans="1:13" ht="15">
      <c r="A257" s="54">
        <v>762</v>
      </c>
      <c r="B257" s="55" t="s">
        <v>262</v>
      </c>
      <c r="C257" s="20">
        <v>0.9100021679464501</v>
      </c>
      <c r="D257" s="18">
        <v>0.8961148397821539</v>
      </c>
      <c r="E257" s="18">
        <v>0.930912001745396</v>
      </c>
      <c r="F257" s="18">
        <v>1.0658107675078536</v>
      </c>
      <c r="G257" s="18">
        <v>1.2899752401287792</v>
      </c>
      <c r="H257" s="18">
        <v>1.6516549265282325</v>
      </c>
      <c r="I257" s="18">
        <v>1.7231172434945297</v>
      </c>
      <c r="J257" s="18">
        <v>1.8828967735722077</v>
      </c>
      <c r="K257" s="18">
        <v>2.1573767874645355</v>
      </c>
      <c r="L257" s="79">
        <v>2.300534807224741</v>
      </c>
      <c r="M257" s="56"/>
    </row>
    <row r="258" spans="1:13" ht="15">
      <c r="A258" s="54">
        <v>765</v>
      </c>
      <c r="B258" s="55" t="s">
        <v>263</v>
      </c>
      <c r="C258" s="20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79">
        <v>0</v>
      </c>
      <c r="M258" s="56"/>
    </row>
    <row r="259" spans="1:13" ht="15">
      <c r="A259" s="54">
        <v>766</v>
      </c>
      <c r="B259" s="55" t="s">
        <v>264</v>
      </c>
      <c r="C259" s="20">
        <v>1.3695383899723677</v>
      </c>
      <c r="D259" s="18">
        <v>1.3772039716827198</v>
      </c>
      <c r="E259" s="18">
        <v>1.449013946239301</v>
      </c>
      <c r="F259" s="18">
        <v>1.6984090547827737</v>
      </c>
      <c r="G259" s="18">
        <v>1.9836647138862968</v>
      </c>
      <c r="H259" s="18">
        <v>2.525605366426065</v>
      </c>
      <c r="I259" s="18">
        <v>2.671652932475327</v>
      </c>
      <c r="J259" s="18">
        <v>2.8852878444950143</v>
      </c>
      <c r="K259" s="18">
        <v>3.2619461220353756</v>
      </c>
      <c r="L259" s="79">
        <v>3.45288925533289</v>
      </c>
      <c r="M259" s="56"/>
    </row>
    <row r="260" spans="1:13" ht="15">
      <c r="A260" s="54">
        <v>768</v>
      </c>
      <c r="B260" s="55" t="s">
        <v>265</v>
      </c>
      <c r="C260" s="20"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79">
        <v>0</v>
      </c>
      <c r="M260" s="56"/>
    </row>
    <row r="261" spans="1:13" ht="15">
      <c r="A261" s="54">
        <v>771</v>
      </c>
      <c r="B261" s="55" t="s">
        <v>266</v>
      </c>
      <c r="C261" s="20">
        <v>1.0314989865943947</v>
      </c>
      <c r="D261" s="18">
        <v>1.045044671179351</v>
      </c>
      <c r="E261" s="18">
        <v>1.1065750505783694</v>
      </c>
      <c r="F261" s="18">
        <v>1.3326827630431968</v>
      </c>
      <c r="G261" s="18">
        <v>1.6102628518913473</v>
      </c>
      <c r="H261" s="18">
        <v>2.045413337230066</v>
      </c>
      <c r="I261" s="18">
        <v>2.1644676286321562</v>
      </c>
      <c r="J261" s="18">
        <v>2.37823397749772</v>
      </c>
      <c r="K261" s="18">
        <v>2.6877700066493535</v>
      </c>
      <c r="L261" s="79">
        <v>2.8964454657897836</v>
      </c>
      <c r="M261" s="56"/>
    </row>
    <row r="262" spans="1:13" ht="15">
      <c r="A262" s="54">
        <v>777</v>
      </c>
      <c r="B262" s="55" t="s">
        <v>267</v>
      </c>
      <c r="C262" s="20">
        <v>1.028691363424766</v>
      </c>
      <c r="D262" s="18">
        <v>1.0245190242895656</v>
      </c>
      <c r="E262" s="18">
        <v>1.038350827966001</v>
      </c>
      <c r="F262" s="18">
        <v>1.2288567582224115</v>
      </c>
      <c r="G262" s="18">
        <v>1.493702394308107</v>
      </c>
      <c r="H262" s="18">
        <v>1.9467572217932023</v>
      </c>
      <c r="I262" s="18">
        <v>2.0015820671746596</v>
      </c>
      <c r="J262" s="18">
        <v>2.2329455247226857</v>
      </c>
      <c r="K262" s="18">
        <v>2.556417731894891</v>
      </c>
      <c r="L262" s="79">
        <v>2.709911341456758</v>
      </c>
      <c r="M262" s="56"/>
    </row>
    <row r="263" spans="1:13" ht="15">
      <c r="A263" s="54">
        <v>778</v>
      </c>
      <c r="B263" s="55" t="s">
        <v>268</v>
      </c>
      <c r="C263" s="20">
        <v>1.2774504887965996</v>
      </c>
      <c r="D263" s="18">
        <v>1.2961883470702187</v>
      </c>
      <c r="E263" s="18">
        <v>1.3198525582405765</v>
      </c>
      <c r="F263" s="18">
        <v>1.5550895680112582</v>
      </c>
      <c r="G263" s="18">
        <v>1.814296192990568</v>
      </c>
      <c r="H263" s="18">
        <v>2.3071053576176794</v>
      </c>
      <c r="I263" s="18">
        <v>2.452504105758635</v>
      </c>
      <c r="J263" s="18">
        <v>2.6188298992114696</v>
      </c>
      <c r="K263" s="18">
        <v>2.971449832685888</v>
      </c>
      <c r="L263" s="79">
        <v>3.164990039624227</v>
      </c>
      <c r="M263" s="56"/>
    </row>
    <row r="264" spans="1:13" ht="15">
      <c r="A264" s="54">
        <v>781</v>
      </c>
      <c r="B264" s="55" t="s">
        <v>269</v>
      </c>
      <c r="C264" s="20">
        <v>0.796143845070457</v>
      </c>
      <c r="D264" s="18">
        <v>0.8020112387940603</v>
      </c>
      <c r="E264" s="18">
        <v>0.8224423423877507</v>
      </c>
      <c r="F264" s="18">
        <v>0.9409480643706605</v>
      </c>
      <c r="G264" s="18">
        <v>1.1724934670647134</v>
      </c>
      <c r="H264" s="18">
        <v>1.5849573558627146</v>
      </c>
      <c r="I264" s="18">
        <v>1.702620395100709</v>
      </c>
      <c r="J264" s="18">
        <v>1.8774606969833485</v>
      </c>
      <c r="K264" s="18">
        <v>2.131233138964298</v>
      </c>
      <c r="L264" s="79">
        <v>2.26515274105612</v>
      </c>
      <c r="M264" s="56"/>
    </row>
    <row r="265" spans="1:13" ht="15">
      <c r="A265" s="54">
        <v>783</v>
      </c>
      <c r="B265" s="55" t="s">
        <v>270</v>
      </c>
      <c r="C265" s="20">
        <v>0.6900865159637952</v>
      </c>
      <c r="D265" s="18">
        <v>0.6812015707213348</v>
      </c>
      <c r="E265" s="18">
        <v>0.6777105309445464</v>
      </c>
      <c r="F265" s="18">
        <v>0.7695708713615854</v>
      </c>
      <c r="G265" s="18">
        <v>0.9537557056447223</v>
      </c>
      <c r="H265" s="18">
        <v>1.257985849710746</v>
      </c>
      <c r="I265" s="18">
        <v>1.3144285117812498</v>
      </c>
      <c r="J265" s="18">
        <v>1.453343239965573</v>
      </c>
      <c r="K265" s="18">
        <v>1.656265336086598</v>
      </c>
      <c r="L265" s="79">
        <v>1.7568434915427655</v>
      </c>
      <c r="M265" s="56"/>
    </row>
    <row r="266" spans="1:13" ht="15">
      <c r="A266" s="54">
        <v>831</v>
      </c>
      <c r="B266" s="55" t="s">
        <v>271</v>
      </c>
      <c r="C266" s="20">
        <v>1.1089049816213201</v>
      </c>
      <c r="D266" s="18">
        <v>1.130808617700012</v>
      </c>
      <c r="E266" s="18">
        <v>1.1952856496269941</v>
      </c>
      <c r="F266" s="18">
        <v>1.3965338517782424</v>
      </c>
      <c r="G266" s="18">
        <v>1.6985102623738157</v>
      </c>
      <c r="H266" s="18">
        <v>2.1133433850366483</v>
      </c>
      <c r="I266" s="18">
        <v>2.2392114501399956</v>
      </c>
      <c r="J266" s="18">
        <v>2.432730393668919</v>
      </c>
      <c r="K266" s="18">
        <v>2.700170627901114</v>
      </c>
      <c r="L266" s="79">
        <v>2.890705507677133</v>
      </c>
      <c r="M266" s="56"/>
    </row>
    <row r="267" spans="1:13" ht="15">
      <c r="A267" s="54">
        <v>832</v>
      </c>
      <c r="B267" s="55" t="s">
        <v>272</v>
      </c>
      <c r="C267" s="20">
        <v>1.1017800359005037</v>
      </c>
      <c r="D267" s="18">
        <v>1.1105864615968368</v>
      </c>
      <c r="E267" s="18">
        <v>0.9635836718775899</v>
      </c>
      <c r="F267" s="18">
        <v>1.12222292968233</v>
      </c>
      <c r="G267" s="18">
        <v>1.3693616095301362</v>
      </c>
      <c r="H267" s="18">
        <v>1.8217594316633754</v>
      </c>
      <c r="I267" s="18">
        <v>1.8898493327947143</v>
      </c>
      <c r="J267" s="18">
        <v>1.966665719325139</v>
      </c>
      <c r="K267" s="18">
        <v>2.254395462827553</v>
      </c>
      <c r="L267" s="79">
        <v>2.3608793429912396</v>
      </c>
      <c r="M267" s="56"/>
    </row>
    <row r="268" spans="1:13" ht="15">
      <c r="A268" s="54">
        <v>833</v>
      </c>
      <c r="B268" s="55" t="s">
        <v>273</v>
      </c>
      <c r="C268" s="20">
        <v>0.9059083110236053</v>
      </c>
      <c r="D268" s="18">
        <v>0.9012526567342096</v>
      </c>
      <c r="E268" s="18">
        <v>0.9258289445905259</v>
      </c>
      <c r="F268" s="18">
        <v>1.0546746288604467</v>
      </c>
      <c r="G268" s="18">
        <v>1.2923174304858023</v>
      </c>
      <c r="H268" s="18">
        <v>1.6678490511422979</v>
      </c>
      <c r="I268" s="18">
        <v>1.7528978839539562</v>
      </c>
      <c r="J268" s="18">
        <v>1.9114997299526095</v>
      </c>
      <c r="K268" s="18">
        <v>2.1909294014127685</v>
      </c>
      <c r="L268" s="79">
        <v>2.3299376250438915</v>
      </c>
      <c r="M268" s="56"/>
    </row>
    <row r="269" spans="1:13" ht="15">
      <c r="A269" s="54">
        <v>834</v>
      </c>
      <c r="B269" s="58" t="s">
        <v>274</v>
      </c>
      <c r="C269" s="20">
        <v>0.6741558226534092</v>
      </c>
      <c r="D269" s="18">
        <v>0.6727666761695303</v>
      </c>
      <c r="E269" s="18">
        <v>0.6628661054075735</v>
      </c>
      <c r="F269" s="18">
        <v>0.7523779494908762</v>
      </c>
      <c r="G269" s="18">
        <v>0.9626785368218727</v>
      </c>
      <c r="H269" s="18">
        <v>1.2374732721902824</v>
      </c>
      <c r="I269" s="18">
        <v>1.300472792072469</v>
      </c>
      <c r="J269" s="18">
        <v>1.4261983489066328</v>
      </c>
      <c r="K269" s="18">
        <v>1.6339468953486573</v>
      </c>
      <c r="L269" s="79">
        <v>1.7231052117113883</v>
      </c>
      <c r="M269" s="56"/>
    </row>
    <row r="270" spans="1:13" ht="15">
      <c r="A270" s="54">
        <v>837</v>
      </c>
      <c r="B270" s="55" t="s">
        <v>275</v>
      </c>
      <c r="C270" s="20">
        <v>1.4391925326649506</v>
      </c>
      <c r="D270" s="18">
        <v>1.4396106230878036</v>
      </c>
      <c r="E270" s="18">
        <v>1.5324007272504545</v>
      </c>
      <c r="F270" s="18">
        <v>1.7567966026224369</v>
      </c>
      <c r="G270" s="18">
        <v>2.1114517768981784</v>
      </c>
      <c r="H270" s="18">
        <v>2.5515197505550304</v>
      </c>
      <c r="I270" s="18">
        <v>2.710364590807881</v>
      </c>
      <c r="J270" s="18">
        <v>2.9164577281720945</v>
      </c>
      <c r="K270" s="18">
        <v>3.3221896013907983</v>
      </c>
      <c r="L270" s="79">
        <v>3.488861386908491</v>
      </c>
      <c r="M270" s="56"/>
    </row>
    <row r="271" spans="1:13" ht="15">
      <c r="A271" s="54">
        <v>844</v>
      </c>
      <c r="B271" s="55" t="s">
        <v>276</v>
      </c>
      <c r="C271" s="20">
        <v>1.025335036054054</v>
      </c>
      <c r="D271" s="18">
        <v>1.0271049452666077</v>
      </c>
      <c r="E271" s="18">
        <v>1.0866237685753628</v>
      </c>
      <c r="F271" s="18">
        <v>1.2679674382911408</v>
      </c>
      <c r="G271" s="18">
        <v>1.5160520172855492</v>
      </c>
      <c r="H271" s="18">
        <v>1.9324631362377538</v>
      </c>
      <c r="I271" s="18">
        <v>2.02059152394774</v>
      </c>
      <c r="J271" s="18">
        <v>2.143203096307941</v>
      </c>
      <c r="K271" s="18">
        <v>2.4038298999157206</v>
      </c>
      <c r="L271" s="79">
        <v>2.5798950476477067</v>
      </c>
      <c r="M271" s="56"/>
    </row>
    <row r="272" spans="1:13" ht="15">
      <c r="A272" s="54">
        <v>845</v>
      </c>
      <c r="B272" s="55" t="s">
        <v>277</v>
      </c>
      <c r="C272" s="20">
        <v>1.1833625836768196</v>
      </c>
      <c r="D272" s="18">
        <v>1.207007102379988</v>
      </c>
      <c r="E272" s="18">
        <v>1.2567650281038585</v>
      </c>
      <c r="F272" s="18">
        <v>1.4948770193537921</v>
      </c>
      <c r="G272" s="18">
        <v>1.7794300755793468</v>
      </c>
      <c r="H272" s="18">
        <v>2.3226373659091397</v>
      </c>
      <c r="I272" s="18">
        <v>2.4396638912046154</v>
      </c>
      <c r="J272" s="18">
        <v>2.6745078800590747</v>
      </c>
      <c r="K272" s="18">
        <v>3.091689452081651</v>
      </c>
      <c r="L272" s="79">
        <v>3.3023315555545274</v>
      </c>
      <c r="M272" s="56"/>
    </row>
    <row r="273" spans="1:13" ht="15">
      <c r="A273" s="54">
        <v>846</v>
      </c>
      <c r="B273" s="55" t="s">
        <v>278</v>
      </c>
      <c r="C273" s="20">
        <v>1.2484876663104156</v>
      </c>
      <c r="D273" s="18">
        <v>1.2599989689061886</v>
      </c>
      <c r="E273" s="18">
        <v>1.3258004079839996</v>
      </c>
      <c r="F273" s="18">
        <v>1.5596341712204254</v>
      </c>
      <c r="G273" s="18">
        <v>1.85074795903264</v>
      </c>
      <c r="H273" s="18">
        <v>2.362844580687076</v>
      </c>
      <c r="I273" s="18">
        <v>2.4722923975501168</v>
      </c>
      <c r="J273" s="18">
        <v>2.729705161942409</v>
      </c>
      <c r="K273" s="18">
        <v>3.0907632330383095</v>
      </c>
      <c r="L273" s="79">
        <v>3.275835123607534</v>
      </c>
      <c r="M273" s="56"/>
    </row>
    <row r="274" spans="1:13" ht="15">
      <c r="A274" s="54">
        <v>848</v>
      </c>
      <c r="B274" s="55" t="s">
        <v>279</v>
      </c>
      <c r="C274" s="20">
        <v>1.1110574256007997</v>
      </c>
      <c r="D274" s="18">
        <v>1.128497906409251</v>
      </c>
      <c r="E274" s="18">
        <v>1.1905542048957773</v>
      </c>
      <c r="F274" s="18">
        <v>1.4312359436562954</v>
      </c>
      <c r="G274" s="18">
        <v>1.759232691959303</v>
      </c>
      <c r="H274" s="18">
        <v>2.3733283726606267</v>
      </c>
      <c r="I274" s="18">
        <v>2.494434400799049</v>
      </c>
      <c r="J274" s="18">
        <v>2.7551915962845523</v>
      </c>
      <c r="K274" s="18">
        <v>3.216875632936473</v>
      </c>
      <c r="L274" s="79">
        <v>3.3970591457697488</v>
      </c>
      <c r="M274" s="56"/>
    </row>
    <row r="275" spans="1:13" ht="15">
      <c r="A275" s="54">
        <v>849</v>
      </c>
      <c r="B275" s="60" t="s">
        <v>280</v>
      </c>
      <c r="C275" s="20">
        <v>1.0058338606455024</v>
      </c>
      <c r="D275" s="18">
        <v>0.9974826985698133</v>
      </c>
      <c r="E275" s="18">
        <v>0.998438268911535</v>
      </c>
      <c r="F275" s="18">
        <v>1.1292851665481152</v>
      </c>
      <c r="G275" s="18">
        <v>1.4093840968475124</v>
      </c>
      <c r="H275" s="18">
        <v>1.780435416636804</v>
      </c>
      <c r="I275" s="18">
        <v>1.8684116818698566</v>
      </c>
      <c r="J275" s="18">
        <v>2.0190196242593785</v>
      </c>
      <c r="K275" s="18">
        <v>2.2649104681049437</v>
      </c>
      <c r="L275" s="79">
        <v>2.3969200309648624</v>
      </c>
      <c r="M275" s="56"/>
    </row>
    <row r="276" spans="1:13" ht="15">
      <c r="A276" s="54">
        <v>850</v>
      </c>
      <c r="B276" s="55" t="s">
        <v>281</v>
      </c>
      <c r="C276" s="20">
        <v>0.7655212579078654</v>
      </c>
      <c r="D276" s="18">
        <v>0.7630287611129951</v>
      </c>
      <c r="E276" s="18">
        <v>0.7642979772603589</v>
      </c>
      <c r="F276" s="18">
        <v>0.8715337269550769</v>
      </c>
      <c r="G276" s="18">
        <v>1.0689282498703676</v>
      </c>
      <c r="H276" s="18">
        <v>1.3716407958536436</v>
      </c>
      <c r="I276" s="18">
        <v>1.4439463681139788</v>
      </c>
      <c r="J276" s="18">
        <v>1.569449321113126</v>
      </c>
      <c r="K276" s="18">
        <v>1.789746270976412</v>
      </c>
      <c r="L276" s="79">
        <v>1.8904804299851854</v>
      </c>
      <c r="M276" s="56"/>
    </row>
    <row r="277" spans="1:13" ht="15">
      <c r="A277" s="54">
        <v>851</v>
      </c>
      <c r="B277" s="55" t="s">
        <v>282</v>
      </c>
      <c r="C277" s="20">
        <v>0.735327361283705</v>
      </c>
      <c r="D277" s="18">
        <v>0.7323527603092526</v>
      </c>
      <c r="E277" s="18">
        <v>0.7250131831168307</v>
      </c>
      <c r="F277" s="18">
        <v>0.8236780573652069</v>
      </c>
      <c r="G277" s="18">
        <v>1.037759590346024</v>
      </c>
      <c r="H277" s="18">
        <v>1.3261970378147012</v>
      </c>
      <c r="I277" s="18">
        <v>1.410726400049933</v>
      </c>
      <c r="J277" s="18">
        <v>1.5546512002988386</v>
      </c>
      <c r="K277" s="18">
        <v>1.7819979337643073</v>
      </c>
      <c r="L277" s="79">
        <v>1.8806506483121819</v>
      </c>
      <c r="M277" s="56"/>
    </row>
    <row r="278" spans="1:13" ht="15">
      <c r="A278" s="54">
        <v>853</v>
      </c>
      <c r="B278" s="55" t="s">
        <v>283</v>
      </c>
      <c r="C278" s="20">
        <v>1.2933792156587423</v>
      </c>
      <c r="D278" s="18">
        <v>1.2868272044342266</v>
      </c>
      <c r="E278" s="18">
        <v>1.304313550740984</v>
      </c>
      <c r="F278" s="18">
        <v>1.525236292320427</v>
      </c>
      <c r="G278" s="18">
        <v>1.826640425512144</v>
      </c>
      <c r="H278" s="18">
        <v>2.3536883166626126</v>
      </c>
      <c r="I278" s="18">
        <v>2.4228921136725354</v>
      </c>
      <c r="J278" s="18">
        <v>2.642630804607199</v>
      </c>
      <c r="K278" s="18">
        <v>3.037198993391513</v>
      </c>
      <c r="L278" s="79">
        <v>3.2103388302698885</v>
      </c>
      <c r="M278" s="56"/>
    </row>
    <row r="279" spans="1:13" ht="15">
      <c r="A279" s="54">
        <v>857</v>
      </c>
      <c r="B279" s="55" t="s">
        <v>284</v>
      </c>
      <c r="C279" s="20">
        <v>0.4325806964578902</v>
      </c>
      <c r="D279" s="18">
        <v>0.4200857612405393</v>
      </c>
      <c r="E279" s="18">
        <v>0.38924209841632873</v>
      </c>
      <c r="F279" s="18">
        <v>0.4291709588924508</v>
      </c>
      <c r="G279" s="18">
        <v>0.5657981489568122</v>
      </c>
      <c r="H279" s="18">
        <v>0.7879502436201111</v>
      </c>
      <c r="I279" s="18">
        <v>0.8322089307761011</v>
      </c>
      <c r="J279" s="18">
        <v>0.9100305909460147</v>
      </c>
      <c r="K279" s="18">
        <v>1.0399454517456945</v>
      </c>
      <c r="L279" s="79">
        <v>1.0952481159658163</v>
      </c>
      <c r="M279" s="56"/>
    </row>
    <row r="280" spans="1:13" ht="15">
      <c r="A280" s="54">
        <v>858</v>
      </c>
      <c r="B280" s="55" t="s">
        <v>285</v>
      </c>
      <c r="C280" s="20">
        <v>0.896031385168996</v>
      </c>
      <c r="D280" s="18">
        <v>0.8745518078902208</v>
      </c>
      <c r="E280" s="18">
        <v>0.8544118160814609</v>
      </c>
      <c r="F280" s="18">
        <v>0.9930410857596979</v>
      </c>
      <c r="G280" s="18">
        <v>1.2436799641463967</v>
      </c>
      <c r="H280" s="18">
        <v>1.6020388726214705</v>
      </c>
      <c r="I280" s="18">
        <v>1.6406992308822623</v>
      </c>
      <c r="J280" s="18">
        <v>1.7967361987624404</v>
      </c>
      <c r="K280" s="18">
        <v>2.0780187077730954</v>
      </c>
      <c r="L280" s="79">
        <v>2.199343904754702</v>
      </c>
      <c r="M280" s="56"/>
    </row>
    <row r="281" spans="1:13" ht="15">
      <c r="A281" s="54">
        <v>859</v>
      </c>
      <c r="B281" s="55" t="s">
        <v>286</v>
      </c>
      <c r="C281" s="20">
        <v>0.6586085436318125</v>
      </c>
      <c r="D281" s="18">
        <v>0.6585014005564958</v>
      </c>
      <c r="E281" s="18">
        <v>0.6628561274673146</v>
      </c>
      <c r="F281" s="18">
        <v>0.7828695436993787</v>
      </c>
      <c r="G281" s="18">
        <v>0.987218067171737</v>
      </c>
      <c r="H281" s="18">
        <v>1.3258306572107088</v>
      </c>
      <c r="I281" s="18">
        <v>1.3808238797667105</v>
      </c>
      <c r="J281" s="18">
        <v>1.5291394500044735</v>
      </c>
      <c r="K281" s="18">
        <v>1.7490562738026494</v>
      </c>
      <c r="L281" s="79">
        <v>1.8567646238875692</v>
      </c>
      <c r="M281" s="56"/>
    </row>
    <row r="282" spans="1:13" ht="15">
      <c r="A282" s="54">
        <v>886</v>
      </c>
      <c r="B282" s="55" t="s">
        <v>287</v>
      </c>
      <c r="C282" s="20">
        <v>1.1542239736911206</v>
      </c>
      <c r="D282" s="18">
        <v>1.1696880156561935</v>
      </c>
      <c r="E282" s="18">
        <v>1.247561416354511</v>
      </c>
      <c r="F282" s="18">
        <v>1.477035683541649</v>
      </c>
      <c r="G282" s="18">
        <v>1.7688216349912995</v>
      </c>
      <c r="H282" s="18">
        <v>2.260935988239332</v>
      </c>
      <c r="I282" s="18">
        <v>2.386168642160211</v>
      </c>
      <c r="J282" s="18">
        <v>2.574578864578138</v>
      </c>
      <c r="K282" s="18">
        <v>2.934269433664358</v>
      </c>
      <c r="L282" s="79">
        <v>3.0924069951631594</v>
      </c>
      <c r="M282" s="56"/>
    </row>
    <row r="283" spans="1:13" ht="15">
      <c r="A283" s="54">
        <v>887</v>
      </c>
      <c r="B283" s="55" t="s">
        <v>288</v>
      </c>
      <c r="C283" s="20">
        <v>1.220238413766948</v>
      </c>
      <c r="D283" s="18">
        <v>1.2110631124054425</v>
      </c>
      <c r="E283" s="18">
        <v>1.2498087178485626</v>
      </c>
      <c r="F283" s="18">
        <v>1.4648623617832897</v>
      </c>
      <c r="G283" s="18">
        <v>1.778692919377244</v>
      </c>
      <c r="H283" s="18">
        <v>2.2342841661539374</v>
      </c>
      <c r="I283" s="18">
        <v>2.299142356422019</v>
      </c>
      <c r="J283" s="18">
        <v>2.5523466398871193</v>
      </c>
      <c r="K283" s="18">
        <v>2.887961962246825</v>
      </c>
      <c r="L283" s="79">
        <v>3.0873024434694045</v>
      </c>
      <c r="M283" s="56"/>
    </row>
    <row r="284" spans="1:13" ht="15">
      <c r="A284" s="54">
        <v>889</v>
      </c>
      <c r="B284" s="55" t="s">
        <v>289</v>
      </c>
      <c r="C284" s="20">
        <v>1.0326139535870844</v>
      </c>
      <c r="D284" s="18">
        <v>1.0253057336621065</v>
      </c>
      <c r="E284" s="18">
        <v>1.082776619049385</v>
      </c>
      <c r="F284" s="18">
        <v>1.2138391090828389</v>
      </c>
      <c r="G284" s="18">
        <v>1.455654970169748</v>
      </c>
      <c r="H284" s="18">
        <v>1.8034047548244203</v>
      </c>
      <c r="I284" s="18">
        <v>1.978414975956758</v>
      </c>
      <c r="J284" s="18">
        <v>2.108951626305984</v>
      </c>
      <c r="K284" s="18">
        <v>2.447199952345901</v>
      </c>
      <c r="L284" s="79">
        <v>2.5348416720534193</v>
      </c>
      <c r="M284" s="56"/>
    </row>
    <row r="285" spans="1:13" ht="15">
      <c r="A285" s="54">
        <v>890</v>
      </c>
      <c r="B285" s="55" t="s">
        <v>290</v>
      </c>
      <c r="C285" s="20">
        <v>0.9957875026573664</v>
      </c>
      <c r="D285" s="18">
        <v>0.9787409869215367</v>
      </c>
      <c r="E285" s="18">
        <v>0.9903545058493961</v>
      </c>
      <c r="F285" s="18">
        <v>1.1335053274941576</v>
      </c>
      <c r="G285" s="18">
        <v>1.3647276110183828</v>
      </c>
      <c r="H285" s="18">
        <v>1.7131353905825435</v>
      </c>
      <c r="I285" s="18">
        <v>1.7660446519041173</v>
      </c>
      <c r="J285" s="18">
        <v>1.916586941265157</v>
      </c>
      <c r="K285" s="18">
        <v>2.2168898696770505</v>
      </c>
      <c r="L285" s="79">
        <v>2.2694217641237255</v>
      </c>
      <c r="M285" s="56"/>
    </row>
    <row r="286" spans="1:13" ht="15">
      <c r="A286" s="54">
        <v>892</v>
      </c>
      <c r="B286" s="55" t="s">
        <v>291</v>
      </c>
      <c r="C286" s="20">
        <v>1.044506316046892</v>
      </c>
      <c r="D286" s="18">
        <v>1.0378353945181296</v>
      </c>
      <c r="E286" s="18">
        <v>1.073642909125395</v>
      </c>
      <c r="F286" s="18">
        <v>1.2164926965429537</v>
      </c>
      <c r="G286" s="18">
        <v>1.5143528267049309</v>
      </c>
      <c r="H286" s="18">
        <v>1.9830908091381332</v>
      </c>
      <c r="I286" s="18">
        <v>2.06525733128311</v>
      </c>
      <c r="J286" s="18">
        <v>2.2789266716990486</v>
      </c>
      <c r="K286" s="18">
        <v>2.6189775104764443</v>
      </c>
      <c r="L286" s="79">
        <v>2.7648477595318663</v>
      </c>
      <c r="M286" s="56"/>
    </row>
    <row r="287" spans="1:13" ht="15">
      <c r="A287" s="54">
        <v>893</v>
      </c>
      <c r="B287" s="55" t="s">
        <v>292</v>
      </c>
      <c r="C287" s="20">
        <v>0.7416999444295715</v>
      </c>
      <c r="D287" s="18">
        <v>0.7405539662768756</v>
      </c>
      <c r="E287" s="18">
        <v>0.7454816535198407</v>
      </c>
      <c r="F287" s="18">
        <v>0.853245489154375</v>
      </c>
      <c r="G287" s="18">
        <v>1.0486055871605782</v>
      </c>
      <c r="H287" s="18">
        <v>1.394927711714315</v>
      </c>
      <c r="I287" s="18">
        <v>1.430389422436198</v>
      </c>
      <c r="J287" s="18">
        <v>1.5596745241908074</v>
      </c>
      <c r="K287" s="18">
        <v>1.7943217030472827</v>
      </c>
      <c r="L287" s="79">
        <v>1.888411222630971</v>
      </c>
      <c r="M287" s="56"/>
    </row>
    <row r="288" spans="1:13" ht="15">
      <c r="A288" s="54">
        <v>895</v>
      </c>
      <c r="B288" s="55" t="s">
        <v>293</v>
      </c>
      <c r="C288" s="20">
        <v>1.1439525620225854</v>
      </c>
      <c r="D288" s="18">
        <v>1.1634348279992075</v>
      </c>
      <c r="E288" s="18">
        <v>1.2393305052495762</v>
      </c>
      <c r="F288" s="18">
        <v>1.4549466306609862</v>
      </c>
      <c r="G288" s="18">
        <v>1.7406843660549924</v>
      </c>
      <c r="H288" s="18">
        <v>2.216735258831079</v>
      </c>
      <c r="I288" s="18">
        <v>2.3550475274292655</v>
      </c>
      <c r="J288" s="18">
        <v>2.611764370039271</v>
      </c>
      <c r="K288" s="18">
        <v>2.945425079528233</v>
      </c>
      <c r="L288" s="79">
        <v>3.143468192424189</v>
      </c>
      <c r="M288" s="56"/>
    </row>
    <row r="289" spans="1:13" ht="15">
      <c r="A289" s="54">
        <v>785</v>
      </c>
      <c r="B289" s="55" t="s">
        <v>294</v>
      </c>
      <c r="C289" s="20">
        <v>0.6642498738501619</v>
      </c>
      <c r="D289" s="18">
        <v>0.6518728595975549</v>
      </c>
      <c r="E289" s="18">
        <v>0.6473940951882486</v>
      </c>
      <c r="F289" s="18">
        <v>0.7462576316602991</v>
      </c>
      <c r="G289" s="18">
        <v>0.9564085842490453</v>
      </c>
      <c r="H289" s="18">
        <v>1.2542360864800841</v>
      </c>
      <c r="I289" s="18">
        <v>1.3430618717736582</v>
      </c>
      <c r="J289" s="18">
        <v>1.4864454190140126</v>
      </c>
      <c r="K289" s="18">
        <v>1.7215331140737895</v>
      </c>
      <c r="L289" s="79">
        <v>1.8179991410575997</v>
      </c>
      <c r="M289" s="56"/>
    </row>
    <row r="290" spans="1:13" ht="15">
      <c r="A290" s="54">
        <v>905</v>
      </c>
      <c r="B290" s="55" t="s">
        <v>295</v>
      </c>
      <c r="C290" s="20">
        <v>0.5673137772531138</v>
      </c>
      <c r="D290" s="18">
        <v>0.5612372862718811</v>
      </c>
      <c r="E290" s="18">
        <v>0.5871520079627821</v>
      </c>
      <c r="F290" s="18">
        <v>0.6857335578762811</v>
      </c>
      <c r="G290" s="18">
        <v>0.8610915166755397</v>
      </c>
      <c r="H290" s="18">
        <v>1.167792598174195</v>
      </c>
      <c r="I290" s="18">
        <v>1.2285895339638504</v>
      </c>
      <c r="J290" s="18">
        <v>1.3517335825230123</v>
      </c>
      <c r="K290" s="18">
        <v>1.5287213178720425</v>
      </c>
      <c r="L290" s="79">
        <v>1.625413671253476</v>
      </c>
      <c r="M290" s="56"/>
    </row>
    <row r="291" spans="1:13" ht="15">
      <c r="A291" s="54">
        <v>908</v>
      </c>
      <c r="B291" s="55" t="s">
        <v>296</v>
      </c>
      <c r="C291" s="20">
        <v>0.48320808249460256</v>
      </c>
      <c r="D291" s="18">
        <v>0.4746129836892248</v>
      </c>
      <c r="E291" s="18">
        <v>0.4670770349538014</v>
      </c>
      <c r="F291" s="18">
        <v>0.5326739560474394</v>
      </c>
      <c r="G291" s="18">
        <v>0.6976308249646799</v>
      </c>
      <c r="H291" s="18">
        <v>0.9179379978283091</v>
      </c>
      <c r="I291" s="18">
        <v>0.9618775447314967</v>
      </c>
      <c r="J291" s="18">
        <v>1.0524122514743066</v>
      </c>
      <c r="K291" s="18">
        <v>1.2146875692995742</v>
      </c>
      <c r="L291" s="79">
        <v>1.2891998782190282</v>
      </c>
      <c r="M291" s="56"/>
    </row>
    <row r="292" spans="1:13" ht="15">
      <c r="A292" s="54">
        <v>92</v>
      </c>
      <c r="B292" s="55" t="s">
        <v>297</v>
      </c>
      <c r="C292" s="20">
        <v>0.7523834839432055</v>
      </c>
      <c r="D292" s="18">
        <v>0.7596401727782265</v>
      </c>
      <c r="E292" s="18">
        <v>0.787265746596681</v>
      </c>
      <c r="F292" s="18">
        <v>0.928879231823279</v>
      </c>
      <c r="G292" s="18">
        <v>1.1358661971572275</v>
      </c>
      <c r="H292" s="18">
        <v>1.467666324221895</v>
      </c>
      <c r="I292" s="18">
        <v>1.5502264270331132</v>
      </c>
      <c r="J292" s="18">
        <v>1.7161978032656453</v>
      </c>
      <c r="K292" s="18">
        <v>1.9422969686175477</v>
      </c>
      <c r="L292" s="79">
        <v>2.0695347975638505</v>
      </c>
      <c r="M292" s="56"/>
    </row>
    <row r="293" spans="1:13" ht="15">
      <c r="A293" s="54">
        <v>915</v>
      </c>
      <c r="B293" s="55" t="s">
        <v>298</v>
      </c>
      <c r="C293" s="20">
        <v>1.1779418907559958</v>
      </c>
      <c r="D293" s="18">
        <v>1.1721505791814817</v>
      </c>
      <c r="E293" s="18">
        <v>1.1616558222380657</v>
      </c>
      <c r="F293" s="18">
        <v>1.2867747993712388</v>
      </c>
      <c r="G293" s="18">
        <v>1.6169219205213956</v>
      </c>
      <c r="H293" s="18">
        <v>2.0984737696177955</v>
      </c>
      <c r="I293" s="18">
        <v>2.1543628127065375</v>
      </c>
      <c r="J293" s="18">
        <v>2.358321740822639</v>
      </c>
      <c r="K293" s="18">
        <v>2.6931468830973557</v>
      </c>
      <c r="L293" s="79">
        <v>2.8238739490878775</v>
      </c>
      <c r="M293" s="56"/>
    </row>
    <row r="294" spans="1:13" ht="15">
      <c r="A294" s="54">
        <v>918</v>
      </c>
      <c r="B294" s="55" t="s">
        <v>299</v>
      </c>
      <c r="C294" s="20">
        <v>1.4838620795650215</v>
      </c>
      <c r="D294" s="18">
        <v>1.4943567596547158</v>
      </c>
      <c r="E294" s="18">
        <v>1.5529043262247662</v>
      </c>
      <c r="F294" s="18">
        <v>1.873658472965575</v>
      </c>
      <c r="G294" s="18">
        <v>2.180924365776942</v>
      </c>
      <c r="H294" s="18">
        <v>2.6769581641406077</v>
      </c>
      <c r="I294" s="18">
        <v>2.851573260443887</v>
      </c>
      <c r="J294" s="18">
        <v>3.0944640290152563</v>
      </c>
      <c r="K294" s="18">
        <v>3.5046294129145803</v>
      </c>
      <c r="L294" s="79">
        <v>3.7346382255177577</v>
      </c>
      <c r="M294" s="56"/>
    </row>
    <row r="295" spans="1:13" ht="15">
      <c r="A295" s="54">
        <v>921</v>
      </c>
      <c r="B295" s="55" t="s">
        <v>300</v>
      </c>
      <c r="C295" s="20">
        <v>0.8486906047483807</v>
      </c>
      <c r="D295" s="18">
        <v>0.8154640163011475</v>
      </c>
      <c r="E295" s="18">
        <v>0.8190961699002148</v>
      </c>
      <c r="F295" s="18">
        <v>0.8934352681988287</v>
      </c>
      <c r="G295" s="18">
        <v>1.1086354049410438</v>
      </c>
      <c r="H295" s="18">
        <v>1.4425445949782283</v>
      </c>
      <c r="I295" s="18">
        <v>1.478343434096269</v>
      </c>
      <c r="J295" s="18">
        <v>1.6075955306582674</v>
      </c>
      <c r="K295" s="18">
        <v>1.8406937375464132</v>
      </c>
      <c r="L295" s="79">
        <v>1.9420644776947693</v>
      </c>
      <c r="M295" s="56"/>
    </row>
    <row r="296" spans="1:13" ht="15">
      <c r="A296" s="54">
        <v>922</v>
      </c>
      <c r="B296" s="55" t="s">
        <v>301</v>
      </c>
      <c r="C296" s="20">
        <v>1.1807449637194</v>
      </c>
      <c r="D296" s="18">
        <v>1.1603799039010916</v>
      </c>
      <c r="E296" s="18">
        <v>1.1924740522090875</v>
      </c>
      <c r="F296" s="18">
        <v>1.3873816685430285</v>
      </c>
      <c r="G296" s="18">
        <v>1.7191156042096694</v>
      </c>
      <c r="H296" s="18">
        <v>2.2761888077907138</v>
      </c>
      <c r="I296" s="18">
        <v>2.408557238238936</v>
      </c>
      <c r="J296" s="18">
        <v>2.6830848612973757</v>
      </c>
      <c r="K296" s="18">
        <v>3.0756480878342565</v>
      </c>
      <c r="L296" s="79">
        <v>3.252926911609798</v>
      </c>
      <c r="M296" s="56"/>
    </row>
    <row r="297" spans="1:13" ht="15">
      <c r="A297" s="54">
        <v>924</v>
      </c>
      <c r="B297" s="55" t="s">
        <v>302</v>
      </c>
      <c r="C297" s="20">
        <v>1.187378264331711</v>
      </c>
      <c r="D297" s="18">
        <v>1.2087751319300803</v>
      </c>
      <c r="E297" s="18">
        <v>1.2627855091221019</v>
      </c>
      <c r="F297" s="18">
        <v>1.4995673117116244</v>
      </c>
      <c r="G297" s="18">
        <v>1.7958580907986939</v>
      </c>
      <c r="H297" s="18">
        <v>2.3067732841436985</v>
      </c>
      <c r="I297" s="18">
        <v>2.3504720986674688</v>
      </c>
      <c r="J297" s="18">
        <v>2.5839255793371816</v>
      </c>
      <c r="K297" s="18">
        <v>2.9888690255436714</v>
      </c>
      <c r="L297" s="79">
        <v>3.1367469199315767</v>
      </c>
      <c r="M297" s="56"/>
    </row>
    <row r="298" spans="1:13" ht="15">
      <c r="A298" s="54">
        <v>925</v>
      </c>
      <c r="B298" s="55" t="s">
        <v>303</v>
      </c>
      <c r="C298" s="20">
        <v>0.5870900345863816</v>
      </c>
      <c r="D298" s="18">
        <v>0.5728842565160583</v>
      </c>
      <c r="E298" s="18">
        <v>0.5295232306135489</v>
      </c>
      <c r="F298" s="18">
        <v>0.5633048858969705</v>
      </c>
      <c r="G298" s="18">
        <v>0.7343985037005467</v>
      </c>
      <c r="H298" s="18">
        <v>1.0025837372965523</v>
      </c>
      <c r="I298" s="18">
        <v>1.0543635841149506</v>
      </c>
      <c r="J298" s="18">
        <v>1.1613551232349089</v>
      </c>
      <c r="K298" s="18">
        <v>1.3335147783841474</v>
      </c>
      <c r="L298" s="79">
        <v>1.4089190826640152</v>
      </c>
      <c r="M298" s="56"/>
    </row>
    <row r="299" spans="1:13" ht="15">
      <c r="A299" s="54">
        <v>927</v>
      </c>
      <c r="B299" s="55" t="s">
        <v>304</v>
      </c>
      <c r="C299" s="20">
        <v>1.1211510438007828</v>
      </c>
      <c r="D299" s="18">
        <v>1.125808260929551</v>
      </c>
      <c r="E299" s="18">
        <v>1.176848833523323</v>
      </c>
      <c r="F299" s="18">
        <v>1.4205631553805667</v>
      </c>
      <c r="G299" s="18">
        <v>1.7073139220736362</v>
      </c>
      <c r="H299" s="18">
        <v>2.189144176070867</v>
      </c>
      <c r="I299" s="18">
        <v>2.334648749789105</v>
      </c>
      <c r="J299" s="18">
        <v>2.589926487349196</v>
      </c>
      <c r="K299" s="18">
        <v>2.9406885875861892</v>
      </c>
      <c r="L299" s="79">
        <v>3.1435813862290125</v>
      </c>
      <c r="M299" s="56"/>
    </row>
    <row r="300" spans="1:13" ht="15">
      <c r="A300" s="54">
        <v>931</v>
      </c>
      <c r="B300" s="55" t="s">
        <v>305</v>
      </c>
      <c r="C300" s="20">
        <v>0.9244418134263839</v>
      </c>
      <c r="D300" s="18">
        <v>0.9384406522129911</v>
      </c>
      <c r="E300" s="18">
        <v>0.9962415767336399</v>
      </c>
      <c r="F300" s="18">
        <v>1.192194417033015</v>
      </c>
      <c r="G300" s="18">
        <v>1.4440895043139914</v>
      </c>
      <c r="H300" s="18">
        <v>1.9341532064194134</v>
      </c>
      <c r="I300" s="18">
        <v>2.0217211337445153</v>
      </c>
      <c r="J300" s="18">
        <v>2.273470900034418</v>
      </c>
      <c r="K300" s="18">
        <v>2.6220366154678043</v>
      </c>
      <c r="L300" s="79">
        <v>2.790248353600486</v>
      </c>
      <c r="M300" s="56"/>
    </row>
    <row r="301" spans="1:13" ht="15">
      <c r="A301" s="54">
        <v>934</v>
      </c>
      <c r="B301" s="55" t="s">
        <v>306</v>
      </c>
      <c r="C301" s="20">
        <v>1.0987332220826236</v>
      </c>
      <c r="D301" s="18">
        <v>1.0935642085730901</v>
      </c>
      <c r="E301" s="18">
        <v>1.0625867344188578</v>
      </c>
      <c r="F301" s="18">
        <v>1.2343054630860326</v>
      </c>
      <c r="G301" s="18">
        <v>1.527707579756873</v>
      </c>
      <c r="H301" s="18">
        <v>1.97594217059968</v>
      </c>
      <c r="I301" s="18">
        <v>2.067214242689884</v>
      </c>
      <c r="J301" s="18">
        <v>2.2556213686436646</v>
      </c>
      <c r="K301" s="18">
        <v>2.5674008422576744</v>
      </c>
      <c r="L301" s="79">
        <v>2.7376975749704453</v>
      </c>
      <c r="M301" s="56"/>
    </row>
    <row r="302" spans="1:13" ht="15">
      <c r="A302" s="54">
        <v>935</v>
      </c>
      <c r="B302" s="55" t="s">
        <v>307</v>
      </c>
      <c r="C302" s="20">
        <v>1.1503145134677144</v>
      </c>
      <c r="D302" s="18">
        <v>1.149240212273261</v>
      </c>
      <c r="E302" s="18">
        <v>1.2148015136197188</v>
      </c>
      <c r="F302" s="18">
        <v>1.4224806979387878</v>
      </c>
      <c r="G302" s="18">
        <v>1.715545631092068</v>
      </c>
      <c r="H302" s="18">
        <v>2.1744200191949545</v>
      </c>
      <c r="I302" s="18">
        <v>2.264160575364434</v>
      </c>
      <c r="J302" s="18">
        <v>2.5071729704602816</v>
      </c>
      <c r="K302" s="18">
        <v>2.891826715840608</v>
      </c>
      <c r="L302" s="79">
        <v>3.0631479186280544</v>
      </c>
      <c r="M302" s="56"/>
    </row>
    <row r="303" spans="1:13" ht="15">
      <c r="A303" s="54">
        <v>936</v>
      </c>
      <c r="B303" s="55" t="s">
        <v>308</v>
      </c>
      <c r="C303" s="20">
        <v>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79">
        <v>0</v>
      </c>
      <c r="M303" s="56"/>
    </row>
    <row r="304" spans="1:13" ht="15">
      <c r="A304" s="61">
        <v>941</v>
      </c>
      <c r="B304" s="55" t="s">
        <v>309</v>
      </c>
      <c r="C304" s="20">
        <v>1.0182258536588051</v>
      </c>
      <c r="D304" s="18">
        <v>1.0130867291357983</v>
      </c>
      <c r="E304" s="18">
        <v>1.0343147056843431</v>
      </c>
      <c r="F304" s="18">
        <v>1.1767861220501086</v>
      </c>
      <c r="G304" s="18">
        <v>1.481548725844446</v>
      </c>
      <c r="H304" s="18">
        <v>1.9825139487669432</v>
      </c>
      <c r="I304" s="18">
        <v>2.0900706738752017</v>
      </c>
      <c r="J304" s="18">
        <v>2.2594566614156637</v>
      </c>
      <c r="K304" s="18">
        <v>2.625953315836581</v>
      </c>
      <c r="L304" s="79">
        <v>2.7698060641220774</v>
      </c>
      <c r="M304" s="56"/>
    </row>
    <row r="305" spans="1:13" ht="15">
      <c r="A305" s="54">
        <v>946</v>
      </c>
      <c r="B305" s="55" t="s">
        <v>310</v>
      </c>
      <c r="C305" s="20">
        <v>1.1515288990952275</v>
      </c>
      <c r="D305" s="18">
        <v>1.1492555874181036</v>
      </c>
      <c r="E305" s="18">
        <v>1.1903826023190298</v>
      </c>
      <c r="F305" s="18">
        <v>1.3795661933206276</v>
      </c>
      <c r="G305" s="18">
        <v>1.6293539236651906</v>
      </c>
      <c r="H305" s="18">
        <v>2.0385486528387258</v>
      </c>
      <c r="I305" s="18">
        <v>2.1546085152428986</v>
      </c>
      <c r="J305" s="18">
        <v>2.3740738480274004</v>
      </c>
      <c r="K305" s="18">
        <v>2.6943516203455857</v>
      </c>
      <c r="L305" s="79">
        <v>2.8612313612701907</v>
      </c>
      <c r="M305" s="56"/>
    </row>
    <row r="306" spans="1:13" ht="15">
      <c r="A306" s="54">
        <v>976</v>
      </c>
      <c r="B306" s="55" t="s">
        <v>311</v>
      </c>
      <c r="C306" s="20">
        <v>0.8441039982962977</v>
      </c>
      <c r="D306" s="18">
        <v>0.8254739323986939</v>
      </c>
      <c r="E306" s="18">
        <v>0.8097597551349693</v>
      </c>
      <c r="F306" s="18">
        <v>0.9299126398336028</v>
      </c>
      <c r="G306" s="18">
        <v>1.1801109214760395</v>
      </c>
      <c r="H306" s="18">
        <v>1.5361580137821296</v>
      </c>
      <c r="I306" s="18">
        <v>1.603937966197135</v>
      </c>
      <c r="J306" s="18">
        <v>1.7635798125775146</v>
      </c>
      <c r="K306" s="18">
        <v>2.017801511330232</v>
      </c>
      <c r="L306" s="79">
        <v>2.1561334846519404</v>
      </c>
      <c r="M306" s="56"/>
    </row>
    <row r="307" spans="1:13" ht="15">
      <c r="A307" s="61">
        <v>977</v>
      </c>
      <c r="B307" s="55" t="s">
        <v>312</v>
      </c>
      <c r="C307" s="20">
        <v>0.6181687531554534</v>
      </c>
      <c r="D307" s="18">
        <v>0.6017270657202065</v>
      </c>
      <c r="E307" s="18">
        <v>0.5773399677089586</v>
      </c>
      <c r="F307" s="18">
        <v>0.6558911786915704</v>
      </c>
      <c r="G307" s="18">
        <v>0.8242684439513805</v>
      </c>
      <c r="H307" s="18">
        <v>1.1111723085090421</v>
      </c>
      <c r="I307" s="18">
        <v>1.147715542634149</v>
      </c>
      <c r="J307" s="18">
        <v>1.257499248752497</v>
      </c>
      <c r="K307" s="18">
        <v>1.4372575078606946</v>
      </c>
      <c r="L307" s="79">
        <v>1.5321958867907401</v>
      </c>
      <c r="M307" s="56"/>
    </row>
    <row r="308" spans="1:13" ht="15">
      <c r="A308" s="54">
        <v>980</v>
      </c>
      <c r="B308" s="55" t="s">
        <v>313</v>
      </c>
      <c r="C308" s="20">
        <v>1.0319637013756182</v>
      </c>
      <c r="D308" s="18">
        <v>1.0600763653562897</v>
      </c>
      <c r="E308" s="18">
        <v>1.123193145970486</v>
      </c>
      <c r="F308" s="18">
        <v>1.281371616274713</v>
      </c>
      <c r="G308" s="18">
        <v>1.5703948709271707</v>
      </c>
      <c r="H308" s="18">
        <v>2.0462698014901495</v>
      </c>
      <c r="I308" s="18">
        <v>2.1411742606837354</v>
      </c>
      <c r="J308" s="18">
        <v>2.3171485534633867</v>
      </c>
      <c r="K308" s="18">
        <v>2.608233155543868</v>
      </c>
      <c r="L308" s="79">
        <v>2.788716384991364</v>
      </c>
      <c r="M308" s="56"/>
    </row>
    <row r="309" spans="1:13" ht="15">
      <c r="A309" s="54">
        <v>981</v>
      </c>
      <c r="B309" s="60" t="s">
        <v>314</v>
      </c>
      <c r="C309" s="20">
        <v>1.0344049752037527</v>
      </c>
      <c r="D309" s="18">
        <v>1.034825730553413</v>
      </c>
      <c r="E309" s="18">
        <v>1.0686690223019077</v>
      </c>
      <c r="F309" s="18">
        <v>1.2683811599567267</v>
      </c>
      <c r="G309" s="18">
        <v>1.5461954580284143</v>
      </c>
      <c r="H309" s="18">
        <v>2.021481672826452</v>
      </c>
      <c r="I309" s="18">
        <v>2.1336404592959717</v>
      </c>
      <c r="J309" s="18">
        <v>2.371259432076849</v>
      </c>
      <c r="K309" s="18">
        <v>2.699721662090642</v>
      </c>
      <c r="L309" s="79">
        <v>2.886452344257089</v>
      </c>
      <c r="M309" s="56"/>
    </row>
    <row r="310" spans="1:13" ht="15">
      <c r="A310" s="54">
        <v>989</v>
      </c>
      <c r="B310" s="55" t="s">
        <v>315</v>
      </c>
      <c r="C310" s="20">
        <v>0.7676824627331627</v>
      </c>
      <c r="D310" s="18">
        <v>0.7673100865457325</v>
      </c>
      <c r="E310" s="18">
        <v>0.7961294317024787</v>
      </c>
      <c r="F310" s="18">
        <v>0.9274713378003803</v>
      </c>
      <c r="G310" s="18">
        <v>1.1181467922490622</v>
      </c>
      <c r="H310" s="18">
        <v>1.4548578879698901</v>
      </c>
      <c r="I310" s="18">
        <v>1.5520597645027543</v>
      </c>
      <c r="J310" s="18">
        <v>1.7515217520860347</v>
      </c>
      <c r="K310" s="18">
        <v>1.9713536925997754</v>
      </c>
      <c r="L310" s="79">
        <v>2.12956629079037</v>
      </c>
      <c r="M310" s="56"/>
    </row>
    <row r="311" spans="1:13" ht="15.75" thickBot="1">
      <c r="A311" s="62">
        <v>992</v>
      </c>
      <c r="B311" s="63" t="s">
        <v>316</v>
      </c>
      <c r="C311" s="22">
        <v>0.7676824627331627</v>
      </c>
      <c r="D311" s="23">
        <v>0.7673100865457325</v>
      </c>
      <c r="E311" s="23">
        <v>0.7961294317024787</v>
      </c>
      <c r="F311" s="23">
        <v>0.9274713378003803</v>
      </c>
      <c r="G311" s="23">
        <v>1.1181467922490622</v>
      </c>
      <c r="H311" s="23">
        <v>1.4548578879698901</v>
      </c>
      <c r="I311" s="23">
        <v>1.5520597645027543</v>
      </c>
      <c r="J311" s="23">
        <v>1.7539056047423305</v>
      </c>
      <c r="K311" s="23">
        <v>1.996663870386378</v>
      </c>
      <c r="L311" s="80">
        <v>2.12956629079037</v>
      </c>
      <c r="M311" s="56"/>
    </row>
    <row r="312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1"/>
  <sheetViews>
    <sheetView zoomScalePageLayoutView="0" workbookViewId="0" topLeftCell="A1">
      <pane xSplit="2" ySplit="1" topLeftCell="C17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:L311"/>
    </sheetView>
  </sheetViews>
  <sheetFormatPr defaultColWidth="9.140625" defaultRowHeight="15"/>
  <cols>
    <col min="2" max="2" width="11.140625" style="0" customWidth="1"/>
    <col min="12" max="12" width="10.57421875" style="0" bestFit="1" customWidth="1"/>
  </cols>
  <sheetData>
    <row r="1" spans="1:12" ht="15.75" thickBot="1">
      <c r="A1" s="91" t="s">
        <v>328</v>
      </c>
      <c r="B1" s="91" t="s">
        <v>9</v>
      </c>
      <c r="C1" s="91">
        <v>2012</v>
      </c>
      <c r="D1" s="91" t="s">
        <v>322</v>
      </c>
      <c r="E1" s="91" t="s">
        <v>323</v>
      </c>
      <c r="F1" s="91" t="s">
        <v>324</v>
      </c>
      <c r="G1" s="91" t="s">
        <v>325</v>
      </c>
      <c r="H1" s="91">
        <v>2017</v>
      </c>
      <c r="I1" s="91">
        <v>2018</v>
      </c>
      <c r="J1" s="91">
        <v>2019</v>
      </c>
      <c r="K1" s="91">
        <v>2020</v>
      </c>
      <c r="L1" s="91">
        <v>2021</v>
      </c>
    </row>
    <row r="2" spans="1:12" ht="15">
      <c r="A2" s="2">
        <v>20</v>
      </c>
      <c r="B2" s="3" t="s">
        <v>10</v>
      </c>
      <c r="C2" s="12">
        <v>154.82774047849622</v>
      </c>
      <c r="D2" s="12">
        <v>156.4310072481352</v>
      </c>
      <c r="E2" s="12">
        <v>163.81714024114717</v>
      </c>
      <c r="F2" s="12">
        <v>188.08083931895848</v>
      </c>
      <c r="G2" s="12">
        <v>237.3497050997056</v>
      </c>
      <c r="H2" s="12">
        <v>317.6573891069088</v>
      </c>
      <c r="I2" s="12">
        <v>339.08248375729875</v>
      </c>
      <c r="J2" s="12">
        <v>381.38625590656875</v>
      </c>
      <c r="K2" s="12">
        <v>435.27630666178186</v>
      </c>
      <c r="L2" s="95">
        <v>391.29730091211275</v>
      </c>
    </row>
    <row r="3" spans="1:12" ht="15">
      <c r="A3" s="2">
        <v>5</v>
      </c>
      <c r="B3" s="3" t="s">
        <v>11</v>
      </c>
      <c r="C3" s="12">
        <v>207.59153772550826</v>
      </c>
      <c r="D3" s="12">
        <v>212.07447478924422</v>
      </c>
      <c r="E3" s="12">
        <v>222.30130850067417</v>
      </c>
      <c r="F3" s="12">
        <v>262.86792451769765</v>
      </c>
      <c r="G3" s="12">
        <v>323.0638962943938</v>
      </c>
      <c r="H3" s="12">
        <v>410.1127417135201</v>
      </c>
      <c r="I3" s="12">
        <v>436.87229827059093</v>
      </c>
      <c r="J3" s="12">
        <v>487.2507145610668</v>
      </c>
      <c r="K3" s="12">
        <v>558.2014113516074</v>
      </c>
      <c r="L3" s="95">
        <v>503.4882999055962</v>
      </c>
    </row>
    <row r="4" spans="1:12" ht="15">
      <c r="A4" s="2">
        <v>9</v>
      </c>
      <c r="B4" s="3" t="s">
        <v>1</v>
      </c>
      <c r="C4" s="12">
        <v>200.9599746585547</v>
      </c>
      <c r="D4" s="12">
        <v>205.09569587151253</v>
      </c>
      <c r="E4" s="12">
        <v>212.79117714417364</v>
      </c>
      <c r="F4" s="12">
        <v>249.38933166265792</v>
      </c>
      <c r="G4" s="12">
        <v>308.3619737785561</v>
      </c>
      <c r="H4" s="12">
        <v>403.8812975588823</v>
      </c>
      <c r="I4" s="12">
        <v>428.14726824477736</v>
      </c>
      <c r="J4" s="12">
        <v>477.9259871850292</v>
      </c>
      <c r="K4" s="12">
        <v>548.3178141081062</v>
      </c>
      <c r="L4" s="95">
        <v>492.4168486944514</v>
      </c>
    </row>
    <row r="5" spans="1:12" ht="15">
      <c r="A5" s="2">
        <v>10</v>
      </c>
      <c r="B5" s="3" t="s">
        <v>12</v>
      </c>
      <c r="C5" s="12">
        <v>208.20843930927245</v>
      </c>
      <c r="D5" s="12">
        <v>212.03617019391967</v>
      </c>
      <c r="E5" s="12">
        <v>220.5102732395152</v>
      </c>
      <c r="F5" s="12">
        <v>259.2294766402443</v>
      </c>
      <c r="G5" s="12">
        <v>322.13940303381077</v>
      </c>
      <c r="H5" s="12">
        <v>413.1933746036585</v>
      </c>
      <c r="I5" s="12">
        <v>441.11712319393354</v>
      </c>
      <c r="J5" s="12">
        <v>493.25044147828714</v>
      </c>
      <c r="K5" s="12">
        <v>564.670329508146</v>
      </c>
      <c r="L5" s="95">
        <v>509.4949660090345</v>
      </c>
    </row>
    <row r="6" spans="1:12" ht="15">
      <c r="A6" s="2">
        <v>16</v>
      </c>
      <c r="B6" s="3" t="s">
        <v>13</v>
      </c>
      <c r="C6" s="12">
        <v>172.50965517970508</v>
      </c>
      <c r="D6" s="12">
        <v>175.26565147397136</v>
      </c>
      <c r="E6" s="12">
        <v>175.90752236717907</v>
      </c>
      <c r="F6" s="12">
        <v>204.75765799248012</v>
      </c>
      <c r="G6" s="12">
        <v>255.0707278607507</v>
      </c>
      <c r="H6" s="12">
        <v>340.10208245659345</v>
      </c>
      <c r="I6" s="12">
        <v>365.52444032315873</v>
      </c>
      <c r="J6" s="12">
        <v>409.8252141227587</v>
      </c>
      <c r="K6" s="12">
        <v>467.9813396207667</v>
      </c>
      <c r="L6" s="95">
        <v>416.551454765143</v>
      </c>
    </row>
    <row r="7" spans="1:12" ht="15">
      <c r="A7" s="2">
        <v>18</v>
      </c>
      <c r="B7" s="3" t="s">
        <v>14</v>
      </c>
      <c r="C7" s="12">
        <v>162.4975818218142</v>
      </c>
      <c r="D7" s="12">
        <v>163.63673893158182</v>
      </c>
      <c r="E7" s="12">
        <v>167.2426157047949</v>
      </c>
      <c r="F7" s="12">
        <v>182.6119222314726</v>
      </c>
      <c r="G7" s="12">
        <v>235.83822586734289</v>
      </c>
      <c r="H7" s="12">
        <v>314.88993263234414</v>
      </c>
      <c r="I7" s="12">
        <v>336.36080971773407</v>
      </c>
      <c r="J7" s="12">
        <v>375.7220502249808</v>
      </c>
      <c r="K7" s="12">
        <v>427.8677951208773</v>
      </c>
      <c r="L7" s="95">
        <v>380.2679880101475</v>
      </c>
    </row>
    <row r="8" spans="1:12" ht="15">
      <c r="A8" s="2">
        <v>19</v>
      </c>
      <c r="B8" s="3" t="s">
        <v>15</v>
      </c>
      <c r="C8" s="12">
        <v>153.73418657865975</v>
      </c>
      <c r="D8" s="12">
        <v>154.53553418521486</v>
      </c>
      <c r="E8" s="12">
        <v>158.79231489848905</v>
      </c>
      <c r="F8" s="12">
        <v>178.59127271260897</v>
      </c>
      <c r="G8" s="12">
        <v>230.12764775932777</v>
      </c>
      <c r="H8" s="12">
        <v>319.6471265642766</v>
      </c>
      <c r="I8" s="12">
        <v>343.0247587723173</v>
      </c>
      <c r="J8" s="12">
        <v>384.76310146998475</v>
      </c>
      <c r="K8" s="12">
        <v>441.39109039523015</v>
      </c>
      <c r="L8" s="95">
        <v>399.64791619656955</v>
      </c>
    </row>
    <row r="9" spans="1:12" ht="15">
      <c r="A9" s="2">
        <v>35</v>
      </c>
      <c r="B9" s="3" t="s">
        <v>16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95">
        <v>0</v>
      </c>
    </row>
    <row r="10" spans="1:12" ht="15">
      <c r="A10" s="2">
        <v>43</v>
      </c>
      <c r="B10" s="3" t="s">
        <v>17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95">
        <v>0</v>
      </c>
    </row>
    <row r="11" spans="1:12" ht="15">
      <c r="A11" s="2">
        <v>46</v>
      </c>
      <c r="B11" s="3" t="s">
        <v>18</v>
      </c>
      <c r="C11" s="12">
        <v>224.5243230873864</v>
      </c>
      <c r="D11" s="12">
        <v>228.87624979036653</v>
      </c>
      <c r="E11" s="12">
        <v>232.65029970270382</v>
      </c>
      <c r="F11" s="12">
        <v>274.20457477662285</v>
      </c>
      <c r="G11" s="12">
        <v>335.01475426260185</v>
      </c>
      <c r="H11" s="12">
        <v>428.2407289755134</v>
      </c>
      <c r="I11" s="12">
        <v>454.5282736816152</v>
      </c>
      <c r="J11" s="12">
        <v>504.38876280106865</v>
      </c>
      <c r="K11" s="12">
        <v>576.8832843496443</v>
      </c>
      <c r="L11" s="95">
        <v>509.78278781217267</v>
      </c>
    </row>
    <row r="12" spans="1:12" ht="15">
      <c r="A12" s="2">
        <v>47</v>
      </c>
      <c r="B12" s="3" t="s">
        <v>19</v>
      </c>
      <c r="C12" s="12">
        <v>215.795740207993</v>
      </c>
      <c r="D12" s="12">
        <v>220.9090997664187</v>
      </c>
      <c r="E12" s="12">
        <v>230.3253596251098</v>
      </c>
      <c r="F12" s="12">
        <v>266.04285476718985</v>
      </c>
      <c r="G12" s="12">
        <v>330.33091712002323</v>
      </c>
      <c r="H12" s="12">
        <v>409.5576172329468</v>
      </c>
      <c r="I12" s="12">
        <v>445.4708418443413</v>
      </c>
      <c r="J12" s="12">
        <v>502.8174299213673</v>
      </c>
      <c r="K12" s="12">
        <v>575.3966619386739</v>
      </c>
      <c r="L12" s="95">
        <v>523.5845647846894</v>
      </c>
    </row>
    <row r="13" spans="1:12" ht="15">
      <c r="A13" s="2">
        <v>49</v>
      </c>
      <c r="B13" s="3" t="s">
        <v>20</v>
      </c>
      <c r="C13" s="12">
        <v>106.76138262020183</v>
      </c>
      <c r="D13" s="12">
        <v>107.36914571685358</v>
      </c>
      <c r="E13" s="12">
        <v>95.25568834629317</v>
      </c>
      <c r="F13" s="12">
        <v>108.56255003654908</v>
      </c>
      <c r="G13" s="12">
        <v>146.2722756669841</v>
      </c>
      <c r="H13" s="12">
        <v>196.5518444572019</v>
      </c>
      <c r="I13" s="12">
        <v>215.4798520035627</v>
      </c>
      <c r="J13" s="12">
        <v>245.65420919133066</v>
      </c>
      <c r="K13" s="12">
        <v>287.8149476899542</v>
      </c>
      <c r="L13" s="95">
        <v>263.11255364343987</v>
      </c>
    </row>
    <row r="14" spans="1:12" ht="15">
      <c r="A14" s="2">
        <v>50</v>
      </c>
      <c r="B14" s="3" t="s">
        <v>21</v>
      </c>
      <c r="C14" s="12">
        <v>161.59036452160223</v>
      </c>
      <c r="D14" s="12">
        <v>164.48536601098613</v>
      </c>
      <c r="E14" s="12">
        <v>174.07511231599017</v>
      </c>
      <c r="F14" s="12">
        <v>203.72417513679477</v>
      </c>
      <c r="G14" s="12">
        <v>253.11105791879567</v>
      </c>
      <c r="H14" s="12">
        <v>340.8635487471167</v>
      </c>
      <c r="I14" s="12">
        <v>364.57543824845794</v>
      </c>
      <c r="J14" s="12">
        <v>406.3808732012913</v>
      </c>
      <c r="K14" s="12">
        <v>460.64000046137477</v>
      </c>
      <c r="L14" s="95">
        <v>420.19297561065565</v>
      </c>
    </row>
    <row r="15" spans="1:12" ht="15">
      <c r="A15" s="2">
        <v>51</v>
      </c>
      <c r="B15" s="3" t="s">
        <v>22</v>
      </c>
      <c r="C15" s="12">
        <v>217.28851628362912</v>
      </c>
      <c r="D15" s="12">
        <v>221.39674987157605</v>
      </c>
      <c r="E15" s="12">
        <v>230.12224176754853</v>
      </c>
      <c r="F15" s="12">
        <v>258.297135716171</v>
      </c>
      <c r="G15" s="12">
        <v>311.0744326643205</v>
      </c>
      <c r="H15" s="12">
        <v>384.6983066594785</v>
      </c>
      <c r="I15" s="12">
        <v>413.8297522076889</v>
      </c>
      <c r="J15" s="12">
        <v>459.83705576399404</v>
      </c>
      <c r="K15" s="12">
        <v>522.3816112611008</v>
      </c>
      <c r="L15" s="95">
        <v>468.5641671411655</v>
      </c>
    </row>
    <row r="16" spans="1:12" ht="15">
      <c r="A16" s="2">
        <v>52</v>
      </c>
      <c r="B16" s="3" t="s">
        <v>23</v>
      </c>
      <c r="C16" s="12">
        <v>218.21536947856657</v>
      </c>
      <c r="D16" s="12">
        <v>222.97722694618164</v>
      </c>
      <c r="E16" s="12">
        <v>228.24794270473973</v>
      </c>
      <c r="F16" s="12">
        <v>263.58566658180285</v>
      </c>
      <c r="G16" s="12">
        <v>326.35726205223307</v>
      </c>
      <c r="H16" s="12">
        <v>431.5088435942376</v>
      </c>
      <c r="I16" s="12">
        <v>462.2000057574666</v>
      </c>
      <c r="J16" s="12">
        <v>514.5335641250781</v>
      </c>
      <c r="K16" s="12">
        <v>589.6551574164828</v>
      </c>
      <c r="L16" s="95">
        <v>533.8569563362908</v>
      </c>
    </row>
    <row r="17" spans="1:12" ht="15">
      <c r="A17" s="2">
        <v>60</v>
      </c>
      <c r="B17" s="3" t="s">
        <v>24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95">
        <v>0</v>
      </c>
    </row>
    <row r="18" spans="1:12" ht="15">
      <c r="A18" s="2">
        <v>61</v>
      </c>
      <c r="B18" s="3" t="s">
        <v>25</v>
      </c>
      <c r="C18" s="12">
        <v>164.87100616277934</v>
      </c>
      <c r="D18" s="12">
        <v>167.76616285553686</v>
      </c>
      <c r="E18" s="12">
        <v>176.3647793459586</v>
      </c>
      <c r="F18" s="12">
        <v>208.3120704390208</v>
      </c>
      <c r="G18" s="12">
        <v>261.1168763444334</v>
      </c>
      <c r="H18" s="12">
        <v>341.57880187632804</v>
      </c>
      <c r="I18" s="12">
        <v>368.0711337809431</v>
      </c>
      <c r="J18" s="12">
        <v>413.76731974458676</v>
      </c>
      <c r="K18" s="12">
        <v>471.29270908762635</v>
      </c>
      <c r="L18" s="95">
        <v>428.23478434173796</v>
      </c>
    </row>
    <row r="19" spans="1:12" ht="15">
      <c r="A19" s="2">
        <v>62</v>
      </c>
      <c r="B19" s="4" t="s">
        <v>26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95">
        <v>0</v>
      </c>
    </row>
    <row r="20" spans="1:12" ht="15">
      <c r="A20" s="2">
        <v>65</v>
      </c>
      <c r="B20" s="3" t="s">
        <v>27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95">
        <v>0</v>
      </c>
    </row>
    <row r="21" spans="1:12" ht="15">
      <c r="A21" s="2">
        <v>69</v>
      </c>
      <c r="B21" s="3" t="s">
        <v>28</v>
      </c>
      <c r="C21" s="12">
        <v>181.79934272059654</v>
      </c>
      <c r="D21" s="12">
        <v>185.16152063562413</v>
      </c>
      <c r="E21" s="12">
        <v>187.50823682993848</v>
      </c>
      <c r="F21" s="12">
        <v>223.36925481297737</v>
      </c>
      <c r="G21" s="12">
        <v>278.6828198571872</v>
      </c>
      <c r="H21" s="12">
        <v>368.62347682531174</v>
      </c>
      <c r="I21" s="12">
        <v>392.9358448181128</v>
      </c>
      <c r="J21" s="12">
        <v>440.5439289247251</v>
      </c>
      <c r="K21" s="12">
        <v>508.0269907670201</v>
      </c>
      <c r="L21" s="95">
        <v>458.25652264644236</v>
      </c>
    </row>
    <row r="22" spans="1:12" ht="15">
      <c r="A22" s="2">
        <v>71</v>
      </c>
      <c r="B22" s="3" t="s">
        <v>29</v>
      </c>
      <c r="C22" s="12">
        <v>188.9692572075408</v>
      </c>
      <c r="D22" s="12">
        <v>192.78527829686135</v>
      </c>
      <c r="E22" s="12">
        <v>200.47498772342522</v>
      </c>
      <c r="F22" s="12">
        <v>237.63200854809614</v>
      </c>
      <c r="G22" s="12">
        <v>291.90782184583804</v>
      </c>
      <c r="H22" s="12">
        <v>378.61863943222295</v>
      </c>
      <c r="I22" s="12">
        <v>404.75184304767265</v>
      </c>
      <c r="J22" s="12">
        <v>452.7799079368542</v>
      </c>
      <c r="K22" s="12">
        <v>517.758685399117</v>
      </c>
      <c r="L22" s="95">
        <v>470.02199466830757</v>
      </c>
    </row>
    <row r="23" spans="1:12" ht="15">
      <c r="A23" s="2">
        <v>72</v>
      </c>
      <c r="B23" s="3" t="s">
        <v>30</v>
      </c>
      <c r="C23" s="12">
        <v>186.15656351005487</v>
      </c>
      <c r="D23" s="12">
        <v>188.85174002384895</v>
      </c>
      <c r="E23" s="12">
        <v>191.60904852769715</v>
      </c>
      <c r="F23" s="12">
        <v>222.51584563937575</v>
      </c>
      <c r="G23" s="12">
        <v>265.6173003557377</v>
      </c>
      <c r="H23" s="12">
        <v>351.24090672094076</v>
      </c>
      <c r="I23" s="12">
        <v>374.4913064653048</v>
      </c>
      <c r="J23" s="12">
        <v>417.0155312510999</v>
      </c>
      <c r="K23" s="12">
        <v>471.40362160017594</v>
      </c>
      <c r="L23" s="95">
        <v>411.9481504669304</v>
      </c>
    </row>
    <row r="24" spans="1:12" ht="15">
      <c r="A24" s="2">
        <v>74</v>
      </c>
      <c r="B24" s="3" t="s">
        <v>31</v>
      </c>
      <c r="C24" s="12">
        <v>229.62518407290588</v>
      </c>
      <c r="D24" s="12">
        <v>235.09092612983483</v>
      </c>
      <c r="E24" s="12">
        <v>216.917609476377</v>
      </c>
      <c r="F24" s="12">
        <v>256.0915265424001</v>
      </c>
      <c r="G24" s="12">
        <v>320.8662356408521</v>
      </c>
      <c r="H24" s="12">
        <v>428.5855422082373</v>
      </c>
      <c r="I24" s="12">
        <v>465.59169353350296</v>
      </c>
      <c r="J24" s="12">
        <v>526.3068581783508</v>
      </c>
      <c r="K24" s="12">
        <v>613.5424137339064</v>
      </c>
      <c r="L24" s="95">
        <v>556.7794866014895</v>
      </c>
    </row>
    <row r="25" spans="1:12" ht="15">
      <c r="A25" s="2">
        <v>75</v>
      </c>
      <c r="B25" s="3" t="s">
        <v>32</v>
      </c>
      <c r="C25" s="12">
        <v>149.1728168977227</v>
      </c>
      <c r="D25" s="12">
        <v>151.29529351968895</v>
      </c>
      <c r="E25" s="12">
        <v>155.39874882745806</v>
      </c>
      <c r="F25" s="12">
        <v>182.5559887985113</v>
      </c>
      <c r="G25" s="12">
        <v>228.2351884500538</v>
      </c>
      <c r="H25" s="12">
        <v>305.53114435022735</v>
      </c>
      <c r="I25" s="12">
        <v>327.4731319734069</v>
      </c>
      <c r="J25" s="12">
        <v>367.75938144265524</v>
      </c>
      <c r="K25" s="12">
        <v>421.53986067106746</v>
      </c>
      <c r="L25" s="95">
        <v>380.5624249973853</v>
      </c>
    </row>
    <row r="26" spans="1:12" ht="15">
      <c r="A26" s="2">
        <v>76</v>
      </c>
      <c r="B26" s="3" t="s">
        <v>33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95">
        <v>0</v>
      </c>
    </row>
    <row r="27" spans="1:12" ht="15">
      <c r="A27" s="2">
        <v>77</v>
      </c>
      <c r="B27" s="3" t="s">
        <v>34</v>
      </c>
      <c r="C27" s="12">
        <v>209.32504920786891</v>
      </c>
      <c r="D27" s="12">
        <v>213.56255323631896</v>
      </c>
      <c r="E27" s="12">
        <v>226.43786212853377</v>
      </c>
      <c r="F27" s="12">
        <v>265.56065358900156</v>
      </c>
      <c r="G27" s="12">
        <v>324.78213221457537</v>
      </c>
      <c r="H27" s="12">
        <v>417.9098392786311</v>
      </c>
      <c r="I27" s="12">
        <v>444.27996107860906</v>
      </c>
      <c r="J27" s="12">
        <v>494.7389243092673</v>
      </c>
      <c r="K27" s="12">
        <v>566.5868234689312</v>
      </c>
      <c r="L27" s="95">
        <v>503.6379332757088</v>
      </c>
    </row>
    <row r="28" spans="1:12" ht="15">
      <c r="A28" s="2">
        <v>78</v>
      </c>
      <c r="B28" s="3" t="s">
        <v>35</v>
      </c>
      <c r="C28" s="12">
        <v>135.5301807858478</v>
      </c>
      <c r="D28" s="12">
        <v>136.35758419909692</v>
      </c>
      <c r="E28" s="12">
        <v>137.87881306950686</v>
      </c>
      <c r="F28" s="12">
        <v>164.97960579534177</v>
      </c>
      <c r="G28" s="12">
        <v>201.64080155566367</v>
      </c>
      <c r="H28" s="12">
        <v>281.82383714921264</v>
      </c>
      <c r="I28" s="12">
        <v>302.2894760913654</v>
      </c>
      <c r="J28" s="12">
        <v>342.14464462211714</v>
      </c>
      <c r="K28" s="12">
        <v>387.58841324177945</v>
      </c>
      <c r="L28" s="95">
        <v>349.66407393713763</v>
      </c>
    </row>
    <row r="29" spans="1:12" ht="15">
      <c r="A29" s="2">
        <v>79</v>
      </c>
      <c r="B29" s="3" t="s">
        <v>36</v>
      </c>
      <c r="C29" s="12">
        <v>135.89720872585465</v>
      </c>
      <c r="D29" s="12">
        <v>138.24710787728804</v>
      </c>
      <c r="E29" s="12">
        <v>148.1224911504013</v>
      </c>
      <c r="F29" s="12">
        <v>176.57121691504364</v>
      </c>
      <c r="G29" s="12">
        <v>220.33329341965555</v>
      </c>
      <c r="H29" s="12">
        <v>299.3121846896535</v>
      </c>
      <c r="I29" s="12">
        <v>320.1245167326924</v>
      </c>
      <c r="J29" s="12">
        <v>360.1427789248814</v>
      </c>
      <c r="K29" s="12">
        <v>409.4116351957723</v>
      </c>
      <c r="L29" s="95">
        <v>376.97212577007684</v>
      </c>
    </row>
    <row r="30" spans="1:12" ht="15">
      <c r="A30" s="2">
        <v>81</v>
      </c>
      <c r="B30" s="3" t="s">
        <v>37</v>
      </c>
      <c r="C30" s="12">
        <v>235.77188710414322</v>
      </c>
      <c r="D30" s="12">
        <v>241.1144315011971</v>
      </c>
      <c r="E30" s="12">
        <v>230.02174479493783</v>
      </c>
      <c r="F30" s="12">
        <v>274.69670386194997</v>
      </c>
      <c r="G30" s="12">
        <v>337.3746686532433</v>
      </c>
      <c r="H30" s="12">
        <v>432.29702454696485</v>
      </c>
      <c r="I30" s="12">
        <v>466.4495948328157</v>
      </c>
      <c r="J30" s="12">
        <v>523.1199898730014</v>
      </c>
      <c r="K30" s="12">
        <v>604.3062201213083</v>
      </c>
      <c r="L30" s="95">
        <v>534.5321018080512</v>
      </c>
    </row>
    <row r="31" spans="1:12" ht="15">
      <c r="A31" s="2">
        <v>82</v>
      </c>
      <c r="B31" s="3" t="s">
        <v>38</v>
      </c>
      <c r="C31" s="12">
        <v>138.68477284757807</v>
      </c>
      <c r="D31" s="12">
        <v>139.40061505444203</v>
      </c>
      <c r="E31" s="12">
        <v>145.39874205154865</v>
      </c>
      <c r="F31" s="12">
        <v>165.13533061590135</v>
      </c>
      <c r="G31" s="12">
        <v>210.55513104337354</v>
      </c>
      <c r="H31" s="12">
        <v>287.54497301280526</v>
      </c>
      <c r="I31" s="12">
        <v>308.34134744440047</v>
      </c>
      <c r="J31" s="12">
        <v>345.1619637248673</v>
      </c>
      <c r="K31" s="12">
        <v>393.4063868223163</v>
      </c>
      <c r="L31" s="95">
        <v>354.96795972750715</v>
      </c>
    </row>
    <row r="32" spans="1:12" ht="15">
      <c r="A32" s="2">
        <v>86</v>
      </c>
      <c r="B32" s="3" t="s">
        <v>39</v>
      </c>
      <c r="C32" s="12">
        <v>153.77677599856816</v>
      </c>
      <c r="D32" s="12">
        <v>155.11041890727594</v>
      </c>
      <c r="E32" s="12">
        <v>164.69397930946653</v>
      </c>
      <c r="F32" s="12">
        <v>184.86675654587577</v>
      </c>
      <c r="G32" s="12">
        <v>235.4356875461809</v>
      </c>
      <c r="H32" s="12">
        <v>320.76575217951654</v>
      </c>
      <c r="I32" s="12">
        <v>343.24533128735163</v>
      </c>
      <c r="J32" s="12">
        <v>383.6454891294493</v>
      </c>
      <c r="K32" s="12">
        <v>437.3195919422525</v>
      </c>
      <c r="L32" s="95">
        <v>393.86696550195643</v>
      </c>
    </row>
    <row r="33" spans="1:12" ht="15">
      <c r="A33" s="2">
        <v>111</v>
      </c>
      <c r="B33" s="3" t="s">
        <v>40</v>
      </c>
      <c r="C33" s="12">
        <v>149.5320151049047</v>
      </c>
      <c r="D33" s="12">
        <v>152.09128404943976</v>
      </c>
      <c r="E33" s="12">
        <v>161.0457409001044</v>
      </c>
      <c r="F33" s="12">
        <v>191.83134658103697</v>
      </c>
      <c r="G33" s="12">
        <v>240.41987325502265</v>
      </c>
      <c r="H33" s="12">
        <v>322.92181493795624</v>
      </c>
      <c r="I33" s="12">
        <v>347.94684463658325</v>
      </c>
      <c r="J33" s="12">
        <v>391.6888874548737</v>
      </c>
      <c r="K33" s="12">
        <v>448.9235397916267</v>
      </c>
      <c r="L33" s="95">
        <v>412.2412589690623</v>
      </c>
    </row>
    <row r="34" spans="1:12" ht="15">
      <c r="A34" s="2">
        <v>90</v>
      </c>
      <c r="B34" s="3" t="s">
        <v>41</v>
      </c>
      <c r="C34" s="12">
        <v>218.5216622256703</v>
      </c>
      <c r="D34" s="12">
        <v>223.13725111467784</v>
      </c>
      <c r="E34" s="12">
        <v>238.38556878698697</v>
      </c>
      <c r="F34" s="12">
        <v>281.92105704684417</v>
      </c>
      <c r="G34" s="12">
        <v>336.5571407909176</v>
      </c>
      <c r="H34" s="12">
        <v>420.9492422136193</v>
      </c>
      <c r="I34" s="12">
        <v>448.02548887167836</v>
      </c>
      <c r="J34" s="12">
        <v>499.90590042572694</v>
      </c>
      <c r="K34" s="12">
        <v>573.6732550223498</v>
      </c>
      <c r="L34" s="95">
        <v>507.78777397547407</v>
      </c>
    </row>
    <row r="35" spans="1:12" ht="15">
      <c r="A35" s="2">
        <v>91</v>
      </c>
      <c r="B35" s="3" t="s">
        <v>42</v>
      </c>
      <c r="C35" s="12">
        <v>132.27446329364048</v>
      </c>
      <c r="D35" s="12">
        <v>134.41096435180748</v>
      </c>
      <c r="E35" s="12">
        <v>127.19675323096588</v>
      </c>
      <c r="F35" s="12">
        <v>144.26875602337282</v>
      </c>
      <c r="G35" s="12">
        <v>190.33877579952127</v>
      </c>
      <c r="H35" s="12">
        <v>250.05732553454607</v>
      </c>
      <c r="I35" s="12">
        <v>275.80674958762876</v>
      </c>
      <c r="J35" s="12">
        <v>313.78914233853965</v>
      </c>
      <c r="K35" s="12">
        <v>374.4597362040779</v>
      </c>
      <c r="L35" s="95">
        <v>348.116277955728</v>
      </c>
    </row>
    <row r="36" spans="1:12" ht="15">
      <c r="A36" s="2">
        <v>97</v>
      </c>
      <c r="B36" s="4" t="s">
        <v>43</v>
      </c>
      <c r="C36" s="12">
        <v>222.78312122503888</v>
      </c>
      <c r="D36" s="12">
        <v>227.4440521739198</v>
      </c>
      <c r="E36" s="12">
        <v>238.4222354807943</v>
      </c>
      <c r="F36" s="12">
        <v>275.87888688232186</v>
      </c>
      <c r="G36" s="12">
        <v>332.52489721638307</v>
      </c>
      <c r="H36" s="12">
        <v>417.6129620477068</v>
      </c>
      <c r="I36" s="12">
        <v>445.5671474959565</v>
      </c>
      <c r="J36" s="12">
        <v>495.2160179932091</v>
      </c>
      <c r="K36" s="12">
        <v>565.8272365618744</v>
      </c>
      <c r="L36" s="95">
        <v>494.62383007870545</v>
      </c>
    </row>
    <row r="37" spans="1:12" ht="15">
      <c r="A37" s="2">
        <v>98</v>
      </c>
      <c r="B37" s="3" t="s">
        <v>44</v>
      </c>
      <c r="C37" s="12">
        <v>145.8121153524578</v>
      </c>
      <c r="D37" s="12">
        <v>147.32110992872623</v>
      </c>
      <c r="E37" s="12">
        <v>146.75630677005734</v>
      </c>
      <c r="F37" s="12">
        <v>169.92475807020753</v>
      </c>
      <c r="G37" s="12">
        <v>215.44705739496675</v>
      </c>
      <c r="H37" s="12">
        <v>292.41045337188433</v>
      </c>
      <c r="I37" s="12">
        <v>312.78500826346175</v>
      </c>
      <c r="J37" s="12">
        <v>350.27473776165925</v>
      </c>
      <c r="K37" s="12">
        <v>398.61854655249215</v>
      </c>
      <c r="L37" s="95">
        <v>357.3376069757114</v>
      </c>
    </row>
    <row r="38" spans="1:12" ht="15">
      <c r="A38" s="2">
        <v>99</v>
      </c>
      <c r="B38" s="3" t="s">
        <v>45</v>
      </c>
      <c r="C38" s="12">
        <v>258.0004327017627</v>
      </c>
      <c r="D38" s="12">
        <v>264.68200346922316</v>
      </c>
      <c r="E38" s="12">
        <v>283.3254720871285</v>
      </c>
      <c r="F38" s="12">
        <v>327.8020076831927</v>
      </c>
      <c r="G38" s="12">
        <v>403.3423066929929</v>
      </c>
      <c r="H38" s="12">
        <v>511.7017998724964</v>
      </c>
      <c r="I38" s="12">
        <v>548.763131417179</v>
      </c>
      <c r="J38" s="12">
        <v>612.8814090294508</v>
      </c>
      <c r="K38" s="12">
        <v>703.1267621893021</v>
      </c>
      <c r="L38" s="95">
        <v>596.0468899848292</v>
      </c>
    </row>
    <row r="39" spans="1:12" ht="15">
      <c r="A39" s="2">
        <v>102</v>
      </c>
      <c r="B39" s="3" t="s">
        <v>46</v>
      </c>
      <c r="C39" s="12">
        <v>191.70512462051354</v>
      </c>
      <c r="D39" s="12">
        <v>195.1572351577313</v>
      </c>
      <c r="E39" s="12">
        <v>200.97386801770054</v>
      </c>
      <c r="F39" s="12">
        <v>233.6893130037202</v>
      </c>
      <c r="G39" s="12">
        <v>291.63739895412067</v>
      </c>
      <c r="H39" s="12">
        <v>384.86321705319284</v>
      </c>
      <c r="I39" s="12">
        <v>414.3993067929233</v>
      </c>
      <c r="J39" s="12">
        <v>463.2804125076555</v>
      </c>
      <c r="K39" s="12">
        <v>529.9734818145862</v>
      </c>
      <c r="L39" s="95">
        <v>479.34163543162884</v>
      </c>
    </row>
    <row r="40" spans="1:12" ht="15">
      <c r="A40" s="2">
        <v>103</v>
      </c>
      <c r="B40" s="3" t="s">
        <v>47</v>
      </c>
      <c r="C40" s="12">
        <v>199.6761265247601</v>
      </c>
      <c r="D40" s="12">
        <v>203.28827175302342</v>
      </c>
      <c r="E40" s="12">
        <v>212.72296628843247</v>
      </c>
      <c r="F40" s="12">
        <v>246.84453612049435</v>
      </c>
      <c r="G40" s="12">
        <v>305.601612459685</v>
      </c>
      <c r="H40" s="12">
        <v>405.2729984420661</v>
      </c>
      <c r="I40" s="12">
        <v>433.51205452444424</v>
      </c>
      <c r="J40" s="12">
        <v>486.6018483271455</v>
      </c>
      <c r="K40" s="12">
        <v>561.8939621862215</v>
      </c>
      <c r="L40" s="95">
        <v>510.11448990607016</v>
      </c>
    </row>
    <row r="41" spans="1:12" ht="15">
      <c r="A41" s="2">
        <v>105</v>
      </c>
      <c r="B41" s="3" t="s">
        <v>48</v>
      </c>
      <c r="C41" s="12">
        <v>211.35643271218674</v>
      </c>
      <c r="D41" s="12">
        <v>216.53416946843203</v>
      </c>
      <c r="E41" s="12">
        <v>234.98332316950655</v>
      </c>
      <c r="F41" s="12">
        <v>280.7837113314905</v>
      </c>
      <c r="G41" s="12">
        <v>335.0578729664406</v>
      </c>
      <c r="H41" s="12">
        <v>426.97398708747795</v>
      </c>
      <c r="I41" s="12">
        <v>455.26536468593434</v>
      </c>
      <c r="J41" s="12">
        <v>507.65454409598294</v>
      </c>
      <c r="K41" s="12">
        <v>577.1134324744854</v>
      </c>
      <c r="L41" s="95">
        <v>513.0364768165504</v>
      </c>
    </row>
    <row r="42" spans="1:12" ht="15">
      <c r="A42" s="2">
        <v>106</v>
      </c>
      <c r="B42" s="3" t="s">
        <v>49</v>
      </c>
      <c r="C42" s="12">
        <v>130.77777680139542</v>
      </c>
      <c r="D42" s="12">
        <v>131.8988688881784</v>
      </c>
      <c r="E42" s="12">
        <v>135.51491297717087</v>
      </c>
      <c r="F42" s="12">
        <v>153.96564193350508</v>
      </c>
      <c r="G42" s="12">
        <v>198.62655759977267</v>
      </c>
      <c r="H42" s="12">
        <v>267.65481669137966</v>
      </c>
      <c r="I42" s="12">
        <v>288.9611697960124</v>
      </c>
      <c r="J42" s="12">
        <v>325.7515560959417</v>
      </c>
      <c r="K42" s="12">
        <v>371.25360289216695</v>
      </c>
      <c r="L42" s="95">
        <v>337.72475233662925</v>
      </c>
    </row>
    <row r="43" spans="1:12" ht="15">
      <c r="A43" s="2">
        <v>108</v>
      </c>
      <c r="B43" s="3" t="s">
        <v>50</v>
      </c>
      <c r="C43" s="12">
        <v>158.7323316761927</v>
      </c>
      <c r="D43" s="12">
        <v>161.0368036435495</v>
      </c>
      <c r="E43" s="12">
        <v>161.9656136325019</v>
      </c>
      <c r="F43" s="12">
        <v>185.70980926605012</v>
      </c>
      <c r="G43" s="12">
        <v>236.14410800731181</v>
      </c>
      <c r="H43" s="12">
        <v>316.74908952853957</v>
      </c>
      <c r="I43" s="12">
        <v>340.867330785346</v>
      </c>
      <c r="J43" s="12">
        <v>385.5828488353317</v>
      </c>
      <c r="K43" s="12">
        <v>443.1761700137215</v>
      </c>
      <c r="L43" s="95">
        <v>400.1743192564099</v>
      </c>
    </row>
    <row r="44" spans="1:12" ht="15">
      <c r="A44" s="2">
        <v>109</v>
      </c>
      <c r="B44" s="3" t="s">
        <v>51</v>
      </c>
      <c r="C44" s="12">
        <v>142.38953976385886</v>
      </c>
      <c r="D44" s="12">
        <v>144.1100989242125</v>
      </c>
      <c r="E44" s="12">
        <v>148.52413195549718</v>
      </c>
      <c r="F44" s="12">
        <v>171.15735608151977</v>
      </c>
      <c r="G44" s="12">
        <v>218.45079376034636</v>
      </c>
      <c r="H44" s="12">
        <v>294.4870925673749</v>
      </c>
      <c r="I44" s="12">
        <v>317.5966258776285</v>
      </c>
      <c r="J44" s="12">
        <v>357.9246639515653</v>
      </c>
      <c r="K44" s="12">
        <v>409.54939241459175</v>
      </c>
      <c r="L44" s="95">
        <v>373.5851365792671</v>
      </c>
    </row>
    <row r="45" spans="1:12" ht="15">
      <c r="A45" s="2">
        <v>139</v>
      </c>
      <c r="B45" s="3" t="s">
        <v>52</v>
      </c>
      <c r="C45" s="12">
        <v>155.2978716508966</v>
      </c>
      <c r="D45" s="12">
        <v>156.9708153961859</v>
      </c>
      <c r="E45" s="12">
        <v>157.92192637765814</v>
      </c>
      <c r="F45" s="12">
        <v>184.33858687703815</v>
      </c>
      <c r="G45" s="12">
        <v>232.65569305152275</v>
      </c>
      <c r="H45" s="12">
        <v>301.4507368828324</v>
      </c>
      <c r="I45" s="12">
        <v>318.60117451236476</v>
      </c>
      <c r="J45" s="12">
        <v>356.7464420859999</v>
      </c>
      <c r="K45" s="12">
        <v>408.06257640213414</v>
      </c>
      <c r="L45" s="95">
        <v>362.48045924483694</v>
      </c>
    </row>
    <row r="46" spans="1:12" ht="15">
      <c r="A46" s="2">
        <v>140</v>
      </c>
      <c r="B46" s="3" t="s">
        <v>53</v>
      </c>
      <c r="C46" s="12">
        <v>161.99834302104796</v>
      </c>
      <c r="D46" s="12">
        <v>164.48293528001267</v>
      </c>
      <c r="E46" s="12">
        <v>174.7642611840746</v>
      </c>
      <c r="F46" s="12">
        <v>205.481098569003</v>
      </c>
      <c r="G46" s="12">
        <v>257.24297005015393</v>
      </c>
      <c r="H46" s="12">
        <v>339.66650547269137</v>
      </c>
      <c r="I46" s="12">
        <v>363.45479546587535</v>
      </c>
      <c r="J46" s="12">
        <v>407.3531592576044</v>
      </c>
      <c r="K46" s="12">
        <v>465.8965891017024</v>
      </c>
      <c r="L46" s="95">
        <v>423.16181512841655</v>
      </c>
    </row>
    <row r="47" spans="1:12" ht="15">
      <c r="A47" s="2">
        <v>142</v>
      </c>
      <c r="B47" s="3" t="s">
        <v>54</v>
      </c>
      <c r="C47" s="12">
        <v>168.6206228873821</v>
      </c>
      <c r="D47" s="12">
        <v>171.984329752529</v>
      </c>
      <c r="E47" s="12">
        <v>175.72985381287847</v>
      </c>
      <c r="F47" s="12">
        <v>204.46749122148987</v>
      </c>
      <c r="G47" s="12">
        <v>255.35492828034307</v>
      </c>
      <c r="H47" s="12">
        <v>341.5571385354217</v>
      </c>
      <c r="I47" s="12">
        <v>366.74358073119583</v>
      </c>
      <c r="J47" s="12">
        <v>413.04050069434834</v>
      </c>
      <c r="K47" s="12">
        <v>474.7961330163669</v>
      </c>
      <c r="L47" s="95">
        <v>430.8048127393771</v>
      </c>
    </row>
    <row r="48" spans="1:12" ht="15">
      <c r="A48" s="2">
        <v>143</v>
      </c>
      <c r="B48" s="3" t="s">
        <v>55</v>
      </c>
      <c r="C48" s="12">
        <v>187.3926160887525</v>
      </c>
      <c r="D48" s="12">
        <v>190.80331911361935</v>
      </c>
      <c r="E48" s="12">
        <v>202.08281608887097</v>
      </c>
      <c r="F48" s="12">
        <v>234.3888739111112</v>
      </c>
      <c r="G48" s="12">
        <v>291.1491404545141</v>
      </c>
      <c r="H48" s="12">
        <v>377.4183149729486</v>
      </c>
      <c r="I48" s="12">
        <v>402.51676787461923</v>
      </c>
      <c r="J48" s="12">
        <v>449.2924566852906</v>
      </c>
      <c r="K48" s="12">
        <v>513.0430768516411</v>
      </c>
      <c r="L48" s="95">
        <v>458.12353716816483</v>
      </c>
    </row>
    <row r="49" spans="1:12" ht="15">
      <c r="A49" s="2">
        <v>145</v>
      </c>
      <c r="B49" s="3" t="s">
        <v>56</v>
      </c>
      <c r="C49" s="12">
        <v>172.19970379172509</v>
      </c>
      <c r="D49" s="12">
        <v>174.85543844081332</v>
      </c>
      <c r="E49" s="12">
        <v>183.62170688254102</v>
      </c>
      <c r="F49" s="12">
        <v>210.46093178986598</v>
      </c>
      <c r="G49" s="12">
        <v>264.36834160461814</v>
      </c>
      <c r="H49" s="12">
        <v>349.86788389280656</v>
      </c>
      <c r="I49" s="12">
        <v>373.10702462328476</v>
      </c>
      <c r="J49" s="12">
        <v>414.9617619360609</v>
      </c>
      <c r="K49" s="12">
        <v>472.3082901114105</v>
      </c>
      <c r="L49" s="95">
        <v>426.8300951901276</v>
      </c>
    </row>
    <row r="50" spans="1:12" ht="15">
      <c r="A50" s="2">
        <v>146</v>
      </c>
      <c r="B50" s="3" t="s">
        <v>57</v>
      </c>
      <c r="C50" s="12">
        <v>205.01787129493354</v>
      </c>
      <c r="D50" s="12">
        <v>209.47942078201635</v>
      </c>
      <c r="E50" s="12">
        <v>220.0954814463288</v>
      </c>
      <c r="F50" s="12">
        <v>262.8032171846026</v>
      </c>
      <c r="G50" s="12">
        <v>316.3179558280722</v>
      </c>
      <c r="H50" s="12">
        <v>405.4972074092911</v>
      </c>
      <c r="I50" s="12">
        <v>432.67373862753396</v>
      </c>
      <c r="J50" s="12">
        <v>482.3697745412774</v>
      </c>
      <c r="K50" s="12">
        <v>550.9965455288011</v>
      </c>
      <c r="L50" s="95">
        <v>494.5594542280108</v>
      </c>
    </row>
    <row r="51" spans="1:12" ht="15">
      <c r="A51" s="2">
        <v>153</v>
      </c>
      <c r="B51" s="3" t="s">
        <v>58</v>
      </c>
      <c r="C51" s="12">
        <v>131.55219468788175</v>
      </c>
      <c r="D51" s="12">
        <v>133.61817997717594</v>
      </c>
      <c r="E51" s="12">
        <v>140.43353991181607</v>
      </c>
      <c r="F51" s="12">
        <v>167.92882353787252</v>
      </c>
      <c r="G51" s="12">
        <v>211.75550149519978</v>
      </c>
      <c r="H51" s="12">
        <v>286.61450375329014</v>
      </c>
      <c r="I51" s="12">
        <v>308.11549604733005</v>
      </c>
      <c r="J51" s="12">
        <v>346.76479906341626</v>
      </c>
      <c r="K51" s="12">
        <v>389.5232023449689</v>
      </c>
      <c r="L51" s="95">
        <v>352.92158210379637</v>
      </c>
    </row>
    <row r="52" spans="1:12" ht="15">
      <c r="A52" s="2">
        <v>148</v>
      </c>
      <c r="B52" s="3" t="s">
        <v>59</v>
      </c>
      <c r="C52" s="12">
        <v>171.75599339892858</v>
      </c>
      <c r="D52" s="12">
        <v>175.41106326560572</v>
      </c>
      <c r="E52" s="12">
        <v>179.76080189970116</v>
      </c>
      <c r="F52" s="12">
        <v>204.55560653429663</v>
      </c>
      <c r="G52" s="12">
        <v>257.80116106519074</v>
      </c>
      <c r="H52" s="12">
        <v>328.9200284001786</v>
      </c>
      <c r="I52" s="12">
        <v>357.1065924323585</v>
      </c>
      <c r="J52" s="12">
        <v>400.71994963309135</v>
      </c>
      <c r="K52" s="12">
        <v>459.85045907785377</v>
      </c>
      <c r="L52" s="95">
        <v>421.0043999268396</v>
      </c>
    </row>
    <row r="53" spans="1:12" ht="15">
      <c r="A53" s="2">
        <v>149</v>
      </c>
      <c r="B53" s="3" t="s">
        <v>60</v>
      </c>
      <c r="C53" s="12">
        <v>161.9426012362733</v>
      </c>
      <c r="D53" s="12">
        <v>162.8138063258674</v>
      </c>
      <c r="E53" s="12">
        <v>157.2432345990169</v>
      </c>
      <c r="F53" s="12">
        <v>169.3350833716567</v>
      </c>
      <c r="G53" s="12">
        <v>215.3129515230408</v>
      </c>
      <c r="H53" s="12">
        <v>291.9762837404638</v>
      </c>
      <c r="I53" s="12">
        <v>315.56789684905067</v>
      </c>
      <c r="J53" s="12">
        <v>354.6692009106383</v>
      </c>
      <c r="K53" s="12">
        <v>405.3569353442467</v>
      </c>
      <c r="L53" s="95">
        <v>354.20051432602634</v>
      </c>
    </row>
    <row r="54" spans="1:12" ht="15">
      <c r="A54" s="2">
        <v>151</v>
      </c>
      <c r="B54" s="3" t="s">
        <v>61</v>
      </c>
      <c r="C54" s="12">
        <v>238.44472736265334</v>
      </c>
      <c r="D54" s="12">
        <v>243.7786175876285</v>
      </c>
      <c r="E54" s="12">
        <v>259.543965346887</v>
      </c>
      <c r="F54" s="12">
        <v>306.11283292535205</v>
      </c>
      <c r="G54" s="12">
        <v>372.1346202119769</v>
      </c>
      <c r="H54" s="12">
        <v>478.35805212265615</v>
      </c>
      <c r="I54" s="12">
        <v>511.6661684213806</v>
      </c>
      <c r="J54" s="12">
        <v>569.5415752400536</v>
      </c>
      <c r="K54" s="12">
        <v>653.679873112394</v>
      </c>
      <c r="L54" s="95">
        <v>585.7478727458556</v>
      </c>
    </row>
    <row r="55" spans="1:12" ht="15">
      <c r="A55" s="2">
        <v>152</v>
      </c>
      <c r="B55" s="5" t="s">
        <v>62</v>
      </c>
      <c r="C55" s="12">
        <v>196.28584415199953</v>
      </c>
      <c r="D55" s="12">
        <v>200.09799559810526</v>
      </c>
      <c r="E55" s="12">
        <v>208.3560301050083</v>
      </c>
      <c r="F55" s="12">
        <v>237.70439877405255</v>
      </c>
      <c r="G55" s="12">
        <v>294.72221843712094</v>
      </c>
      <c r="H55" s="12">
        <v>391.7651284995335</v>
      </c>
      <c r="I55" s="12">
        <v>418.7040207693882</v>
      </c>
      <c r="J55" s="12">
        <v>467.1701377688623</v>
      </c>
      <c r="K55" s="12">
        <v>532.658214434786</v>
      </c>
      <c r="L55" s="95">
        <v>479.0998059348615</v>
      </c>
    </row>
    <row r="56" spans="1:12" ht="15">
      <c r="A56" s="2">
        <v>165</v>
      </c>
      <c r="B56" s="3" t="s">
        <v>63</v>
      </c>
      <c r="C56" s="12">
        <v>139.62913508390966</v>
      </c>
      <c r="D56" s="12">
        <v>140.62946230475487</v>
      </c>
      <c r="E56" s="12">
        <v>145.3385138940502</v>
      </c>
      <c r="F56" s="12">
        <v>165.96626562366552</v>
      </c>
      <c r="G56" s="12">
        <v>211.8294953791572</v>
      </c>
      <c r="H56" s="12">
        <v>289.65040853214407</v>
      </c>
      <c r="I56" s="12">
        <v>309.4957611661322</v>
      </c>
      <c r="J56" s="12">
        <v>346.89200179971243</v>
      </c>
      <c r="K56" s="12">
        <v>394.63739265516966</v>
      </c>
      <c r="L56" s="95">
        <v>355.37973807364097</v>
      </c>
    </row>
    <row r="57" spans="1:12" ht="15">
      <c r="A57" s="2">
        <v>167</v>
      </c>
      <c r="B57" s="3" t="s">
        <v>64</v>
      </c>
      <c r="C57" s="12">
        <v>161.60025290019658</v>
      </c>
      <c r="D57" s="12">
        <v>164.49576607315666</v>
      </c>
      <c r="E57" s="12">
        <v>170.69241857008643</v>
      </c>
      <c r="F57" s="12">
        <v>197.30406015656632</v>
      </c>
      <c r="G57" s="12">
        <v>249.57170814935188</v>
      </c>
      <c r="H57" s="12">
        <v>320.5778922039331</v>
      </c>
      <c r="I57" s="12">
        <v>346.7090202294261</v>
      </c>
      <c r="J57" s="12">
        <v>391.709169303842</v>
      </c>
      <c r="K57" s="12">
        <v>448.6054519666376</v>
      </c>
      <c r="L57" s="95">
        <v>409.39001165693617</v>
      </c>
    </row>
    <row r="58" spans="1:12" ht="15">
      <c r="A58" s="2">
        <v>169</v>
      </c>
      <c r="B58" s="3" t="s">
        <v>65</v>
      </c>
      <c r="C58" s="12">
        <v>157.87901819030583</v>
      </c>
      <c r="D58" s="12">
        <v>160.03570605115902</v>
      </c>
      <c r="E58" s="12">
        <v>166.18529393801577</v>
      </c>
      <c r="F58" s="12">
        <v>194.34571202309593</v>
      </c>
      <c r="G58" s="12">
        <v>245.73250397593688</v>
      </c>
      <c r="H58" s="12">
        <v>333.72509911027834</v>
      </c>
      <c r="I58" s="12">
        <v>356.6209932823617</v>
      </c>
      <c r="J58" s="12">
        <v>399.80529102371577</v>
      </c>
      <c r="K58" s="12">
        <v>457.1820997452221</v>
      </c>
      <c r="L58" s="95">
        <v>418.0256693316481</v>
      </c>
    </row>
    <row r="59" spans="1:12" ht="15">
      <c r="A59" s="2">
        <v>170</v>
      </c>
      <c r="B59" s="3" t="s">
        <v>66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95">
        <v>0</v>
      </c>
    </row>
    <row r="60" spans="1:12" ht="15">
      <c r="A60" s="2">
        <v>171</v>
      </c>
      <c r="B60" s="3" t="s">
        <v>67</v>
      </c>
      <c r="C60" s="12">
        <v>180.41977618730272</v>
      </c>
      <c r="D60" s="12">
        <v>184.1186691594717</v>
      </c>
      <c r="E60" s="12">
        <v>196.59976395805344</v>
      </c>
      <c r="F60" s="12">
        <v>232.45969397459274</v>
      </c>
      <c r="G60" s="12">
        <v>286.3857822013507</v>
      </c>
      <c r="H60" s="12">
        <v>373.429709246211</v>
      </c>
      <c r="I60" s="12">
        <v>399.7291174702119</v>
      </c>
      <c r="J60" s="12">
        <v>448.79500128251823</v>
      </c>
      <c r="K60" s="12">
        <v>514.47215820823</v>
      </c>
      <c r="L60" s="95">
        <v>468.28164925342924</v>
      </c>
    </row>
    <row r="61" spans="1:12" ht="15">
      <c r="A61" s="2">
        <v>172</v>
      </c>
      <c r="B61" s="4" t="s">
        <v>68</v>
      </c>
      <c r="C61" s="1">
        <v>211.4906257499245</v>
      </c>
      <c r="D61" s="1">
        <v>215.73565569898466</v>
      </c>
      <c r="E61" s="1">
        <v>224.1938737277358</v>
      </c>
      <c r="F61" s="1">
        <v>265.6993422445116</v>
      </c>
      <c r="G61" s="1">
        <v>323.5865317650718</v>
      </c>
      <c r="H61" s="1">
        <v>412.2318795251361</v>
      </c>
      <c r="I61" s="1">
        <v>439.61637591392304</v>
      </c>
      <c r="J61" s="1">
        <v>490.29057413639407</v>
      </c>
      <c r="K61" s="1">
        <v>560.154010259742</v>
      </c>
      <c r="L61" s="95">
        <v>498.5403941817178</v>
      </c>
    </row>
    <row r="62" spans="1:12" ht="15">
      <c r="A62" s="2">
        <v>176</v>
      </c>
      <c r="B62" s="3" t="s">
        <v>69</v>
      </c>
      <c r="C62" s="1">
        <v>204.34313597187003</v>
      </c>
      <c r="D62" s="1">
        <v>209.10417756915922</v>
      </c>
      <c r="E62" s="1">
        <v>222.06224818141266</v>
      </c>
      <c r="F62" s="1">
        <v>266.77062374988395</v>
      </c>
      <c r="G62" s="1">
        <v>322.11673149680064</v>
      </c>
      <c r="H62" s="1">
        <v>408.60581696477357</v>
      </c>
      <c r="I62" s="1">
        <v>437.3602800761406</v>
      </c>
      <c r="J62" s="1">
        <v>489.00329395481936</v>
      </c>
      <c r="K62" s="1">
        <v>559.4521198298747</v>
      </c>
      <c r="L62" s="95">
        <v>501.442739518809</v>
      </c>
    </row>
    <row r="63" spans="1:12" ht="15">
      <c r="A63" s="2">
        <v>177</v>
      </c>
      <c r="B63" s="3" t="s">
        <v>70</v>
      </c>
      <c r="C63" s="1">
        <v>187.64909606514496</v>
      </c>
      <c r="D63" s="1">
        <v>191.29849807626584</v>
      </c>
      <c r="E63" s="1">
        <v>199.34513733792116</v>
      </c>
      <c r="F63" s="1">
        <v>230.61220709991943</v>
      </c>
      <c r="G63" s="1">
        <v>282.97127706616345</v>
      </c>
      <c r="H63" s="1">
        <v>382.7317139444799</v>
      </c>
      <c r="I63" s="1">
        <v>406.9934592692624</v>
      </c>
      <c r="J63" s="1">
        <v>453.39277336779514</v>
      </c>
      <c r="K63" s="1">
        <v>517.4448281623156</v>
      </c>
      <c r="L63" s="95">
        <v>465.8937471185597</v>
      </c>
    </row>
    <row r="64" spans="1:12" ht="15">
      <c r="A64" s="2">
        <v>178</v>
      </c>
      <c r="B64" s="3" t="s">
        <v>71</v>
      </c>
      <c r="C64" s="1">
        <v>218.35567730603861</v>
      </c>
      <c r="D64" s="1">
        <v>222.84294878908037</v>
      </c>
      <c r="E64" s="1">
        <v>232.51433593003782</v>
      </c>
      <c r="F64" s="1">
        <v>271.39902073104804</v>
      </c>
      <c r="G64" s="1">
        <v>329.5701612070028</v>
      </c>
      <c r="H64" s="1">
        <v>422.5891113356392</v>
      </c>
      <c r="I64" s="1">
        <v>453.9387378355322</v>
      </c>
      <c r="J64" s="1">
        <v>506.35737112175656</v>
      </c>
      <c r="K64" s="1">
        <v>581.1038079795624</v>
      </c>
      <c r="L64" s="95">
        <v>521.3935278287997</v>
      </c>
    </row>
    <row r="65" spans="1:12" ht="15">
      <c r="A65" s="2">
        <v>179</v>
      </c>
      <c r="B65" s="3" t="s">
        <v>72</v>
      </c>
      <c r="C65" s="1">
        <v>146.77152890115687</v>
      </c>
      <c r="D65" s="1">
        <v>149.00378938520112</v>
      </c>
      <c r="E65" s="1">
        <v>151.13452874106457</v>
      </c>
      <c r="F65" s="1">
        <v>174.73531228903985</v>
      </c>
      <c r="G65" s="1">
        <v>224.01409944492383</v>
      </c>
      <c r="H65" s="1">
        <v>289.8870921524158</v>
      </c>
      <c r="I65" s="1">
        <v>315.04894643737146</v>
      </c>
      <c r="J65" s="1">
        <v>356.71714304859864</v>
      </c>
      <c r="K65" s="1">
        <v>409.58208102925727</v>
      </c>
      <c r="L65" s="95">
        <v>375.36848444142737</v>
      </c>
    </row>
    <row r="66" spans="1:12" ht="15">
      <c r="A66" s="2">
        <v>181</v>
      </c>
      <c r="B66" s="3" t="s">
        <v>73</v>
      </c>
      <c r="C66" s="1">
        <v>219.97214699436205</v>
      </c>
      <c r="D66" s="1">
        <v>224.70211806810119</v>
      </c>
      <c r="E66" s="1">
        <v>234.9906230994127</v>
      </c>
      <c r="F66" s="1">
        <v>277.8861047358844</v>
      </c>
      <c r="G66" s="1">
        <v>344.8949953109541</v>
      </c>
      <c r="H66" s="1">
        <v>450.3407472601438</v>
      </c>
      <c r="I66" s="1">
        <v>481.00675286667007</v>
      </c>
      <c r="J66" s="1">
        <v>537.6066315217668</v>
      </c>
      <c r="K66" s="1">
        <v>614.2996441219958</v>
      </c>
      <c r="L66" s="95">
        <v>550.5130057984705</v>
      </c>
    </row>
    <row r="67" spans="1:12" ht="15">
      <c r="A67" s="2">
        <v>182</v>
      </c>
      <c r="B67" s="3" t="s">
        <v>74</v>
      </c>
      <c r="C67" s="1">
        <v>152.98901636252174</v>
      </c>
      <c r="D67" s="1">
        <v>155.33931058988253</v>
      </c>
      <c r="E67" s="1">
        <v>160.2237452028544</v>
      </c>
      <c r="F67" s="1">
        <v>190.97689177086124</v>
      </c>
      <c r="G67" s="1">
        <v>235.65404687912616</v>
      </c>
      <c r="H67" s="1">
        <v>311.0074310014986</v>
      </c>
      <c r="I67" s="1">
        <v>333.5146794092966</v>
      </c>
      <c r="J67" s="1">
        <v>375.33775776920817</v>
      </c>
      <c r="K67" s="1">
        <v>427.0391163694989</v>
      </c>
      <c r="L67" s="95">
        <v>384.50416957194216</v>
      </c>
    </row>
    <row r="68" spans="1:12" ht="15">
      <c r="A68" s="2">
        <v>186</v>
      </c>
      <c r="B68" s="3" t="s">
        <v>75</v>
      </c>
      <c r="C68" s="1">
        <v>120.60233916088191</v>
      </c>
      <c r="D68" s="1">
        <v>121.01362295269914</v>
      </c>
      <c r="E68" s="1">
        <v>119.7217077103255</v>
      </c>
      <c r="F68" s="1">
        <v>132.75083672055246</v>
      </c>
      <c r="G68" s="1">
        <v>174.78520637518906</v>
      </c>
      <c r="H68" s="1">
        <v>236.2149441596723</v>
      </c>
      <c r="I68" s="1">
        <v>255.38980623045177</v>
      </c>
      <c r="J68" s="1">
        <v>287.39811679720003</v>
      </c>
      <c r="K68" s="1">
        <v>327.5292573258145</v>
      </c>
      <c r="L68" s="95">
        <v>293.49430777780685</v>
      </c>
    </row>
    <row r="69" spans="1:12" ht="15">
      <c r="A69" s="2">
        <v>202</v>
      </c>
      <c r="B69" s="3" t="s">
        <v>76</v>
      </c>
      <c r="C69" s="1">
        <v>116.61384334246043</v>
      </c>
      <c r="D69" s="1">
        <v>116.55576877026772</v>
      </c>
      <c r="E69" s="1">
        <v>100.46654601079516</v>
      </c>
      <c r="F69" s="1">
        <v>116.74964758111543</v>
      </c>
      <c r="G69" s="1">
        <v>152.23022923107126</v>
      </c>
      <c r="H69" s="1">
        <v>220.09213736111985</v>
      </c>
      <c r="I69" s="1">
        <v>236.6692737944922</v>
      </c>
      <c r="J69" s="1">
        <v>268.2669883465395</v>
      </c>
      <c r="K69" s="1">
        <v>307.2725171078617</v>
      </c>
      <c r="L69" s="95">
        <v>272.3635982169938</v>
      </c>
    </row>
    <row r="70" spans="1:12" ht="15">
      <c r="A70" s="2">
        <v>204</v>
      </c>
      <c r="B70" s="3" t="s">
        <v>77</v>
      </c>
      <c r="C70" s="1">
        <v>209.8396279251254</v>
      </c>
      <c r="D70" s="1">
        <v>213.9583606254319</v>
      </c>
      <c r="E70" s="1">
        <v>225.6865493700211</v>
      </c>
      <c r="F70" s="1">
        <v>269.06848240380924</v>
      </c>
      <c r="G70" s="1">
        <v>322.81302632491366</v>
      </c>
      <c r="H70" s="1">
        <v>407.3687753395201</v>
      </c>
      <c r="I70" s="1">
        <v>432.05785375800997</v>
      </c>
      <c r="J70" s="1">
        <v>483.7208280740942</v>
      </c>
      <c r="K70" s="1">
        <v>557.1447751677246</v>
      </c>
      <c r="L70" s="95">
        <v>491.1772769933423</v>
      </c>
    </row>
    <row r="71" spans="1:12" ht="15">
      <c r="A71" s="2">
        <v>205</v>
      </c>
      <c r="B71" s="3" t="s">
        <v>78</v>
      </c>
      <c r="C71" s="1">
        <v>139.1510607698531</v>
      </c>
      <c r="D71" s="1">
        <v>141.15103290009367</v>
      </c>
      <c r="E71" s="1">
        <v>150.3564122730598</v>
      </c>
      <c r="F71" s="1">
        <v>177.66031476801018</v>
      </c>
      <c r="G71" s="1">
        <v>225.39904441690325</v>
      </c>
      <c r="H71" s="1">
        <v>300.9527999451858</v>
      </c>
      <c r="I71" s="1">
        <v>323.5632665933973</v>
      </c>
      <c r="J71" s="1">
        <v>365.3281293266293</v>
      </c>
      <c r="K71" s="1">
        <v>416.6685531088722</v>
      </c>
      <c r="L71" s="95">
        <v>382.09730603818105</v>
      </c>
    </row>
    <row r="72" spans="1:12" ht="15">
      <c r="A72" s="2">
        <v>208</v>
      </c>
      <c r="B72" s="3" t="s">
        <v>79</v>
      </c>
      <c r="C72" s="1">
        <v>187.8588899419433</v>
      </c>
      <c r="D72" s="1">
        <v>191.03456357833718</v>
      </c>
      <c r="E72" s="1">
        <v>189.1003602414658</v>
      </c>
      <c r="F72" s="1">
        <v>218.5170661548234</v>
      </c>
      <c r="G72" s="1">
        <v>273.9667277225917</v>
      </c>
      <c r="H72" s="1">
        <v>359.8714505686894</v>
      </c>
      <c r="I72" s="1">
        <v>387.44394604265517</v>
      </c>
      <c r="J72" s="1">
        <v>434.7362336784347</v>
      </c>
      <c r="K72" s="1">
        <v>503.49364849990707</v>
      </c>
      <c r="L72" s="95">
        <v>451.53317171876853</v>
      </c>
    </row>
    <row r="73" spans="1:12" ht="15">
      <c r="A73" s="2">
        <v>211</v>
      </c>
      <c r="B73" s="3" t="s">
        <v>80</v>
      </c>
      <c r="C73" s="1">
        <v>133.45818567705547</v>
      </c>
      <c r="D73" s="1">
        <v>134.07145561998456</v>
      </c>
      <c r="E73" s="1">
        <v>135.9932235870641</v>
      </c>
      <c r="F73" s="1">
        <v>157.8620580428636</v>
      </c>
      <c r="G73" s="1">
        <v>200.30782213531884</v>
      </c>
      <c r="H73" s="1">
        <v>272.6545572585026</v>
      </c>
      <c r="I73" s="1">
        <v>290.6370092228565</v>
      </c>
      <c r="J73" s="1">
        <v>325.2825497212106</v>
      </c>
      <c r="K73" s="1">
        <v>368.79940890113534</v>
      </c>
      <c r="L73" s="95">
        <v>328.5374007827175</v>
      </c>
    </row>
    <row r="74" spans="1:12" ht="15">
      <c r="A74" s="2">
        <v>213</v>
      </c>
      <c r="B74" s="3" t="s">
        <v>81</v>
      </c>
      <c r="C74" s="1">
        <v>213.11200393986354</v>
      </c>
      <c r="D74" s="1">
        <v>217.13349529977154</v>
      </c>
      <c r="E74" s="1">
        <v>226.57992813940854</v>
      </c>
      <c r="F74" s="1">
        <v>266.4732718134683</v>
      </c>
      <c r="G74" s="1">
        <v>322.9162564234849</v>
      </c>
      <c r="H74" s="1">
        <v>410.80604355224153</v>
      </c>
      <c r="I74" s="1">
        <v>437.82073715205723</v>
      </c>
      <c r="J74" s="1">
        <v>486.6524395534757</v>
      </c>
      <c r="K74" s="1">
        <v>556.712062194985</v>
      </c>
      <c r="L74" s="95">
        <v>485.5092294792412</v>
      </c>
    </row>
    <row r="75" spans="1:12" ht="15">
      <c r="A75" s="2">
        <v>214</v>
      </c>
      <c r="B75" s="3" t="s">
        <v>82</v>
      </c>
      <c r="C75" s="1">
        <v>188.06905346776588</v>
      </c>
      <c r="D75" s="1">
        <v>191.59772516453197</v>
      </c>
      <c r="E75" s="1">
        <v>199.04848751864066</v>
      </c>
      <c r="F75" s="1">
        <v>233.01184135299036</v>
      </c>
      <c r="G75" s="1">
        <v>288.1224067431118</v>
      </c>
      <c r="H75" s="1">
        <v>372.51738626300033</v>
      </c>
      <c r="I75" s="1">
        <v>398.9722027370456</v>
      </c>
      <c r="J75" s="1">
        <v>446.6772414654465</v>
      </c>
      <c r="K75" s="1">
        <v>511.3580527811658</v>
      </c>
      <c r="L75" s="95">
        <v>468.7842253313457</v>
      </c>
    </row>
    <row r="76" spans="1:12" ht="15">
      <c r="A76" s="2">
        <v>216</v>
      </c>
      <c r="B76" s="3" t="s">
        <v>83</v>
      </c>
      <c r="C76" s="1">
        <v>208.0113225501242</v>
      </c>
      <c r="D76" s="1">
        <v>213.02208197373722</v>
      </c>
      <c r="E76" s="1">
        <v>227.60071951029877</v>
      </c>
      <c r="F76" s="1">
        <v>275.397121714093</v>
      </c>
      <c r="G76" s="1">
        <v>335.5795717640308</v>
      </c>
      <c r="H76" s="1">
        <v>424.4907301663797</v>
      </c>
      <c r="I76" s="1">
        <v>454.7662692222388</v>
      </c>
      <c r="J76" s="1">
        <v>510.4429831608234</v>
      </c>
      <c r="K76" s="1">
        <v>589.0598413983714</v>
      </c>
      <c r="L76" s="95">
        <v>531.6018366740088</v>
      </c>
    </row>
    <row r="77" spans="1:12" ht="15">
      <c r="A77" s="2">
        <v>217</v>
      </c>
      <c r="B77" s="3" t="s">
        <v>84</v>
      </c>
      <c r="C77" s="1">
        <v>174.82390471953906</v>
      </c>
      <c r="D77" s="1">
        <v>178.00286046169103</v>
      </c>
      <c r="E77" s="1">
        <v>190.90141755189995</v>
      </c>
      <c r="F77" s="1">
        <v>222.38993894919616</v>
      </c>
      <c r="G77" s="1">
        <v>276.37521555459034</v>
      </c>
      <c r="H77" s="1">
        <v>365.6722032489263</v>
      </c>
      <c r="I77" s="1">
        <v>390.6490502591475</v>
      </c>
      <c r="J77" s="1">
        <v>437.2466716990171</v>
      </c>
      <c r="K77" s="1">
        <v>502.53508339838766</v>
      </c>
      <c r="L77" s="95">
        <v>459.22152465315423</v>
      </c>
    </row>
    <row r="78" spans="1:12" ht="15">
      <c r="A78" s="2">
        <v>218</v>
      </c>
      <c r="B78" s="3" t="s">
        <v>85</v>
      </c>
      <c r="C78" s="1">
        <v>218.95516565667145</v>
      </c>
      <c r="D78" s="1">
        <v>224.4888412321297</v>
      </c>
      <c r="E78" s="1">
        <v>240.02388635070116</v>
      </c>
      <c r="F78" s="1">
        <v>287.70219585161317</v>
      </c>
      <c r="G78" s="1">
        <v>359.05321670486774</v>
      </c>
      <c r="H78" s="1">
        <v>478.7421198772873</v>
      </c>
      <c r="I78" s="1">
        <v>518.2858724990821</v>
      </c>
      <c r="J78" s="1">
        <v>581.4579853123448</v>
      </c>
      <c r="K78" s="1">
        <v>672.1760837276909</v>
      </c>
      <c r="L78" s="95">
        <v>615.8012570036136</v>
      </c>
    </row>
    <row r="79" spans="1:12" ht="15">
      <c r="A79" s="2">
        <v>224</v>
      </c>
      <c r="B79" s="3" t="s">
        <v>86</v>
      </c>
      <c r="C79" s="1">
        <v>150.51486988407675</v>
      </c>
      <c r="D79" s="1">
        <v>151.7651454762895</v>
      </c>
      <c r="E79" s="1">
        <v>159.29019587523106</v>
      </c>
      <c r="F79" s="1">
        <v>179.17381919169424</v>
      </c>
      <c r="G79" s="1">
        <v>227.4134765629151</v>
      </c>
      <c r="H79" s="1">
        <v>309.07868365314823</v>
      </c>
      <c r="I79" s="1">
        <v>331.4958112323362</v>
      </c>
      <c r="J79" s="1">
        <v>373.22589217563984</v>
      </c>
      <c r="K79" s="1">
        <v>426.02633204136504</v>
      </c>
      <c r="L79" s="95">
        <v>385.85781105682736</v>
      </c>
    </row>
    <row r="80" spans="1:12" ht="15">
      <c r="A80" s="2">
        <v>226</v>
      </c>
      <c r="B80" s="3" t="s">
        <v>87</v>
      </c>
      <c r="C80" s="1">
        <v>196.632047237407</v>
      </c>
      <c r="D80" s="1">
        <v>200.92851116367075</v>
      </c>
      <c r="E80" s="1">
        <v>209.30270272188986</v>
      </c>
      <c r="F80" s="1">
        <v>246.54462288376413</v>
      </c>
      <c r="G80" s="1">
        <v>301.0269573752747</v>
      </c>
      <c r="H80" s="1">
        <v>390.36953209196747</v>
      </c>
      <c r="I80" s="1">
        <v>418.6750407611987</v>
      </c>
      <c r="J80" s="1">
        <v>470.0581781291977</v>
      </c>
      <c r="K80" s="1">
        <v>541.5311337815946</v>
      </c>
      <c r="L80" s="95">
        <v>489.31970465059544</v>
      </c>
    </row>
    <row r="81" spans="1:12" ht="15">
      <c r="A81" s="2">
        <v>230</v>
      </c>
      <c r="B81" s="3" t="s">
        <v>88</v>
      </c>
      <c r="C81" s="1">
        <v>246.6226845812563</v>
      </c>
      <c r="D81" s="1">
        <v>252.72450236572723</v>
      </c>
      <c r="E81" s="1">
        <v>267.03519867944715</v>
      </c>
      <c r="F81" s="1">
        <v>310.0736399641921</v>
      </c>
      <c r="G81" s="1">
        <v>379.3099967837295</v>
      </c>
      <c r="H81" s="1">
        <v>479.2808798760565</v>
      </c>
      <c r="I81" s="1">
        <v>514.580981510606</v>
      </c>
      <c r="J81" s="1">
        <v>571.8088879843206</v>
      </c>
      <c r="K81" s="1">
        <v>651.8653223579846</v>
      </c>
      <c r="L81" s="95">
        <v>585.4665580197632</v>
      </c>
    </row>
    <row r="82" spans="1:12" ht="15">
      <c r="A82" s="2">
        <v>231</v>
      </c>
      <c r="B82" s="3" t="s">
        <v>89</v>
      </c>
      <c r="C82" s="1">
        <v>155.61723178705324</v>
      </c>
      <c r="D82" s="1">
        <v>159.0743506323842</v>
      </c>
      <c r="E82" s="1">
        <v>169.65864649855575</v>
      </c>
      <c r="F82" s="1">
        <v>196.45584034014175</v>
      </c>
      <c r="G82" s="1">
        <v>246.5929906799308</v>
      </c>
      <c r="H82" s="1">
        <v>331.8307274085613</v>
      </c>
      <c r="I82" s="1">
        <v>357.2317188382227</v>
      </c>
      <c r="J82" s="1">
        <v>401.54829063696366</v>
      </c>
      <c r="K82" s="1">
        <v>453.01663479280785</v>
      </c>
      <c r="L82" s="95">
        <v>419.76309017773</v>
      </c>
    </row>
    <row r="83" spans="1:12" ht="15">
      <c r="A83" s="2">
        <v>232</v>
      </c>
      <c r="B83" s="3" t="s">
        <v>90</v>
      </c>
      <c r="C83" s="1">
        <v>203.93922417191283</v>
      </c>
      <c r="D83" s="1">
        <v>207.6552698523912</v>
      </c>
      <c r="E83" s="1">
        <v>217.79767625998966</v>
      </c>
      <c r="F83" s="1">
        <v>255.20589958149588</v>
      </c>
      <c r="G83" s="1">
        <v>315.9926378631653</v>
      </c>
      <c r="H83" s="1">
        <v>408.421820290131</v>
      </c>
      <c r="I83" s="1">
        <v>437.6218813450216</v>
      </c>
      <c r="J83" s="1">
        <v>489.31675091014324</v>
      </c>
      <c r="K83" s="1">
        <v>561.5303304947856</v>
      </c>
      <c r="L83" s="95">
        <v>507.91765317711054</v>
      </c>
    </row>
    <row r="84" spans="1:12" ht="15">
      <c r="A84" s="2">
        <v>233</v>
      </c>
      <c r="B84" s="3" t="s">
        <v>91</v>
      </c>
      <c r="C84" s="1">
        <v>198.2071412363785</v>
      </c>
      <c r="D84" s="1">
        <v>202.14172150239096</v>
      </c>
      <c r="E84" s="1">
        <v>210.2161048462153</v>
      </c>
      <c r="F84" s="1">
        <v>244.89241332664156</v>
      </c>
      <c r="G84" s="1">
        <v>303.8378981021334</v>
      </c>
      <c r="H84" s="1">
        <v>401.85297357127104</v>
      </c>
      <c r="I84" s="1">
        <v>429.77176002844556</v>
      </c>
      <c r="J84" s="1">
        <v>481.24996201709166</v>
      </c>
      <c r="K84" s="1">
        <v>551.6640561060461</v>
      </c>
      <c r="L84" s="95">
        <v>500.1101951725048</v>
      </c>
    </row>
    <row r="85" spans="1:12" ht="15">
      <c r="A85" s="2">
        <v>235</v>
      </c>
      <c r="B85" s="3" t="s">
        <v>92</v>
      </c>
      <c r="C85" s="1">
        <v>89.48717034876853</v>
      </c>
      <c r="D85" s="1">
        <v>89.44712260626355</v>
      </c>
      <c r="E85" s="1">
        <v>38.81066875215926</v>
      </c>
      <c r="F85" s="1">
        <v>34.715899694774144</v>
      </c>
      <c r="G85" s="1">
        <v>60.11627420022363</v>
      </c>
      <c r="H85" s="1">
        <v>100.57889922170105</v>
      </c>
      <c r="I85" s="1">
        <v>115.49313435765112</v>
      </c>
      <c r="J85" s="1">
        <v>139.0920532097128</v>
      </c>
      <c r="K85" s="1">
        <v>171.77572563584505</v>
      </c>
      <c r="L85" s="95">
        <v>144.77428110995015</v>
      </c>
    </row>
    <row r="86" spans="1:12" ht="15">
      <c r="A86" s="2">
        <v>236</v>
      </c>
      <c r="B86" s="3" t="s">
        <v>93</v>
      </c>
      <c r="C86" s="1">
        <v>191.28965422079995</v>
      </c>
      <c r="D86" s="1">
        <v>195.13447954739607</v>
      </c>
      <c r="E86" s="1">
        <v>201.1056321394747</v>
      </c>
      <c r="F86" s="1">
        <v>231.60958376478004</v>
      </c>
      <c r="G86" s="1">
        <v>293.809505394448</v>
      </c>
      <c r="H86" s="1">
        <v>391.2619716726022</v>
      </c>
      <c r="I86" s="1">
        <v>422.2895955233642</v>
      </c>
      <c r="J86" s="1">
        <v>471.5959929141432</v>
      </c>
      <c r="K86" s="1">
        <v>539.730911680331</v>
      </c>
      <c r="L86" s="95">
        <v>494.66983842433154</v>
      </c>
    </row>
    <row r="87" spans="1:12" ht="15">
      <c r="A87" s="2">
        <v>239</v>
      </c>
      <c r="B87" s="3" t="s">
        <v>94</v>
      </c>
      <c r="C87" s="1">
        <v>186.56848824648742</v>
      </c>
      <c r="D87" s="1">
        <v>190.7065049540273</v>
      </c>
      <c r="E87" s="1">
        <v>202.96339635390262</v>
      </c>
      <c r="F87" s="1">
        <v>244.89189854597757</v>
      </c>
      <c r="G87" s="1">
        <v>301.58823607738043</v>
      </c>
      <c r="H87" s="1">
        <v>396.5321956772299</v>
      </c>
      <c r="I87" s="1">
        <v>425.228996566888</v>
      </c>
      <c r="J87" s="1">
        <v>476.1776828879824</v>
      </c>
      <c r="K87" s="1">
        <v>548.9273383771878</v>
      </c>
      <c r="L87" s="95">
        <v>499.6642459105056</v>
      </c>
    </row>
    <row r="88" spans="1:12" ht="15">
      <c r="A88" s="2">
        <v>240</v>
      </c>
      <c r="B88" s="3" t="s">
        <v>95</v>
      </c>
      <c r="C88" s="1">
        <v>148.74362276121687</v>
      </c>
      <c r="D88" s="1">
        <v>151.16511582286722</v>
      </c>
      <c r="E88" s="1">
        <v>161.9157164546843</v>
      </c>
      <c r="F88" s="1">
        <v>191.20809788184835</v>
      </c>
      <c r="G88" s="1">
        <v>232.67456648352754</v>
      </c>
      <c r="H88" s="1">
        <v>304.1441835628342</v>
      </c>
      <c r="I88" s="1">
        <v>323.65589636449886</v>
      </c>
      <c r="J88" s="1">
        <v>363.68087085636193</v>
      </c>
      <c r="K88" s="1">
        <v>414.2563890226628</v>
      </c>
      <c r="L88" s="95">
        <v>374.51167304321984</v>
      </c>
    </row>
    <row r="89" spans="1:12" ht="15">
      <c r="A89" s="2">
        <v>320</v>
      </c>
      <c r="B89" s="3" t="s">
        <v>96</v>
      </c>
      <c r="C89" s="1">
        <v>166.24430076546332</v>
      </c>
      <c r="D89" s="1">
        <v>169.9945019501434</v>
      </c>
      <c r="E89" s="1">
        <v>182.35798346842182</v>
      </c>
      <c r="F89" s="1">
        <v>217.7465810617923</v>
      </c>
      <c r="G89" s="1">
        <v>264.63902149921483</v>
      </c>
      <c r="H89" s="1">
        <v>349.9086726996986</v>
      </c>
      <c r="I89" s="1">
        <v>374.7747511406697</v>
      </c>
      <c r="J89" s="1">
        <v>421.10362985905033</v>
      </c>
      <c r="K89" s="1">
        <v>480.30574104835364</v>
      </c>
      <c r="L89" s="95">
        <v>441.9512698984132</v>
      </c>
    </row>
    <row r="90" spans="1:12" ht="15">
      <c r="A90" s="2">
        <v>241</v>
      </c>
      <c r="B90" s="3" t="s">
        <v>97</v>
      </c>
      <c r="C90" s="1">
        <v>140.19965195411635</v>
      </c>
      <c r="D90" s="1">
        <v>141.41279275815413</v>
      </c>
      <c r="E90" s="1">
        <v>146.59774373701205</v>
      </c>
      <c r="F90" s="1">
        <v>169.2969847486887</v>
      </c>
      <c r="G90" s="1">
        <v>210.43299153262387</v>
      </c>
      <c r="H90" s="1">
        <v>283.2365574235597</v>
      </c>
      <c r="I90" s="1">
        <v>301.7317425907911</v>
      </c>
      <c r="J90" s="1">
        <v>337.7471293012824</v>
      </c>
      <c r="K90" s="1">
        <v>383.81792910007516</v>
      </c>
      <c r="L90" s="95">
        <v>342.1133336558059</v>
      </c>
    </row>
    <row r="91" spans="1:12" ht="15">
      <c r="A91" s="2">
        <v>322</v>
      </c>
      <c r="B91" s="6" t="s">
        <v>98</v>
      </c>
      <c r="C91" s="1">
        <v>186.87356360658967</v>
      </c>
      <c r="D91" s="1">
        <v>190.2655293042056</v>
      </c>
      <c r="E91" s="1">
        <v>195.9798081551905</v>
      </c>
      <c r="F91" s="1">
        <v>227.2077070990191</v>
      </c>
      <c r="G91" s="1">
        <v>265.03891122299126</v>
      </c>
      <c r="H91" s="1">
        <v>354.5912368001766</v>
      </c>
      <c r="I91" s="1">
        <v>383.94078248269153</v>
      </c>
      <c r="J91" s="1">
        <v>432.69473584534825</v>
      </c>
      <c r="K91" s="1">
        <v>494.8329435353271</v>
      </c>
      <c r="L91" s="95">
        <v>445.96650592162143</v>
      </c>
    </row>
    <row r="92" spans="1:12" ht="15">
      <c r="A92" s="2">
        <v>244</v>
      </c>
      <c r="B92" s="3" t="s">
        <v>99</v>
      </c>
      <c r="C92" s="1">
        <v>114.42549416217</v>
      </c>
      <c r="D92" s="1">
        <v>114.63828914615428</v>
      </c>
      <c r="E92" s="1">
        <v>113.46417304550462</v>
      </c>
      <c r="F92" s="1">
        <v>133.63668460957194</v>
      </c>
      <c r="G92" s="1">
        <v>174.75605706831027</v>
      </c>
      <c r="H92" s="1">
        <v>237.06501283758104</v>
      </c>
      <c r="I92" s="1">
        <v>252.62673111304872</v>
      </c>
      <c r="J92" s="1">
        <v>284.06186425714856</v>
      </c>
      <c r="K92" s="1">
        <v>323.1938011450702</v>
      </c>
      <c r="L92" s="95">
        <v>291.26277812985984</v>
      </c>
    </row>
    <row r="93" spans="1:12" ht="15">
      <c r="A93" s="2">
        <v>245</v>
      </c>
      <c r="B93" s="3" t="s">
        <v>100</v>
      </c>
      <c r="C93" s="1">
        <v>116.54529502046046</v>
      </c>
      <c r="D93" s="1">
        <v>117.44616736849625</v>
      </c>
      <c r="E93" s="1">
        <v>117.23024534382475</v>
      </c>
      <c r="F93" s="1">
        <v>134.36907364646066</v>
      </c>
      <c r="G93" s="1">
        <v>178.7669353232524</v>
      </c>
      <c r="H93" s="1">
        <v>245.24220994478122</v>
      </c>
      <c r="I93" s="1">
        <v>266.8215996179814</v>
      </c>
      <c r="J93" s="1">
        <v>302.26114312684894</v>
      </c>
      <c r="K93" s="1">
        <v>345.49174222029006</v>
      </c>
      <c r="L93" s="95">
        <v>320.5757644648773</v>
      </c>
    </row>
    <row r="94" spans="1:12" ht="15">
      <c r="A94" s="2">
        <v>249</v>
      </c>
      <c r="B94" s="3" t="s">
        <v>101</v>
      </c>
      <c r="C94" s="1">
        <v>163.61309774918846</v>
      </c>
      <c r="D94" s="1">
        <v>166.2761723098153</v>
      </c>
      <c r="E94" s="1">
        <v>165.7709147553361</v>
      </c>
      <c r="F94" s="1">
        <v>198.6055175241243</v>
      </c>
      <c r="G94" s="1">
        <v>248.2266865970675</v>
      </c>
      <c r="H94" s="1">
        <v>333.065202687567</v>
      </c>
      <c r="I94" s="1">
        <v>356.846092081464</v>
      </c>
      <c r="J94" s="1">
        <v>401.9342666095756</v>
      </c>
      <c r="K94" s="1">
        <v>460.3135190245274</v>
      </c>
      <c r="L94" s="95">
        <v>417.08063249030715</v>
      </c>
    </row>
    <row r="95" spans="1:12" ht="15">
      <c r="A95" s="2">
        <v>250</v>
      </c>
      <c r="B95" s="3" t="s">
        <v>102</v>
      </c>
      <c r="C95" s="1">
        <v>216.28140194830314</v>
      </c>
      <c r="D95" s="1">
        <v>221.4128171373805</v>
      </c>
      <c r="E95" s="1">
        <v>233.4157936783717</v>
      </c>
      <c r="F95" s="1">
        <v>274.7357279793591</v>
      </c>
      <c r="G95" s="1">
        <v>341.41743955466814</v>
      </c>
      <c r="H95" s="1">
        <v>439.99652893898667</v>
      </c>
      <c r="I95" s="1">
        <v>472.3283018565478</v>
      </c>
      <c r="J95" s="1">
        <v>530.1667379328851</v>
      </c>
      <c r="K95" s="1">
        <v>610.7920102640397</v>
      </c>
      <c r="L95" s="95">
        <v>558.846663413928</v>
      </c>
    </row>
    <row r="96" spans="1:12" ht="15">
      <c r="A96" s="2">
        <v>256</v>
      </c>
      <c r="B96" s="3" t="s">
        <v>103</v>
      </c>
      <c r="C96" s="1">
        <v>215.96789164506959</v>
      </c>
      <c r="D96" s="1">
        <v>220.89319904224413</v>
      </c>
      <c r="E96" s="1">
        <v>237.32337333963451</v>
      </c>
      <c r="F96" s="1">
        <v>279.6414229091364</v>
      </c>
      <c r="G96" s="1">
        <v>330.7596851871992</v>
      </c>
      <c r="H96" s="1">
        <v>416.28971566355256</v>
      </c>
      <c r="I96" s="1">
        <v>440.3706697494979</v>
      </c>
      <c r="J96" s="1">
        <v>486.73811474558545</v>
      </c>
      <c r="K96" s="1">
        <v>551.3370897616007</v>
      </c>
      <c r="L96" s="95">
        <v>491.09167576070075</v>
      </c>
    </row>
    <row r="97" spans="1:12" ht="15">
      <c r="A97" s="2">
        <v>257</v>
      </c>
      <c r="B97" s="6" t="s">
        <v>104</v>
      </c>
      <c r="C97" s="1">
        <v>110.21849549471064</v>
      </c>
      <c r="D97" s="1">
        <v>110.03380321504514</v>
      </c>
      <c r="E97" s="1">
        <v>101.39856538867879</v>
      </c>
      <c r="F97" s="1">
        <v>113.4779225125346</v>
      </c>
      <c r="G97" s="1">
        <v>150.46389755525254</v>
      </c>
      <c r="H97" s="1">
        <v>206.51969159280344</v>
      </c>
      <c r="I97" s="1">
        <v>223.85420617508038</v>
      </c>
      <c r="J97" s="1">
        <v>254.86387523894132</v>
      </c>
      <c r="K97" s="1">
        <v>292.83053347958844</v>
      </c>
      <c r="L97" s="95">
        <v>262.7362328013789</v>
      </c>
    </row>
    <row r="98" spans="1:12" ht="15">
      <c r="A98" s="2">
        <v>260</v>
      </c>
      <c r="B98" s="3" t="s">
        <v>105</v>
      </c>
      <c r="C98" s="1">
        <v>208.4480164994044</v>
      </c>
      <c r="D98" s="1">
        <v>212.82332548603466</v>
      </c>
      <c r="E98" s="1">
        <v>224.01207934703908</v>
      </c>
      <c r="F98" s="1">
        <v>265.13056081740734</v>
      </c>
      <c r="G98" s="1">
        <v>318.20700890504975</v>
      </c>
      <c r="H98" s="1">
        <v>407.3318011393003</v>
      </c>
      <c r="I98" s="1">
        <v>434.05496517520794</v>
      </c>
      <c r="J98" s="1">
        <v>483.41185858927713</v>
      </c>
      <c r="K98" s="1">
        <v>549.2521502392971</v>
      </c>
      <c r="L98" s="95">
        <v>487.6322081525403</v>
      </c>
    </row>
    <row r="99" spans="1:12" ht="15">
      <c r="A99" s="2">
        <v>261</v>
      </c>
      <c r="B99" s="3" t="s">
        <v>106</v>
      </c>
      <c r="C99" s="1">
        <v>179.82895950136046</v>
      </c>
      <c r="D99" s="1">
        <v>183.23182765121862</v>
      </c>
      <c r="E99" s="1">
        <v>190.43527827748278</v>
      </c>
      <c r="F99" s="1">
        <v>216.4292144209914</v>
      </c>
      <c r="G99" s="1">
        <v>283.55582435593857</v>
      </c>
      <c r="H99" s="1">
        <v>370.1778380328741</v>
      </c>
      <c r="I99" s="1">
        <v>403.435276418688</v>
      </c>
      <c r="J99" s="1">
        <v>452.881438886921</v>
      </c>
      <c r="K99" s="1">
        <v>519.5878365093205</v>
      </c>
      <c r="L99" s="95">
        <v>480.65731080869216</v>
      </c>
    </row>
    <row r="100" spans="1:12" ht="15">
      <c r="A100" s="2">
        <v>263</v>
      </c>
      <c r="B100" s="3" t="s">
        <v>107</v>
      </c>
      <c r="C100" s="1">
        <v>203.18606481929174</v>
      </c>
      <c r="D100" s="1">
        <v>207.01713384213429</v>
      </c>
      <c r="E100" s="1">
        <v>219.61151339552552</v>
      </c>
      <c r="F100" s="1">
        <v>261.8664448116256</v>
      </c>
      <c r="G100" s="1">
        <v>317.5510005865973</v>
      </c>
      <c r="H100" s="1">
        <v>412.84368363141846</v>
      </c>
      <c r="I100" s="1">
        <v>439.3322858818362</v>
      </c>
      <c r="J100" s="1">
        <v>490.9725094176054</v>
      </c>
      <c r="K100" s="1">
        <v>564.6931613147278</v>
      </c>
      <c r="L100" s="95">
        <v>507.6091401452014</v>
      </c>
    </row>
    <row r="101" spans="1:12" ht="15">
      <c r="A101" s="2">
        <v>265</v>
      </c>
      <c r="B101" s="3" t="s">
        <v>108</v>
      </c>
      <c r="C101" s="1">
        <v>212.7147736652662</v>
      </c>
      <c r="D101" s="1">
        <v>218.30194361645766</v>
      </c>
      <c r="E101" s="1">
        <v>233.55295333307092</v>
      </c>
      <c r="F101" s="1">
        <v>280.3441501250345</v>
      </c>
      <c r="G101" s="1">
        <v>336.0414524485998</v>
      </c>
      <c r="H101" s="1">
        <v>427.4886349689381</v>
      </c>
      <c r="I101" s="1">
        <v>458.62471665880753</v>
      </c>
      <c r="J101" s="1">
        <v>515.9479388963604</v>
      </c>
      <c r="K101" s="1">
        <v>586.0688286449097</v>
      </c>
      <c r="L101" s="95">
        <v>532.3283944674336</v>
      </c>
    </row>
    <row r="102" spans="1:12" ht="15">
      <c r="A102" s="2">
        <v>271</v>
      </c>
      <c r="B102" s="3" t="s">
        <v>109</v>
      </c>
      <c r="C102" s="1">
        <v>183.42672466169574</v>
      </c>
      <c r="D102" s="1">
        <v>187.04813852935968</v>
      </c>
      <c r="E102" s="1">
        <v>197.28349483314645</v>
      </c>
      <c r="F102" s="1">
        <v>230.25641851446676</v>
      </c>
      <c r="G102" s="1">
        <v>281.7905700537387</v>
      </c>
      <c r="H102" s="1">
        <v>372.1753731803213</v>
      </c>
      <c r="I102" s="1">
        <v>398.6645947675293</v>
      </c>
      <c r="J102" s="1">
        <v>446.5716780208142</v>
      </c>
      <c r="K102" s="1">
        <v>510.008955537545</v>
      </c>
      <c r="L102" s="95">
        <v>461.6221578213658</v>
      </c>
    </row>
    <row r="103" spans="1:12" ht="15">
      <c r="A103" s="2">
        <v>272</v>
      </c>
      <c r="B103" s="7" t="s">
        <v>110</v>
      </c>
      <c r="C103" s="1">
        <v>155.0445148163925</v>
      </c>
      <c r="D103" s="1">
        <v>157.06250531596064</v>
      </c>
      <c r="E103" s="1">
        <v>161.58380747117644</v>
      </c>
      <c r="F103" s="1">
        <v>189.96715587385768</v>
      </c>
      <c r="G103" s="1">
        <v>238.54913575818432</v>
      </c>
      <c r="H103" s="1">
        <v>315.3758022075218</v>
      </c>
      <c r="I103" s="1">
        <v>338.2363494546959</v>
      </c>
      <c r="J103" s="1">
        <v>379.7276092585445</v>
      </c>
      <c r="K103" s="1">
        <v>432.23857743302966</v>
      </c>
      <c r="L103" s="95">
        <v>389.591596735395</v>
      </c>
    </row>
    <row r="104" spans="1:12" ht="15">
      <c r="A104" s="2">
        <v>273</v>
      </c>
      <c r="B104" s="3" t="s">
        <v>111</v>
      </c>
      <c r="C104" s="1">
        <v>197.5649117509662</v>
      </c>
      <c r="D104" s="1">
        <v>202.61400944787232</v>
      </c>
      <c r="E104" s="1">
        <v>201.49265045095</v>
      </c>
      <c r="F104" s="1">
        <v>229.01369294400575</v>
      </c>
      <c r="G104" s="1">
        <v>296.10219316342625</v>
      </c>
      <c r="H104" s="1">
        <v>383.1741851196233</v>
      </c>
      <c r="I104" s="1">
        <v>417.02080131151945</v>
      </c>
      <c r="J104" s="1">
        <v>470.16652000177385</v>
      </c>
      <c r="K104" s="1">
        <v>542.2879561158182</v>
      </c>
      <c r="L104" s="95">
        <v>503.6765691378672</v>
      </c>
    </row>
    <row r="105" spans="1:12" ht="15">
      <c r="A105" s="2">
        <v>275</v>
      </c>
      <c r="B105" s="3" t="s">
        <v>112</v>
      </c>
      <c r="C105" s="1">
        <v>210.42046811641097</v>
      </c>
      <c r="D105" s="1">
        <v>214.02777916839486</v>
      </c>
      <c r="E105" s="1">
        <v>214.34617171444793</v>
      </c>
      <c r="F105" s="1">
        <v>253.4487145568416</v>
      </c>
      <c r="G105" s="1">
        <v>309.3919014276632</v>
      </c>
      <c r="H105" s="1">
        <v>396.3267016275976</v>
      </c>
      <c r="I105" s="1">
        <v>421.92867758229175</v>
      </c>
      <c r="J105" s="1">
        <v>469.86245983637195</v>
      </c>
      <c r="K105" s="1">
        <v>539.2747605197433</v>
      </c>
      <c r="L105" s="95">
        <v>478.1105249935766</v>
      </c>
    </row>
    <row r="106" spans="1:12" ht="15">
      <c r="A106" s="2">
        <v>276</v>
      </c>
      <c r="B106" s="3" t="s">
        <v>113</v>
      </c>
      <c r="C106" s="1">
        <v>136.29584782185503</v>
      </c>
      <c r="D106" s="1">
        <v>137.02563782786766</v>
      </c>
      <c r="E106" s="1">
        <v>135.4192495932772</v>
      </c>
      <c r="F106" s="1">
        <v>156.18456221970231</v>
      </c>
      <c r="G106" s="1">
        <v>201.8630638105523</v>
      </c>
      <c r="H106" s="1">
        <v>273.0899149399854</v>
      </c>
      <c r="I106" s="1">
        <v>291.83241332742284</v>
      </c>
      <c r="J106" s="1">
        <v>328.5331242924834</v>
      </c>
      <c r="K106" s="1">
        <v>375.8936716890122</v>
      </c>
      <c r="L106" s="95">
        <v>337.6078868479192</v>
      </c>
    </row>
    <row r="107" spans="1:12" ht="15">
      <c r="A107" s="2">
        <v>280</v>
      </c>
      <c r="B107" s="3" t="s">
        <v>114</v>
      </c>
      <c r="C107" s="1">
        <v>227.43738098736213</v>
      </c>
      <c r="D107" s="1">
        <v>233.54034689351667</v>
      </c>
      <c r="E107" s="1">
        <v>250.9018252469888</v>
      </c>
      <c r="F107" s="1">
        <v>286.06530629891097</v>
      </c>
      <c r="G107" s="1">
        <v>360.00028046112357</v>
      </c>
      <c r="H107" s="1">
        <v>461.9765992739771</v>
      </c>
      <c r="I107" s="1">
        <v>502.5669037870545</v>
      </c>
      <c r="J107" s="1">
        <v>563.3695317592583</v>
      </c>
      <c r="K107" s="1">
        <v>649.2414127573388</v>
      </c>
      <c r="L107" s="95">
        <v>603.2323620266955</v>
      </c>
    </row>
    <row r="108" spans="1:12" ht="15">
      <c r="A108" s="2">
        <v>284</v>
      </c>
      <c r="B108" s="3" t="s">
        <v>115</v>
      </c>
      <c r="C108" s="1">
        <v>204.75519252955866</v>
      </c>
      <c r="D108" s="1">
        <v>208.84719204797568</v>
      </c>
      <c r="E108" s="1">
        <v>219.1673372366987</v>
      </c>
      <c r="F108" s="1">
        <v>254.19974357801883</v>
      </c>
      <c r="G108" s="1">
        <v>313.50244060258865</v>
      </c>
      <c r="H108" s="1">
        <v>405.4181230762165</v>
      </c>
      <c r="I108" s="1">
        <v>435.49304978945383</v>
      </c>
      <c r="J108" s="1">
        <v>485.129424725493</v>
      </c>
      <c r="K108" s="1">
        <v>552.4237216345047</v>
      </c>
      <c r="L108" s="95">
        <v>494.7592803862557</v>
      </c>
    </row>
    <row r="109" spans="1:12" ht="15">
      <c r="A109" s="2">
        <v>285</v>
      </c>
      <c r="B109" s="3" t="s">
        <v>116</v>
      </c>
      <c r="C109" s="1">
        <v>135.11311645567685</v>
      </c>
      <c r="D109" s="1">
        <v>136.9097796259714</v>
      </c>
      <c r="E109" s="1">
        <v>140.34425694592954</v>
      </c>
      <c r="F109" s="1">
        <v>167.4158499271674</v>
      </c>
      <c r="G109" s="1">
        <v>206.5994477508276</v>
      </c>
      <c r="H109" s="1">
        <v>277.22295893684253</v>
      </c>
      <c r="I109" s="1">
        <v>297.7570516202584</v>
      </c>
      <c r="J109" s="1">
        <v>338.3871485888421</v>
      </c>
      <c r="K109" s="1">
        <v>393.09056596225304</v>
      </c>
      <c r="L109" s="95">
        <v>358.4327033111236</v>
      </c>
    </row>
    <row r="110" spans="1:12" ht="15">
      <c r="A110" s="2">
        <v>286</v>
      </c>
      <c r="B110" s="3" t="s">
        <v>117</v>
      </c>
      <c r="C110" s="1">
        <v>144.91521420665964</v>
      </c>
      <c r="D110" s="1">
        <v>147.2650997984524</v>
      </c>
      <c r="E110" s="1">
        <v>153.5852949521747</v>
      </c>
      <c r="F110" s="1">
        <v>179.68379163701067</v>
      </c>
      <c r="G110" s="1">
        <v>225.00398205642898</v>
      </c>
      <c r="H110" s="1">
        <v>302.6716067579276</v>
      </c>
      <c r="I110" s="1">
        <v>325.5691436142641</v>
      </c>
      <c r="J110" s="1">
        <v>366.7005862218216</v>
      </c>
      <c r="K110" s="1">
        <v>418.6404054095155</v>
      </c>
      <c r="L110" s="95">
        <v>382.7967195577679</v>
      </c>
    </row>
    <row r="111" spans="1:12" ht="15">
      <c r="A111" s="2">
        <v>287</v>
      </c>
      <c r="B111" s="7" t="s">
        <v>118</v>
      </c>
      <c r="C111" s="1">
        <v>209.5777155952568</v>
      </c>
      <c r="D111" s="1">
        <v>213.88810915584992</v>
      </c>
      <c r="E111" s="1">
        <v>226.1949379033474</v>
      </c>
      <c r="F111" s="1">
        <v>263.76589247958407</v>
      </c>
      <c r="G111" s="1">
        <v>322.0475602705629</v>
      </c>
      <c r="H111" s="1">
        <v>421.3506447045771</v>
      </c>
      <c r="I111" s="1">
        <v>454.6487246739311</v>
      </c>
      <c r="J111" s="1">
        <v>508.0952083133983</v>
      </c>
      <c r="K111" s="1">
        <v>578.0584596369736</v>
      </c>
      <c r="L111" s="95">
        <v>521.6848633582321</v>
      </c>
    </row>
    <row r="112" spans="1:12" ht="15">
      <c r="A112" s="2">
        <v>288</v>
      </c>
      <c r="B112" s="3" t="s">
        <v>119</v>
      </c>
      <c r="C112" s="1">
        <v>190.3414319044324</v>
      </c>
      <c r="D112" s="1">
        <v>194.2367378601012</v>
      </c>
      <c r="E112" s="1">
        <v>204.11968348356072</v>
      </c>
      <c r="F112" s="1">
        <v>235.62250608143393</v>
      </c>
      <c r="G112" s="1">
        <v>294.46774182368586</v>
      </c>
      <c r="H112" s="1">
        <v>393.5443909412306</v>
      </c>
      <c r="I112" s="1">
        <v>422.80321554677795</v>
      </c>
      <c r="J112" s="1">
        <v>472.55919202221685</v>
      </c>
      <c r="K112" s="1">
        <v>539.1152835112475</v>
      </c>
      <c r="L112" s="95">
        <v>492.827053489547</v>
      </c>
    </row>
    <row r="113" spans="1:12" ht="15">
      <c r="A113" s="2">
        <v>290</v>
      </c>
      <c r="B113" s="3" t="s">
        <v>120</v>
      </c>
      <c r="C113" s="1">
        <v>198.0272220607137</v>
      </c>
      <c r="D113" s="1">
        <v>202.0675775938883</v>
      </c>
      <c r="E113" s="1">
        <v>217.846630143403</v>
      </c>
      <c r="F113" s="1">
        <v>260.22449450090556</v>
      </c>
      <c r="G113" s="1">
        <v>313.36521691469045</v>
      </c>
      <c r="H113" s="1">
        <v>399.93990501662256</v>
      </c>
      <c r="I113" s="1">
        <v>425.61603519481037</v>
      </c>
      <c r="J113" s="1">
        <v>474.2384474401689</v>
      </c>
      <c r="K113" s="1">
        <v>541.0898425572591</v>
      </c>
      <c r="L113" s="95">
        <v>485.393948536309</v>
      </c>
    </row>
    <row r="114" spans="1:12" ht="15">
      <c r="A114" s="2">
        <v>291</v>
      </c>
      <c r="B114" s="3" t="s">
        <v>121</v>
      </c>
      <c r="C114" s="1">
        <v>202.47930289244158</v>
      </c>
      <c r="D114" s="1">
        <v>206.7498367189413</v>
      </c>
      <c r="E114" s="1">
        <v>219.53236125764198</v>
      </c>
      <c r="F114" s="1">
        <v>263.5122845569431</v>
      </c>
      <c r="G114" s="1">
        <v>313.7879710101088</v>
      </c>
      <c r="H114" s="1">
        <v>401.6366895730301</v>
      </c>
      <c r="I114" s="1">
        <v>427.476320982006</v>
      </c>
      <c r="J114" s="1">
        <v>475.34577908581855</v>
      </c>
      <c r="K114" s="1">
        <v>536.7058528525313</v>
      </c>
      <c r="L114" s="95">
        <v>469.37305677594424</v>
      </c>
    </row>
    <row r="115" spans="1:12" ht="15">
      <c r="A115" s="2">
        <v>295</v>
      </c>
      <c r="B115" s="3" t="s">
        <v>122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95">
        <v>0</v>
      </c>
    </row>
    <row r="116" spans="1:12" ht="15">
      <c r="A116" s="2">
        <v>297</v>
      </c>
      <c r="B116" s="3" t="s">
        <v>123</v>
      </c>
      <c r="C116" s="1">
        <v>156.17304911135406</v>
      </c>
      <c r="D116" s="1">
        <v>158.55637785769034</v>
      </c>
      <c r="E116" s="1">
        <v>163.2303884623981</v>
      </c>
      <c r="F116" s="1">
        <v>188.94630489717636</v>
      </c>
      <c r="G116" s="1">
        <v>240.16030999875653</v>
      </c>
      <c r="H116" s="1">
        <v>313.8419498989423</v>
      </c>
      <c r="I116" s="1">
        <v>339.7244323260606</v>
      </c>
      <c r="J116" s="1">
        <v>383.0826157955292</v>
      </c>
      <c r="K116" s="1">
        <v>438.960203878214</v>
      </c>
      <c r="L116" s="95">
        <v>400.315116805605</v>
      </c>
    </row>
    <row r="117" spans="1:12" ht="15">
      <c r="A117" s="2">
        <v>300</v>
      </c>
      <c r="B117" s="3" t="s">
        <v>124</v>
      </c>
      <c r="C117" s="1">
        <v>212.2373200953233</v>
      </c>
      <c r="D117" s="1">
        <v>217.06862317083204</v>
      </c>
      <c r="E117" s="1">
        <v>217.55049272408237</v>
      </c>
      <c r="F117" s="1">
        <v>254.54442444702974</v>
      </c>
      <c r="G117" s="1">
        <v>314.4229392446373</v>
      </c>
      <c r="H117" s="1">
        <v>410.94646759050363</v>
      </c>
      <c r="I117" s="1">
        <v>439.6790130907105</v>
      </c>
      <c r="J117" s="1">
        <v>490.4609681745982</v>
      </c>
      <c r="K117" s="1">
        <v>561.1274431602221</v>
      </c>
      <c r="L117" s="95">
        <v>499.68689168245265</v>
      </c>
    </row>
    <row r="118" spans="1:12" ht="15">
      <c r="A118" s="2">
        <v>301</v>
      </c>
      <c r="B118" s="3" t="s">
        <v>125</v>
      </c>
      <c r="C118" s="1">
        <v>196.23195536143731</v>
      </c>
      <c r="D118" s="1">
        <v>199.96318764747866</v>
      </c>
      <c r="E118" s="1">
        <v>206.64066742341794</v>
      </c>
      <c r="F118" s="1">
        <v>240.3854683002893</v>
      </c>
      <c r="G118" s="1">
        <v>300.8778988297764</v>
      </c>
      <c r="H118" s="1">
        <v>394.2858790803712</v>
      </c>
      <c r="I118" s="1">
        <v>422.0788265350213</v>
      </c>
      <c r="J118" s="1">
        <v>472.70116567720703</v>
      </c>
      <c r="K118" s="1">
        <v>542.7681494461475</v>
      </c>
      <c r="L118" s="95">
        <v>492.30369807198247</v>
      </c>
    </row>
    <row r="119" spans="1:12" ht="15">
      <c r="A119" s="2">
        <v>304</v>
      </c>
      <c r="B119" s="3" t="s">
        <v>126</v>
      </c>
      <c r="C119" s="1">
        <v>219.94717916760635</v>
      </c>
      <c r="D119" s="1">
        <v>224.86454298274663</v>
      </c>
      <c r="E119" s="1">
        <v>233.99400353564369</v>
      </c>
      <c r="F119" s="1">
        <v>266.88179586210464</v>
      </c>
      <c r="G119" s="1">
        <v>317.1194724018436</v>
      </c>
      <c r="H119" s="1">
        <v>403.4127316682847</v>
      </c>
      <c r="I119" s="1">
        <v>434.30466836387654</v>
      </c>
      <c r="J119" s="1">
        <v>481.0059367721471</v>
      </c>
      <c r="K119" s="1">
        <v>537.476275755198</v>
      </c>
      <c r="L119" s="95">
        <v>474.396646966106</v>
      </c>
    </row>
    <row r="120" spans="1:12" ht="15">
      <c r="A120" s="2">
        <v>305</v>
      </c>
      <c r="B120" s="3" t="s">
        <v>127</v>
      </c>
      <c r="C120" s="1">
        <v>174.22136642284988</v>
      </c>
      <c r="D120" s="1">
        <v>177.52593962694436</v>
      </c>
      <c r="E120" s="1">
        <v>186.4443496743625</v>
      </c>
      <c r="F120" s="1">
        <v>221.30891654596633</v>
      </c>
      <c r="G120" s="1">
        <v>275.30111336914126</v>
      </c>
      <c r="H120" s="1">
        <v>357.61356811819076</v>
      </c>
      <c r="I120" s="1">
        <v>383.13436945804403</v>
      </c>
      <c r="J120" s="1">
        <v>429.461638922943</v>
      </c>
      <c r="K120" s="1">
        <v>491.9977887780741</v>
      </c>
      <c r="L120" s="95">
        <v>449.08276385520657</v>
      </c>
    </row>
    <row r="121" spans="1:12" ht="15">
      <c r="A121" s="2">
        <v>312</v>
      </c>
      <c r="B121" s="3" t="s">
        <v>128</v>
      </c>
      <c r="C121" s="1">
        <v>214.6208163595247</v>
      </c>
      <c r="D121" s="1">
        <v>219.49766873989358</v>
      </c>
      <c r="E121" s="1">
        <v>231.8268948605263</v>
      </c>
      <c r="F121" s="1">
        <v>276.1519967918031</v>
      </c>
      <c r="G121" s="1">
        <v>326.8746680322904</v>
      </c>
      <c r="H121" s="1">
        <v>423.73983813581947</v>
      </c>
      <c r="I121" s="1">
        <v>449.0517096302229</v>
      </c>
      <c r="J121" s="1">
        <v>501.8447866483605</v>
      </c>
      <c r="K121" s="1">
        <v>571.0802160962132</v>
      </c>
      <c r="L121" s="95">
        <v>514.6155356776092</v>
      </c>
    </row>
    <row r="122" spans="1:12" ht="15">
      <c r="A122" s="2">
        <v>316</v>
      </c>
      <c r="B122" s="3" t="s">
        <v>129</v>
      </c>
      <c r="C122" s="1">
        <v>163.0084085613403</v>
      </c>
      <c r="D122" s="1">
        <v>165.86649417260733</v>
      </c>
      <c r="E122" s="1">
        <v>179.18899919366538</v>
      </c>
      <c r="F122" s="1">
        <v>207.20529255315688</v>
      </c>
      <c r="G122" s="1">
        <v>261.6263175788911</v>
      </c>
      <c r="H122" s="1">
        <v>353.8344023912339</v>
      </c>
      <c r="I122" s="1">
        <v>379.0960387869558</v>
      </c>
      <c r="J122" s="1">
        <v>423.4570424862427</v>
      </c>
      <c r="K122" s="1">
        <v>485.1979285037785</v>
      </c>
      <c r="L122" s="95">
        <v>442.7021825929673</v>
      </c>
    </row>
    <row r="123" spans="1:12" ht="15">
      <c r="A123" s="2">
        <v>317</v>
      </c>
      <c r="B123" s="3" t="s">
        <v>130</v>
      </c>
      <c r="C123" s="1">
        <v>223.77374731015857</v>
      </c>
      <c r="D123" s="1">
        <v>228.53042821168196</v>
      </c>
      <c r="E123" s="1">
        <v>241.46760413509264</v>
      </c>
      <c r="F123" s="1">
        <v>286.4002812990814</v>
      </c>
      <c r="G123" s="1">
        <v>351.2330508505544</v>
      </c>
      <c r="H123" s="1">
        <v>441.2421893039115</v>
      </c>
      <c r="I123" s="1">
        <v>471.2648956359888</v>
      </c>
      <c r="J123" s="1">
        <v>523.9893947350921</v>
      </c>
      <c r="K123" s="1">
        <v>597.7594377542551</v>
      </c>
      <c r="L123" s="95">
        <v>534.9302010804016</v>
      </c>
    </row>
    <row r="124" spans="1:12" ht="15">
      <c r="A124" s="8">
        <v>318</v>
      </c>
      <c r="B124" s="3" t="s">
        <v>131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95">
        <v>0</v>
      </c>
    </row>
    <row r="125" spans="1:12" ht="15">
      <c r="A125" s="2">
        <v>398</v>
      </c>
      <c r="B125" s="3" t="s">
        <v>132</v>
      </c>
      <c r="C125" s="1">
        <v>147.26343698680395</v>
      </c>
      <c r="D125" s="1">
        <v>149.47871126757207</v>
      </c>
      <c r="E125" s="1">
        <v>150.4680237778338</v>
      </c>
      <c r="F125" s="1">
        <v>175.9378231608219</v>
      </c>
      <c r="G125" s="1">
        <v>223.1487957592725</v>
      </c>
      <c r="H125" s="1">
        <v>294.8235616317814</v>
      </c>
      <c r="I125" s="1">
        <v>318.1033669784928</v>
      </c>
      <c r="J125" s="1">
        <v>359.3620438179152</v>
      </c>
      <c r="K125" s="1">
        <v>412.98720805907936</v>
      </c>
      <c r="L125" s="95">
        <v>376.51582500412815</v>
      </c>
    </row>
    <row r="126" spans="1:12" ht="15">
      <c r="A126" s="2">
        <v>399</v>
      </c>
      <c r="B126" s="7" t="s">
        <v>133</v>
      </c>
      <c r="C126" s="1">
        <v>165.96433413042678</v>
      </c>
      <c r="D126" s="1">
        <v>167.6427039418591</v>
      </c>
      <c r="E126" s="1">
        <v>174.6910083012904</v>
      </c>
      <c r="F126" s="1">
        <v>197.32363062267768</v>
      </c>
      <c r="G126" s="1">
        <v>246.7488183484946</v>
      </c>
      <c r="H126" s="1">
        <v>327.5827078570862</v>
      </c>
      <c r="I126" s="1">
        <v>348.9228067158979</v>
      </c>
      <c r="J126" s="1">
        <v>390.05250497539487</v>
      </c>
      <c r="K126" s="1">
        <v>443.7724950854208</v>
      </c>
      <c r="L126" s="95">
        <v>396.50309696760104</v>
      </c>
    </row>
    <row r="127" spans="1:12" ht="15">
      <c r="A127" s="2">
        <v>400</v>
      </c>
      <c r="B127" s="3" t="s">
        <v>134</v>
      </c>
      <c r="C127" s="1">
        <v>187.73056668905673</v>
      </c>
      <c r="D127" s="1">
        <v>191.07241310524427</v>
      </c>
      <c r="E127" s="1">
        <v>198.88495234783676</v>
      </c>
      <c r="F127" s="1">
        <v>230.7138048037392</v>
      </c>
      <c r="G127" s="1">
        <v>288.21837074163733</v>
      </c>
      <c r="H127" s="1">
        <v>380.39548781849396</v>
      </c>
      <c r="I127" s="1">
        <v>407.2655178832807</v>
      </c>
      <c r="J127" s="1">
        <v>453.8615557417099</v>
      </c>
      <c r="K127" s="1">
        <v>517.5212579234021</v>
      </c>
      <c r="L127" s="95">
        <v>468.88329913226517</v>
      </c>
    </row>
    <row r="128" spans="1:12" ht="15">
      <c r="A128" s="2">
        <v>407</v>
      </c>
      <c r="B128" s="3" t="s">
        <v>135</v>
      </c>
      <c r="C128" s="1">
        <v>199.39451713256335</v>
      </c>
      <c r="D128" s="1">
        <v>202.96654883774409</v>
      </c>
      <c r="E128" s="1">
        <v>218.71072313573222</v>
      </c>
      <c r="F128" s="1">
        <v>249.74326619602738</v>
      </c>
      <c r="G128" s="1">
        <v>307.25847795098747</v>
      </c>
      <c r="H128" s="1">
        <v>413.8464810616101</v>
      </c>
      <c r="I128" s="1">
        <v>444.02249204460315</v>
      </c>
      <c r="J128" s="1">
        <v>495.8496623103316</v>
      </c>
      <c r="K128" s="1">
        <v>566.4313967692725</v>
      </c>
      <c r="L128" s="95">
        <v>515.0632908789216</v>
      </c>
    </row>
    <row r="129" spans="1:12" ht="15">
      <c r="A129" s="2">
        <v>402</v>
      </c>
      <c r="B129" s="3" t="s">
        <v>136</v>
      </c>
      <c r="C129" s="1">
        <v>186.65375812176558</v>
      </c>
      <c r="D129" s="1">
        <v>189.51416831485568</v>
      </c>
      <c r="E129" s="1">
        <v>198.27452243975824</v>
      </c>
      <c r="F129" s="1">
        <v>231.6176552665269</v>
      </c>
      <c r="G129" s="1">
        <v>285.26832827928877</v>
      </c>
      <c r="H129" s="1">
        <v>370.8094478724304</v>
      </c>
      <c r="I129" s="1">
        <v>396.4970029773775</v>
      </c>
      <c r="J129" s="1">
        <v>443.7076261053032</v>
      </c>
      <c r="K129" s="1">
        <v>511.34469543750225</v>
      </c>
      <c r="L129" s="95">
        <v>457.42358688077286</v>
      </c>
    </row>
    <row r="130" spans="1:12" ht="15">
      <c r="A130" s="2">
        <v>403</v>
      </c>
      <c r="B130" s="3" t="s">
        <v>137</v>
      </c>
      <c r="C130" s="1">
        <v>216.25058472656733</v>
      </c>
      <c r="D130" s="1">
        <v>221.45514349225888</v>
      </c>
      <c r="E130" s="1">
        <v>234.726931186793</v>
      </c>
      <c r="F130" s="1">
        <v>275.81406925666647</v>
      </c>
      <c r="G130" s="1">
        <v>335.3591150035535</v>
      </c>
      <c r="H130" s="1">
        <v>430.997961929147</v>
      </c>
      <c r="I130" s="1">
        <v>460.9413776506789</v>
      </c>
      <c r="J130" s="1">
        <v>512.469527952391</v>
      </c>
      <c r="K130" s="1">
        <v>583.2136356964987</v>
      </c>
      <c r="L130" s="95">
        <v>522.5922713123535</v>
      </c>
    </row>
    <row r="131" spans="1:12" ht="15">
      <c r="A131" s="2">
        <v>405</v>
      </c>
      <c r="B131" s="3" t="s">
        <v>138</v>
      </c>
      <c r="C131" s="1">
        <v>150.20861527359833</v>
      </c>
      <c r="D131" s="1">
        <v>152.48004219704154</v>
      </c>
      <c r="E131" s="1">
        <v>158.02819524879106</v>
      </c>
      <c r="F131" s="1">
        <v>185.17546599702206</v>
      </c>
      <c r="G131" s="1">
        <v>234.63599683658782</v>
      </c>
      <c r="H131" s="1">
        <v>308.7046555245458</v>
      </c>
      <c r="I131" s="1">
        <v>333.46090330921896</v>
      </c>
      <c r="J131" s="1">
        <v>375.89818858386843</v>
      </c>
      <c r="K131" s="1">
        <v>429.8071527877709</v>
      </c>
      <c r="L131" s="95">
        <v>392.8575703265307</v>
      </c>
    </row>
    <row r="132" spans="1:12" ht="15">
      <c r="A132" s="2">
        <v>408</v>
      </c>
      <c r="B132" s="3" t="s">
        <v>139</v>
      </c>
      <c r="C132" s="1">
        <v>172.742166542112</v>
      </c>
      <c r="D132" s="1">
        <v>175.49098510452203</v>
      </c>
      <c r="E132" s="1">
        <v>183.84592850703123</v>
      </c>
      <c r="F132" s="1">
        <v>212.5356550890231</v>
      </c>
      <c r="G132" s="1">
        <v>265.995807506906</v>
      </c>
      <c r="H132" s="1">
        <v>350.62968626407496</v>
      </c>
      <c r="I132" s="1">
        <v>374.23157199676746</v>
      </c>
      <c r="J132" s="1">
        <v>418.85924105727315</v>
      </c>
      <c r="K132" s="1">
        <v>478.9014906375753</v>
      </c>
      <c r="L132" s="95">
        <v>433.98179497284855</v>
      </c>
    </row>
    <row r="133" spans="1:12" ht="15">
      <c r="A133" s="2">
        <v>410</v>
      </c>
      <c r="B133" s="3" t="s">
        <v>140</v>
      </c>
      <c r="C133" s="1">
        <v>140.91542321899854</v>
      </c>
      <c r="D133" s="1">
        <v>142.00423831711547</v>
      </c>
      <c r="E133" s="1">
        <v>143.10849273184073</v>
      </c>
      <c r="F133" s="1">
        <v>166.62848613068132</v>
      </c>
      <c r="G133" s="1">
        <v>212.11205672716162</v>
      </c>
      <c r="H133" s="1">
        <v>287.12830479682896</v>
      </c>
      <c r="I133" s="1">
        <v>304.51513425467203</v>
      </c>
      <c r="J133" s="1">
        <v>341.79716994750936</v>
      </c>
      <c r="K133" s="1">
        <v>388.05068588114125</v>
      </c>
      <c r="L133" s="95">
        <v>346.88922327222076</v>
      </c>
    </row>
    <row r="134" spans="1:12" ht="15">
      <c r="A134" s="2">
        <v>416</v>
      </c>
      <c r="B134" s="3" t="s">
        <v>141</v>
      </c>
      <c r="C134" s="1">
        <v>180.1067212137711</v>
      </c>
      <c r="D134" s="1">
        <v>181.84282036510962</v>
      </c>
      <c r="E134" s="1">
        <v>185.96853905330624</v>
      </c>
      <c r="F134" s="1">
        <v>213.8920802777221</v>
      </c>
      <c r="G134" s="1">
        <v>262.7267991736659</v>
      </c>
      <c r="H134" s="1">
        <v>339.97993766813664</v>
      </c>
      <c r="I134" s="1">
        <v>361.6289277297773</v>
      </c>
      <c r="J134" s="1">
        <v>402.14320040779614</v>
      </c>
      <c r="K134" s="1">
        <v>459.2066555572978</v>
      </c>
      <c r="L134" s="95">
        <v>401.38622790149657</v>
      </c>
    </row>
    <row r="135" spans="1:12" ht="15">
      <c r="A135" s="2">
        <v>417</v>
      </c>
      <c r="B135" s="3" t="s">
        <v>142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95">
        <v>0</v>
      </c>
    </row>
    <row r="136" spans="1:12" ht="15">
      <c r="A136" s="2">
        <v>418</v>
      </c>
      <c r="B136" s="3" t="s">
        <v>143</v>
      </c>
      <c r="C136" s="1">
        <v>124.98300910073883</v>
      </c>
      <c r="D136" s="1">
        <v>125.36307095847354</v>
      </c>
      <c r="E136" s="1">
        <v>124.33784041538823</v>
      </c>
      <c r="F136" s="1">
        <v>143.7139044434618</v>
      </c>
      <c r="G136" s="1">
        <v>183.567971801258</v>
      </c>
      <c r="H136" s="1">
        <v>249.3120675627955</v>
      </c>
      <c r="I136" s="1">
        <v>265.6395407246157</v>
      </c>
      <c r="J136" s="1">
        <v>297.8680416960691</v>
      </c>
      <c r="K136" s="1">
        <v>337.3707565514182</v>
      </c>
      <c r="L136" s="95">
        <v>298.8308490478959</v>
      </c>
    </row>
    <row r="137" spans="1:12" ht="15">
      <c r="A137" s="2">
        <v>420</v>
      </c>
      <c r="B137" s="3" t="s">
        <v>144</v>
      </c>
      <c r="C137" s="1">
        <v>175.8078201132949</v>
      </c>
      <c r="D137" s="1">
        <v>178.37185788896815</v>
      </c>
      <c r="E137" s="1">
        <v>188.45342504933322</v>
      </c>
      <c r="F137" s="1">
        <v>220.2617612919418</v>
      </c>
      <c r="G137" s="1">
        <v>269.28421505933125</v>
      </c>
      <c r="H137" s="1">
        <v>348.1494389034207</v>
      </c>
      <c r="I137" s="1">
        <v>371.47028896847087</v>
      </c>
      <c r="J137" s="1">
        <v>415.04199581583595</v>
      </c>
      <c r="K137" s="1">
        <v>472.8340771200917</v>
      </c>
      <c r="L137" s="95">
        <v>420.9146425654401</v>
      </c>
    </row>
    <row r="138" spans="1:12" ht="15">
      <c r="A138" s="2">
        <v>421</v>
      </c>
      <c r="B138" s="3" t="s">
        <v>145</v>
      </c>
      <c r="C138" s="1">
        <v>227.37025878036997</v>
      </c>
      <c r="D138" s="1">
        <v>232.1998337026534</v>
      </c>
      <c r="E138" s="1">
        <v>249.247541399204</v>
      </c>
      <c r="F138" s="1">
        <v>291.09421123039425</v>
      </c>
      <c r="G138" s="1">
        <v>342.1579898430861</v>
      </c>
      <c r="H138" s="1">
        <v>441.613172203489</v>
      </c>
      <c r="I138" s="1">
        <v>473.19883891339396</v>
      </c>
      <c r="J138" s="1">
        <v>530.8323829797246</v>
      </c>
      <c r="K138" s="1">
        <v>614.5638115511531</v>
      </c>
      <c r="L138" s="95">
        <v>556.6358026140969</v>
      </c>
    </row>
    <row r="139" spans="1:12" ht="15">
      <c r="A139" s="2">
        <v>422</v>
      </c>
      <c r="B139" s="3" t="s">
        <v>146</v>
      </c>
      <c r="C139" s="1">
        <v>175.72318212327735</v>
      </c>
      <c r="D139" s="1">
        <v>179.8082201387382</v>
      </c>
      <c r="E139" s="1">
        <v>193.08446552630608</v>
      </c>
      <c r="F139" s="1">
        <v>233.65824118871535</v>
      </c>
      <c r="G139" s="1">
        <v>283.4030414816671</v>
      </c>
      <c r="H139" s="1">
        <v>371.0541262777764</v>
      </c>
      <c r="I139" s="1">
        <v>394.6797446311779</v>
      </c>
      <c r="J139" s="1">
        <v>441.776566776814</v>
      </c>
      <c r="K139" s="1">
        <v>502.6390703035704</v>
      </c>
      <c r="L139" s="95">
        <v>454.78582938749247</v>
      </c>
    </row>
    <row r="140" spans="1:12" ht="15">
      <c r="A140" s="2">
        <v>423</v>
      </c>
      <c r="B140" s="3" t="s">
        <v>318</v>
      </c>
      <c r="C140" s="1">
        <v>127.8718596547573</v>
      </c>
      <c r="D140" s="1">
        <v>128.32497448435763</v>
      </c>
      <c r="E140" s="1">
        <v>125.2174371098104</v>
      </c>
      <c r="F140" s="1">
        <v>143.9296736063905</v>
      </c>
      <c r="G140" s="1">
        <v>184.09721082248814</v>
      </c>
      <c r="H140" s="1">
        <v>255.13050935198487</v>
      </c>
      <c r="I140" s="1">
        <v>272.7841987292281</v>
      </c>
      <c r="J140" s="1">
        <v>305.8389059412445</v>
      </c>
      <c r="K140" s="1">
        <v>345.6047347354077</v>
      </c>
      <c r="L140" s="95">
        <v>305.2603093110491</v>
      </c>
    </row>
    <row r="141" spans="1:12" ht="15">
      <c r="A141" s="2">
        <v>425</v>
      </c>
      <c r="B141" s="3" t="s">
        <v>147</v>
      </c>
      <c r="C141" s="1">
        <v>119.10197717728227</v>
      </c>
      <c r="D141" s="1">
        <v>119.03517455116913</v>
      </c>
      <c r="E141" s="1">
        <v>117.77273288413761</v>
      </c>
      <c r="F141" s="1">
        <v>138.5937834770741</v>
      </c>
      <c r="G141" s="1">
        <v>177.0566150904427</v>
      </c>
      <c r="H141" s="1">
        <v>234.3877739286772</v>
      </c>
      <c r="I141" s="1">
        <v>246.17476320028976</v>
      </c>
      <c r="J141" s="1">
        <v>275.4403300383827</v>
      </c>
      <c r="K141" s="1">
        <v>315.8091919679032</v>
      </c>
      <c r="L141" s="95">
        <v>275.59662614188494</v>
      </c>
    </row>
    <row r="142" spans="1:12" ht="15">
      <c r="A142" s="2">
        <v>426</v>
      </c>
      <c r="B142" s="3" t="s">
        <v>148</v>
      </c>
      <c r="C142" s="1">
        <v>167.23810870640153</v>
      </c>
      <c r="D142" s="1">
        <v>169.66911034933594</v>
      </c>
      <c r="E142" s="1">
        <v>180.51287717009944</v>
      </c>
      <c r="F142" s="1">
        <v>208.49739579764238</v>
      </c>
      <c r="G142" s="1">
        <v>259.4082965825928</v>
      </c>
      <c r="H142" s="1">
        <v>341.8779947175236</v>
      </c>
      <c r="I142" s="1">
        <v>364.44274164516</v>
      </c>
      <c r="J142" s="1">
        <v>408.09733271158643</v>
      </c>
      <c r="K142" s="1">
        <v>464.91858593618485</v>
      </c>
      <c r="L142" s="95">
        <v>417.9679418228024</v>
      </c>
    </row>
    <row r="143" spans="1:12" ht="15">
      <c r="A143" s="2">
        <v>444</v>
      </c>
      <c r="B143" s="3" t="s">
        <v>149</v>
      </c>
      <c r="C143" s="1">
        <v>144.0338903792525</v>
      </c>
      <c r="D143" s="1">
        <v>145.15949907192856</v>
      </c>
      <c r="E143" s="1">
        <v>146.48412190277992</v>
      </c>
      <c r="F143" s="1">
        <v>163.79760038716154</v>
      </c>
      <c r="G143" s="1">
        <v>212.076061159608</v>
      </c>
      <c r="H143" s="1">
        <v>287.9145932706525</v>
      </c>
      <c r="I143" s="1">
        <v>310.299741070104</v>
      </c>
      <c r="J143" s="1">
        <v>349.44042329457545</v>
      </c>
      <c r="K143" s="1">
        <v>398.5962087990259</v>
      </c>
      <c r="L143" s="95">
        <v>360.05378337752904</v>
      </c>
    </row>
    <row r="144" spans="1:12" ht="15">
      <c r="A144" s="2">
        <v>430</v>
      </c>
      <c r="B144" s="3" t="s">
        <v>150</v>
      </c>
      <c r="C144" s="1">
        <v>184.88910513712278</v>
      </c>
      <c r="D144" s="1">
        <v>188.6941149431023</v>
      </c>
      <c r="E144" s="1">
        <v>196.73023115177773</v>
      </c>
      <c r="F144" s="1">
        <v>230.49839797617096</v>
      </c>
      <c r="G144" s="1">
        <v>287.1003262034529</v>
      </c>
      <c r="H144" s="1">
        <v>381.43985602320913</v>
      </c>
      <c r="I144" s="1">
        <v>409.6526552640253</v>
      </c>
      <c r="J144" s="1">
        <v>457.2578476834935</v>
      </c>
      <c r="K144" s="1">
        <v>520.8968655576746</v>
      </c>
      <c r="L144" s="95">
        <v>473.4546830876423</v>
      </c>
    </row>
    <row r="145" spans="1:12" ht="15">
      <c r="A145" s="2">
        <v>433</v>
      </c>
      <c r="B145" s="3" t="s">
        <v>151</v>
      </c>
      <c r="C145" s="1">
        <v>176.09592751401686</v>
      </c>
      <c r="D145" s="1">
        <v>177.75268834774587</v>
      </c>
      <c r="E145" s="1">
        <v>184.77986384187446</v>
      </c>
      <c r="F145" s="1">
        <v>205.81693348625882</v>
      </c>
      <c r="G145" s="1">
        <v>258.6756671625728</v>
      </c>
      <c r="H145" s="1">
        <v>343.9294387117521</v>
      </c>
      <c r="I145" s="1">
        <v>369.4042250901584</v>
      </c>
      <c r="J145" s="1">
        <v>414.026110074167</v>
      </c>
      <c r="K145" s="1">
        <v>474.0561891614223</v>
      </c>
      <c r="L145" s="95">
        <v>423.08636456299234</v>
      </c>
    </row>
    <row r="146" spans="1:12" ht="15">
      <c r="A146" s="2">
        <v>434</v>
      </c>
      <c r="B146" s="3" t="s">
        <v>152</v>
      </c>
      <c r="C146" s="1">
        <v>163.6460758987167</v>
      </c>
      <c r="D146" s="1">
        <v>165.87598375423647</v>
      </c>
      <c r="E146" s="1">
        <v>173.9517075389935</v>
      </c>
      <c r="F146" s="1">
        <v>197.5366586352837</v>
      </c>
      <c r="G146" s="1">
        <v>246.2286990432317</v>
      </c>
      <c r="H146" s="1">
        <v>327.89539859353937</v>
      </c>
      <c r="I146" s="1">
        <v>353.6629241004687</v>
      </c>
      <c r="J146" s="1">
        <v>397.6706596168881</v>
      </c>
      <c r="K146" s="1">
        <v>453.94276379783395</v>
      </c>
      <c r="L146" s="95">
        <v>411.7326422421913</v>
      </c>
    </row>
    <row r="147" spans="1:12" ht="15">
      <c r="A147" s="2">
        <v>435</v>
      </c>
      <c r="B147" s="3" t="s">
        <v>153</v>
      </c>
      <c r="C147" s="1">
        <v>245.55257103345969</v>
      </c>
      <c r="D147" s="1">
        <v>250.55348922979465</v>
      </c>
      <c r="E147" s="1">
        <v>265.0018993000106</v>
      </c>
      <c r="F147" s="1">
        <v>300.66091104483166</v>
      </c>
      <c r="G147" s="1">
        <v>345.58820979726613</v>
      </c>
      <c r="H147" s="1">
        <v>416.2573459918955</v>
      </c>
      <c r="I147" s="1">
        <v>442.73362928030633</v>
      </c>
      <c r="J147" s="1">
        <v>491.8791970281309</v>
      </c>
      <c r="K147" s="1">
        <v>561.0501740396252</v>
      </c>
      <c r="L147" s="95">
        <v>472.6626290098807</v>
      </c>
    </row>
    <row r="148" spans="1:12" ht="15">
      <c r="A148" s="2">
        <v>436</v>
      </c>
      <c r="B148" s="3" t="s">
        <v>154</v>
      </c>
      <c r="C148" s="1">
        <v>156.8243937064638</v>
      </c>
      <c r="D148" s="1">
        <v>159.03631855424612</v>
      </c>
      <c r="E148" s="1">
        <v>162.07918531274584</v>
      </c>
      <c r="F148" s="1">
        <v>190.72807843952322</v>
      </c>
      <c r="G148" s="1">
        <v>236.590222315759</v>
      </c>
      <c r="H148" s="1">
        <v>312.67077287475206</v>
      </c>
      <c r="I148" s="1">
        <v>330.32208453839837</v>
      </c>
      <c r="J148" s="1">
        <v>369.3166683137458</v>
      </c>
      <c r="K148" s="1">
        <v>422.3865502035096</v>
      </c>
      <c r="L148" s="95">
        <v>377.4799533633364</v>
      </c>
    </row>
    <row r="149" spans="1:12" ht="15">
      <c r="A149" s="2">
        <v>438</v>
      </c>
      <c r="B149" s="3" t="s">
        <v>155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95">
        <v>0</v>
      </c>
    </row>
    <row r="150" spans="1:12" ht="15">
      <c r="A150" s="2">
        <v>440</v>
      </c>
      <c r="B150" s="3" t="s">
        <v>156</v>
      </c>
      <c r="C150" s="1">
        <v>145.92990978754756</v>
      </c>
      <c r="D150" s="1">
        <v>147.63197725663622</v>
      </c>
      <c r="E150" s="1">
        <v>153.9793308342605</v>
      </c>
      <c r="F150" s="1">
        <v>180.8929412526393</v>
      </c>
      <c r="G150" s="1">
        <v>232.93980683031833</v>
      </c>
      <c r="H150" s="1">
        <v>296.29698610617123</v>
      </c>
      <c r="I150" s="1">
        <v>315.47743707709225</v>
      </c>
      <c r="J150" s="1">
        <v>352.7974935181929</v>
      </c>
      <c r="K150" s="1">
        <v>398.68093698368483</v>
      </c>
      <c r="L150" s="95">
        <v>359.13686327334443</v>
      </c>
    </row>
    <row r="151" spans="1:12" ht="15">
      <c r="A151" s="2">
        <v>441</v>
      </c>
      <c r="B151" s="3" t="s">
        <v>157</v>
      </c>
      <c r="C151" s="1">
        <v>182.14035547268833</v>
      </c>
      <c r="D151" s="1">
        <v>185.7126598051251</v>
      </c>
      <c r="E151" s="1">
        <v>197.78165483810045</v>
      </c>
      <c r="F151" s="1">
        <v>230.34166941291738</v>
      </c>
      <c r="G151" s="1">
        <v>284.69266215564346</v>
      </c>
      <c r="H151" s="1">
        <v>370.9860307107131</v>
      </c>
      <c r="I151" s="1">
        <v>397.7493305091904</v>
      </c>
      <c r="J151" s="1">
        <v>445.6242995034961</v>
      </c>
      <c r="K151" s="1">
        <v>512.411937472591</v>
      </c>
      <c r="L151" s="95">
        <v>465.45276848766093</v>
      </c>
    </row>
    <row r="152" spans="1:12" ht="15">
      <c r="A152" s="2">
        <v>475</v>
      </c>
      <c r="B152" s="3" t="s">
        <v>158</v>
      </c>
      <c r="C152" s="1">
        <v>205.09712014119603</v>
      </c>
      <c r="D152" s="1">
        <v>208.6079090627677</v>
      </c>
      <c r="E152" s="1">
        <v>221.74868271192366</v>
      </c>
      <c r="F152" s="1">
        <v>252.8499406945058</v>
      </c>
      <c r="G152" s="1">
        <v>308.9399887314149</v>
      </c>
      <c r="H152" s="1">
        <v>408.0221839915234</v>
      </c>
      <c r="I152" s="1">
        <v>437.9510203326274</v>
      </c>
      <c r="J152" s="1">
        <v>487.5797274057109</v>
      </c>
      <c r="K152" s="1">
        <v>554.6788431021</v>
      </c>
      <c r="L152" s="95">
        <v>499.70723487570467</v>
      </c>
    </row>
    <row r="153" spans="1:12" ht="15">
      <c r="A153" s="2">
        <v>478</v>
      </c>
      <c r="B153" s="3" t="s">
        <v>159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95">
        <v>0</v>
      </c>
    </row>
    <row r="154" spans="1:12" ht="15">
      <c r="A154" s="2">
        <v>480</v>
      </c>
      <c r="B154" s="3" t="s">
        <v>160</v>
      </c>
      <c r="C154" s="1">
        <v>203.96255151213845</v>
      </c>
      <c r="D154" s="1">
        <v>207.44594289508566</v>
      </c>
      <c r="E154" s="1">
        <v>219.83400754559855</v>
      </c>
      <c r="F154" s="1">
        <v>249.97968357293806</v>
      </c>
      <c r="G154" s="1">
        <v>314.8153847747908</v>
      </c>
      <c r="H154" s="1">
        <v>407.68992992118444</v>
      </c>
      <c r="I154" s="1">
        <v>436.5459988032392</v>
      </c>
      <c r="J154" s="1">
        <v>484.8972728638503</v>
      </c>
      <c r="K154" s="1">
        <v>552.0521533419379</v>
      </c>
      <c r="L154" s="95">
        <v>495.4949205044158</v>
      </c>
    </row>
    <row r="155" spans="1:12" ht="15">
      <c r="A155" s="2">
        <v>481</v>
      </c>
      <c r="B155" s="3" t="s">
        <v>161</v>
      </c>
      <c r="C155" s="1">
        <v>121.59737014284329</v>
      </c>
      <c r="D155" s="1">
        <v>121.25729455263722</v>
      </c>
      <c r="E155" s="1">
        <v>115.80990241611075</v>
      </c>
      <c r="F155" s="1">
        <v>133.61683684220475</v>
      </c>
      <c r="G155" s="1">
        <v>175.8421585806358</v>
      </c>
      <c r="H155" s="1">
        <v>253.82068084398935</v>
      </c>
      <c r="I155" s="1">
        <v>272.8408168821259</v>
      </c>
      <c r="J155" s="1">
        <v>306.75919097163165</v>
      </c>
      <c r="K155" s="1">
        <v>349.6391317875268</v>
      </c>
      <c r="L155" s="95">
        <v>314.15074777879227</v>
      </c>
    </row>
    <row r="156" spans="1:12" ht="15">
      <c r="A156" s="2">
        <v>483</v>
      </c>
      <c r="B156" s="3" t="s">
        <v>162</v>
      </c>
      <c r="C156" s="1">
        <v>200.348774830163</v>
      </c>
      <c r="D156" s="1">
        <v>205.12549243212726</v>
      </c>
      <c r="E156" s="1">
        <v>221.78186002079525</v>
      </c>
      <c r="F156" s="1">
        <v>260.18104306675434</v>
      </c>
      <c r="G156" s="1">
        <v>318.33938955921406</v>
      </c>
      <c r="H156" s="1">
        <v>410.61221261756674</v>
      </c>
      <c r="I156" s="1">
        <v>434.83088620380505</v>
      </c>
      <c r="J156" s="1">
        <v>484.23377076350454</v>
      </c>
      <c r="K156" s="1">
        <v>557.7464468198425</v>
      </c>
      <c r="L156" s="95">
        <v>506.89280189097263</v>
      </c>
    </row>
    <row r="157" spans="1:12" ht="15">
      <c r="A157" s="2">
        <v>484</v>
      </c>
      <c r="B157" s="3" t="s">
        <v>163</v>
      </c>
      <c r="C157" s="1">
        <v>205.73666880559148</v>
      </c>
      <c r="D157" s="1">
        <v>210.0614210447585</v>
      </c>
      <c r="E157" s="1">
        <v>216.95275319286827</v>
      </c>
      <c r="F157" s="1">
        <v>252.50646520950244</v>
      </c>
      <c r="G157" s="1">
        <v>300.34729731741044</v>
      </c>
      <c r="H157" s="1">
        <v>384.74131207836274</v>
      </c>
      <c r="I157" s="1">
        <v>408.56311999707873</v>
      </c>
      <c r="J157" s="1">
        <v>452.14833241774875</v>
      </c>
      <c r="K157" s="1">
        <v>515.8735282402031</v>
      </c>
      <c r="L157" s="95">
        <v>453.15280601251067</v>
      </c>
    </row>
    <row r="158" spans="1:12" ht="15">
      <c r="A158" s="2">
        <v>489</v>
      </c>
      <c r="B158" s="3" t="s">
        <v>164</v>
      </c>
      <c r="C158" s="1">
        <v>231.30213361738305</v>
      </c>
      <c r="D158" s="1">
        <v>235.63163927207256</v>
      </c>
      <c r="E158" s="1">
        <v>250.25967085837553</v>
      </c>
      <c r="F158" s="1">
        <v>291.2828013111034</v>
      </c>
      <c r="G158" s="1">
        <v>341.1301844433501</v>
      </c>
      <c r="H158" s="1">
        <v>425.2842742646958</v>
      </c>
      <c r="I158" s="1">
        <v>452.31994243167867</v>
      </c>
      <c r="J158" s="1">
        <v>501.2669017686268</v>
      </c>
      <c r="K158" s="1">
        <v>574.457582004299</v>
      </c>
      <c r="L158" s="95">
        <v>502.5059352779268</v>
      </c>
    </row>
    <row r="159" spans="1:12" ht="15">
      <c r="A159" s="2">
        <v>491</v>
      </c>
      <c r="B159" s="3" t="s">
        <v>165</v>
      </c>
      <c r="C159" s="1">
        <v>160.615851506013</v>
      </c>
      <c r="D159" s="1">
        <v>162.85193449888072</v>
      </c>
      <c r="E159" s="1">
        <v>169.0864534795067</v>
      </c>
      <c r="F159" s="1">
        <v>198.5210224999878</v>
      </c>
      <c r="G159" s="1">
        <v>248.82187591029447</v>
      </c>
      <c r="H159" s="1">
        <v>326.9043874667728</v>
      </c>
      <c r="I159" s="1">
        <v>351.78122651506686</v>
      </c>
      <c r="J159" s="1">
        <v>395.34493240268523</v>
      </c>
      <c r="K159" s="1">
        <v>452.27020811729244</v>
      </c>
      <c r="L159" s="95">
        <v>407.3566924143942</v>
      </c>
    </row>
    <row r="160" spans="1:12" ht="15">
      <c r="A160" s="2">
        <v>494</v>
      </c>
      <c r="B160" s="3" t="s">
        <v>166</v>
      </c>
      <c r="C160" s="1">
        <v>145.34320434399527</v>
      </c>
      <c r="D160" s="1">
        <v>146.60498306587655</v>
      </c>
      <c r="E160" s="1">
        <v>150.1116638165011</v>
      </c>
      <c r="F160" s="1">
        <v>176.02387075405844</v>
      </c>
      <c r="G160" s="1">
        <v>223.48251687698172</v>
      </c>
      <c r="H160" s="1">
        <v>293.1646334224714</v>
      </c>
      <c r="I160" s="1">
        <v>310.03459482564546</v>
      </c>
      <c r="J160" s="1">
        <v>347.4235791215018</v>
      </c>
      <c r="K160" s="1">
        <v>397.30018150696606</v>
      </c>
      <c r="L160" s="95">
        <v>354.66632913150863</v>
      </c>
    </row>
    <row r="161" spans="1:12" ht="15">
      <c r="A161" s="2">
        <v>495</v>
      </c>
      <c r="B161" s="3" t="s">
        <v>167</v>
      </c>
      <c r="C161" s="1">
        <v>217.72658858225063</v>
      </c>
      <c r="D161" s="1">
        <v>222.00835935101708</v>
      </c>
      <c r="E161" s="1">
        <v>228.46524302092087</v>
      </c>
      <c r="F161" s="1">
        <v>273.01600464117405</v>
      </c>
      <c r="G161" s="1">
        <v>326.7619397711404</v>
      </c>
      <c r="H161" s="1">
        <v>411.64493412649983</v>
      </c>
      <c r="I161" s="1">
        <v>436.3299422732265</v>
      </c>
      <c r="J161" s="1">
        <v>485.95724394136766</v>
      </c>
      <c r="K161" s="1">
        <v>557.2690008766385</v>
      </c>
      <c r="L161" s="95">
        <v>489.58739148631383</v>
      </c>
    </row>
    <row r="162" spans="1:12" ht="15">
      <c r="A162" s="2">
        <v>498</v>
      </c>
      <c r="B162" s="3" t="s">
        <v>168</v>
      </c>
      <c r="C162" s="1">
        <v>185.5580723148408</v>
      </c>
      <c r="D162" s="1">
        <v>189.68198934581204</v>
      </c>
      <c r="E162" s="1">
        <v>197.38305624373515</v>
      </c>
      <c r="F162" s="1">
        <v>225.51945234814238</v>
      </c>
      <c r="G162" s="1">
        <v>285.94487470030396</v>
      </c>
      <c r="H162" s="1">
        <v>372.9687816485692</v>
      </c>
      <c r="I162" s="1">
        <v>405.24202583772177</v>
      </c>
      <c r="J162" s="1">
        <v>457.8804331884064</v>
      </c>
      <c r="K162" s="1">
        <v>528.4736160126649</v>
      </c>
      <c r="L162" s="95">
        <v>494.51582190136605</v>
      </c>
    </row>
    <row r="163" spans="1:12" ht="15">
      <c r="A163" s="2">
        <v>499</v>
      </c>
      <c r="B163" s="3" t="s">
        <v>169</v>
      </c>
      <c r="C163" s="1">
        <v>148.0681052414737</v>
      </c>
      <c r="D163" s="1">
        <v>149.1977557504754</v>
      </c>
      <c r="E163" s="1">
        <v>149.84134147313858</v>
      </c>
      <c r="F163" s="1">
        <v>171.20446655879834</v>
      </c>
      <c r="G163" s="1">
        <v>218.81763317555226</v>
      </c>
      <c r="H163" s="1">
        <v>296.5871111235086</v>
      </c>
      <c r="I163" s="1">
        <v>318.0226315168035</v>
      </c>
      <c r="J163" s="1">
        <v>355.99906859639293</v>
      </c>
      <c r="K163" s="1">
        <v>405.796210136273</v>
      </c>
      <c r="L163" s="95">
        <v>364.56754191667875</v>
      </c>
    </row>
    <row r="164" spans="1:12" ht="15">
      <c r="A164" s="2">
        <v>500</v>
      </c>
      <c r="B164" s="3" t="s">
        <v>170</v>
      </c>
      <c r="C164" s="1">
        <v>120.1939249485381</v>
      </c>
      <c r="D164" s="1">
        <v>120.6029199616934</v>
      </c>
      <c r="E164" s="1">
        <v>76.94939885361262</v>
      </c>
      <c r="F164" s="1">
        <v>90.04561191195671</v>
      </c>
      <c r="G164" s="1">
        <v>128.92998013779493</v>
      </c>
      <c r="H164" s="1">
        <v>195.02654329540093</v>
      </c>
      <c r="I164" s="1">
        <v>211.5142662102817</v>
      </c>
      <c r="J164" s="1">
        <v>242.97953370771157</v>
      </c>
      <c r="K164" s="1">
        <v>279.61645916155476</v>
      </c>
      <c r="L164" s="95">
        <v>243.50460110248596</v>
      </c>
    </row>
    <row r="165" spans="1:12" ht="15">
      <c r="A165" s="2">
        <v>503</v>
      </c>
      <c r="B165" s="3" t="s">
        <v>171</v>
      </c>
      <c r="C165" s="1">
        <v>170.07383758926366</v>
      </c>
      <c r="D165" s="1">
        <v>172.0849996328913</v>
      </c>
      <c r="E165" s="1">
        <v>182.0297977972302</v>
      </c>
      <c r="F165" s="1">
        <v>206.91196645663118</v>
      </c>
      <c r="G165" s="1">
        <v>261.8322109548363</v>
      </c>
      <c r="H165" s="1">
        <v>354.4902545937897</v>
      </c>
      <c r="I165" s="1">
        <v>380.2696050833963</v>
      </c>
      <c r="J165" s="1">
        <v>425.3832607737527</v>
      </c>
      <c r="K165" s="1">
        <v>485.49369022160545</v>
      </c>
      <c r="L165" s="95">
        <v>438.8148335566687</v>
      </c>
    </row>
    <row r="166" spans="1:12" ht="15">
      <c r="A166" s="2">
        <v>504</v>
      </c>
      <c r="B166" s="3" t="s">
        <v>172</v>
      </c>
      <c r="C166" s="1">
        <v>199.47225417280288</v>
      </c>
      <c r="D166" s="1">
        <v>202.77795323922044</v>
      </c>
      <c r="E166" s="1">
        <v>212.1342506375796</v>
      </c>
      <c r="F166" s="1">
        <v>240.13311635603674</v>
      </c>
      <c r="G166" s="1">
        <v>298.6252156365839</v>
      </c>
      <c r="H166" s="1">
        <v>388.62830570834336</v>
      </c>
      <c r="I166" s="1">
        <v>420.7591494237917</v>
      </c>
      <c r="J166" s="1">
        <v>469.2977594358633</v>
      </c>
      <c r="K166" s="1">
        <v>535.4057678657896</v>
      </c>
      <c r="L166" s="95">
        <v>477.5448752487243</v>
      </c>
    </row>
    <row r="167" spans="1:12" ht="15">
      <c r="A167" s="2">
        <v>505</v>
      </c>
      <c r="B167" s="3" t="s">
        <v>173</v>
      </c>
      <c r="C167" s="1">
        <v>145.97374552228194</v>
      </c>
      <c r="D167" s="1">
        <v>146.4163719980297</v>
      </c>
      <c r="E167" s="1">
        <v>147.08502412384746</v>
      </c>
      <c r="F167" s="1">
        <v>162.2182181070679</v>
      </c>
      <c r="G167" s="1">
        <v>210.29463051669768</v>
      </c>
      <c r="H167" s="1">
        <v>284.19482075738654</v>
      </c>
      <c r="I167" s="1">
        <v>304.8597876840661</v>
      </c>
      <c r="J167" s="1">
        <v>342.6085996677888</v>
      </c>
      <c r="K167" s="1">
        <v>391.1924584319754</v>
      </c>
      <c r="L167" s="95">
        <v>348.64889730897045</v>
      </c>
    </row>
    <row r="168" spans="1:12" ht="15">
      <c r="A168" s="2">
        <v>508</v>
      </c>
      <c r="B168" s="3" t="s">
        <v>174</v>
      </c>
      <c r="C168" s="1">
        <v>146.88440495177144</v>
      </c>
      <c r="D168" s="1">
        <v>149.63578800904776</v>
      </c>
      <c r="E168" s="1">
        <v>157.25621058274868</v>
      </c>
      <c r="F168" s="1">
        <v>190.09339299922004</v>
      </c>
      <c r="G168" s="1">
        <v>235.15821616576793</v>
      </c>
      <c r="H168" s="1">
        <v>321.70962274961454</v>
      </c>
      <c r="I168" s="1">
        <v>344.55192498124353</v>
      </c>
      <c r="J168" s="1">
        <v>387.2298505282516</v>
      </c>
      <c r="K168" s="1">
        <v>442.78552148795245</v>
      </c>
      <c r="L168" s="95">
        <v>406.34087452045804</v>
      </c>
    </row>
    <row r="169" spans="1:12" ht="15">
      <c r="A169" s="2">
        <v>507</v>
      </c>
      <c r="B169" s="3" t="s">
        <v>175</v>
      </c>
      <c r="C169" s="1">
        <v>193.97906185094405</v>
      </c>
      <c r="D169" s="1">
        <v>197.88255877621722</v>
      </c>
      <c r="E169" s="1">
        <v>211.12501880290688</v>
      </c>
      <c r="F169" s="1">
        <v>248.38640471853</v>
      </c>
      <c r="G169" s="1">
        <v>300.06618901791285</v>
      </c>
      <c r="H169" s="1">
        <v>384.1903405981496</v>
      </c>
      <c r="I169" s="1">
        <v>408.60301469911343</v>
      </c>
      <c r="J169" s="1">
        <v>454.85806585350423</v>
      </c>
      <c r="K169" s="1">
        <v>518.4324453015167</v>
      </c>
      <c r="L169" s="95">
        <v>459.48561569894946</v>
      </c>
    </row>
    <row r="170" spans="1:12" ht="15">
      <c r="A170" s="2">
        <v>529</v>
      </c>
      <c r="B170" s="3" t="s">
        <v>176</v>
      </c>
      <c r="C170" s="1">
        <v>121.7752115832763</v>
      </c>
      <c r="D170" s="1">
        <v>122.53823856446587</v>
      </c>
      <c r="E170" s="1">
        <v>99.67276673334314</v>
      </c>
      <c r="F170" s="1">
        <v>115.07674177296363</v>
      </c>
      <c r="G170" s="1">
        <v>152.66060871560995</v>
      </c>
      <c r="H170" s="1">
        <v>221.17699420867177</v>
      </c>
      <c r="I170" s="1">
        <v>241.27073115245992</v>
      </c>
      <c r="J170" s="1">
        <v>276.05330094725406</v>
      </c>
      <c r="K170" s="1">
        <v>319.24271325828033</v>
      </c>
      <c r="L170" s="95">
        <v>287.2013583393085</v>
      </c>
    </row>
    <row r="171" spans="1:12" ht="15">
      <c r="A171" s="2">
        <v>531</v>
      </c>
      <c r="B171" s="3" t="s">
        <v>177</v>
      </c>
      <c r="C171" s="1">
        <v>155.6638845289539</v>
      </c>
      <c r="D171" s="1">
        <v>157.9890883363351</v>
      </c>
      <c r="E171" s="1">
        <v>159.01277926291607</v>
      </c>
      <c r="F171" s="1">
        <v>186.41056794408718</v>
      </c>
      <c r="G171" s="1">
        <v>236.3888617296522</v>
      </c>
      <c r="H171" s="1">
        <v>317.30731855255914</v>
      </c>
      <c r="I171" s="1">
        <v>339.5389921545623</v>
      </c>
      <c r="J171" s="1">
        <v>381.6758711235339</v>
      </c>
      <c r="K171" s="1">
        <v>437.06331254808873</v>
      </c>
      <c r="L171" s="95">
        <v>395.2601912059307</v>
      </c>
    </row>
    <row r="172" spans="1:12" ht="15">
      <c r="A172" s="2">
        <v>535</v>
      </c>
      <c r="B172" s="3" t="s">
        <v>178</v>
      </c>
      <c r="C172" s="1">
        <v>181.59302729458545</v>
      </c>
      <c r="D172" s="1">
        <v>184.462250924687</v>
      </c>
      <c r="E172" s="1">
        <v>192.33953428948172</v>
      </c>
      <c r="F172" s="1">
        <v>227.7228176655792</v>
      </c>
      <c r="G172" s="1">
        <v>281.60284210270913</v>
      </c>
      <c r="H172" s="1">
        <v>366.39767774101506</v>
      </c>
      <c r="I172" s="1">
        <v>388.3855362415565</v>
      </c>
      <c r="J172" s="1">
        <v>433.73219960540683</v>
      </c>
      <c r="K172" s="1">
        <v>495.65727519119673</v>
      </c>
      <c r="L172" s="95">
        <v>445.55423943599493</v>
      </c>
    </row>
    <row r="173" spans="1:12" ht="15">
      <c r="A173" s="2">
        <v>536</v>
      </c>
      <c r="B173" s="3" t="s">
        <v>179</v>
      </c>
      <c r="C173" s="1">
        <v>123.90752064121966</v>
      </c>
      <c r="D173" s="1">
        <v>124.40043080363833</v>
      </c>
      <c r="E173" s="1">
        <v>125.30541649497613</v>
      </c>
      <c r="F173" s="1">
        <v>145.975251602328</v>
      </c>
      <c r="G173" s="1">
        <v>186.47176263459187</v>
      </c>
      <c r="H173" s="1">
        <v>253.51311893181128</v>
      </c>
      <c r="I173" s="1">
        <v>270.7734433781018</v>
      </c>
      <c r="J173" s="1">
        <v>305.1247536229074</v>
      </c>
      <c r="K173" s="1">
        <v>347.91867004028734</v>
      </c>
      <c r="L173" s="95">
        <v>312.3716965824733</v>
      </c>
    </row>
    <row r="174" spans="1:12" ht="15">
      <c r="A174" s="2">
        <v>538</v>
      </c>
      <c r="B174" s="3" t="s">
        <v>180</v>
      </c>
      <c r="C174" s="1">
        <v>156.03987779954332</v>
      </c>
      <c r="D174" s="1">
        <v>156.77464679172704</v>
      </c>
      <c r="E174" s="1">
        <v>160.42027107887054</v>
      </c>
      <c r="F174" s="1">
        <v>180.20214503859827</v>
      </c>
      <c r="G174" s="1">
        <v>230.76566699449523</v>
      </c>
      <c r="H174" s="1">
        <v>317.78091211275074</v>
      </c>
      <c r="I174" s="1">
        <v>339.41301968278526</v>
      </c>
      <c r="J174" s="1">
        <v>380.57566670452525</v>
      </c>
      <c r="K174" s="1">
        <v>434.4965161253747</v>
      </c>
      <c r="L174" s="95">
        <v>389.57981915020406</v>
      </c>
    </row>
    <row r="175" spans="1:12" ht="15">
      <c r="A175" s="8">
        <v>541</v>
      </c>
      <c r="B175" s="3" t="s">
        <v>181</v>
      </c>
      <c r="C175" s="1">
        <v>197.45120587860472</v>
      </c>
      <c r="D175" s="1">
        <v>201.94935057417416</v>
      </c>
      <c r="E175" s="1">
        <v>214.75291310087385</v>
      </c>
      <c r="F175" s="1">
        <v>256.8055039612905</v>
      </c>
      <c r="G175" s="1">
        <v>311.70380659141347</v>
      </c>
      <c r="H175" s="1">
        <v>401.7454007974204</v>
      </c>
      <c r="I175" s="1">
        <v>429.8420051245735</v>
      </c>
      <c r="J175" s="1">
        <v>480.177352812031</v>
      </c>
      <c r="K175" s="1">
        <v>549.4373000415825</v>
      </c>
      <c r="L175" s="95">
        <v>497.4249694884979</v>
      </c>
    </row>
    <row r="176" spans="1:12" ht="15">
      <c r="A176" s="2">
        <v>543</v>
      </c>
      <c r="B176" s="3" t="s">
        <v>182</v>
      </c>
      <c r="C176" s="1">
        <v>120.8952701211677</v>
      </c>
      <c r="D176" s="1">
        <v>120.82995473907573</v>
      </c>
      <c r="E176" s="1">
        <v>114.75099885794714</v>
      </c>
      <c r="F176" s="1">
        <v>125.75723549348776</v>
      </c>
      <c r="G176" s="1">
        <v>166.15833214000472</v>
      </c>
      <c r="H176" s="1">
        <v>228.8151487317925</v>
      </c>
      <c r="I176" s="1">
        <v>246.6355471782328</v>
      </c>
      <c r="J176" s="1">
        <v>277.4739486332956</v>
      </c>
      <c r="K176" s="1">
        <v>315.46828475214426</v>
      </c>
      <c r="L176" s="95">
        <v>278.87476388158785</v>
      </c>
    </row>
    <row r="177" spans="1:12" ht="15">
      <c r="A177" s="2">
        <v>545</v>
      </c>
      <c r="B177" s="3" t="s">
        <v>183</v>
      </c>
      <c r="C177" s="1">
        <v>223.7787317874386</v>
      </c>
      <c r="D177" s="1">
        <v>229.33000961639138</v>
      </c>
      <c r="E177" s="1">
        <v>240.0469091596329</v>
      </c>
      <c r="F177" s="1">
        <v>276.42464627830987</v>
      </c>
      <c r="G177" s="1">
        <v>346.5389801891275</v>
      </c>
      <c r="H177" s="1">
        <v>450.5481775833065</v>
      </c>
      <c r="I177" s="1">
        <v>488.3879786267754</v>
      </c>
      <c r="J177" s="1">
        <v>546.0720145410537</v>
      </c>
      <c r="K177" s="1">
        <v>624.6498016943076</v>
      </c>
      <c r="L177" s="95">
        <v>576.6587803066473</v>
      </c>
    </row>
    <row r="178" spans="1:12" ht="15">
      <c r="A178" s="2">
        <v>560</v>
      </c>
      <c r="B178" s="3" t="s">
        <v>184</v>
      </c>
      <c r="C178" s="1">
        <v>174.10619881766706</v>
      </c>
      <c r="D178" s="1">
        <v>176.60456584227956</v>
      </c>
      <c r="E178" s="1">
        <v>178.17237131551303</v>
      </c>
      <c r="F178" s="1">
        <v>203.3149117043243</v>
      </c>
      <c r="G178" s="1">
        <v>255.00533737939458</v>
      </c>
      <c r="H178" s="1">
        <v>337.9317191492809</v>
      </c>
      <c r="I178" s="1">
        <v>362.5903550262525</v>
      </c>
      <c r="J178" s="1">
        <v>406.19087597289615</v>
      </c>
      <c r="K178" s="1">
        <v>464.02209774911285</v>
      </c>
      <c r="L178" s="95">
        <v>416.6390526793197</v>
      </c>
    </row>
    <row r="179" spans="1:12" ht="15">
      <c r="A179" s="2">
        <v>561</v>
      </c>
      <c r="B179" s="3" t="s">
        <v>185</v>
      </c>
      <c r="C179" s="1">
        <v>206.01746405625866</v>
      </c>
      <c r="D179" s="1">
        <v>210.8748409719517</v>
      </c>
      <c r="E179" s="1">
        <v>222.49687371284796</v>
      </c>
      <c r="F179" s="1">
        <v>255.121055243591</v>
      </c>
      <c r="G179" s="1">
        <v>321.96326794364876</v>
      </c>
      <c r="H179" s="1">
        <v>414.0921130404846</v>
      </c>
      <c r="I179" s="1">
        <v>445.41357939982095</v>
      </c>
      <c r="J179" s="1">
        <v>496.8528334143948</v>
      </c>
      <c r="K179" s="1">
        <v>568.5352304181403</v>
      </c>
      <c r="L179" s="95">
        <v>521.1857395356976</v>
      </c>
    </row>
    <row r="180" spans="1:12" ht="15">
      <c r="A180" s="2">
        <v>562</v>
      </c>
      <c r="B180" s="7" t="s">
        <v>186</v>
      </c>
      <c r="C180" s="1">
        <v>177.08370700832626</v>
      </c>
      <c r="D180" s="1">
        <v>179.9330469906107</v>
      </c>
      <c r="E180" s="1">
        <v>188.76174047592338</v>
      </c>
      <c r="F180" s="1">
        <v>217.36725496215868</v>
      </c>
      <c r="G180" s="1">
        <v>273.24739248710154</v>
      </c>
      <c r="H180" s="1">
        <v>361.60815345408696</v>
      </c>
      <c r="I180" s="1">
        <v>386.8966316405624</v>
      </c>
      <c r="J180" s="1">
        <v>432.3188931061027</v>
      </c>
      <c r="K180" s="1">
        <v>493.5751472570878</v>
      </c>
      <c r="L180" s="95">
        <v>443.6273424889689</v>
      </c>
    </row>
    <row r="181" spans="1:12" ht="15">
      <c r="A181" s="2">
        <v>563</v>
      </c>
      <c r="B181" s="3" t="s">
        <v>187</v>
      </c>
      <c r="C181" s="1">
        <v>173.73423019765602</v>
      </c>
      <c r="D181" s="1">
        <v>176.32243373602063</v>
      </c>
      <c r="E181" s="1">
        <v>182.50208137017427</v>
      </c>
      <c r="F181" s="1">
        <v>214.43740770187028</v>
      </c>
      <c r="G181" s="1">
        <v>265.45739189294454</v>
      </c>
      <c r="H181" s="1">
        <v>350.012499644019</v>
      </c>
      <c r="I181" s="1">
        <v>372.1011320276028</v>
      </c>
      <c r="J181" s="1">
        <v>415.7228758093981</v>
      </c>
      <c r="K181" s="1">
        <v>474.2217058162804</v>
      </c>
      <c r="L181" s="95">
        <v>424.6422242391575</v>
      </c>
    </row>
    <row r="182" spans="1:12" ht="15">
      <c r="A182" s="2">
        <v>564</v>
      </c>
      <c r="B182" s="3" t="s">
        <v>188</v>
      </c>
      <c r="C182" s="1">
        <v>136.2179062175074</v>
      </c>
      <c r="D182" s="1">
        <v>137.9458494806691</v>
      </c>
      <c r="E182" s="1">
        <v>150.56752614077323</v>
      </c>
      <c r="F182" s="1">
        <v>172.49721812889337</v>
      </c>
      <c r="G182" s="1">
        <v>219.72759257376117</v>
      </c>
      <c r="H182" s="1">
        <v>282.82821830394107</v>
      </c>
      <c r="I182" s="1">
        <v>305.6761700268531</v>
      </c>
      <c r="J182" s="1">
        <v>344.9897861468414</v>
      </c>
      <c r="K182" s="1">
        <v>394.9112075658417</v>
      </c>
      <c r="L182" s="95">
        <v>364.10804002871487</v>
      </c>
    </row>
    <row r="183" spans="1:12" ht="15">
      <c r="A183" s="2">
        <v>309</v>
      </c>
      <c r="B183" s="6" t="s">
        <v>189</v>
      </c>
      <c r="C183" s="1">
        <v>178.00278871795862</v>
      </c>
      <c r="D183" s="1">
        <v>181.78483244126528</v>
      </c>
      <c r="E183" s="1">
        <v>192.46816819008671</v>
      </c>
      <c r="F183" s="1">
        <v>231.3563789320762</v>
      </c>
      <c r="G183" s="1">
        <v>281.4618854562491</v>
      </c>
      <c r="H183" s="1">
        <v>364.3140546019582</v>
      </c>
      <c r="I183" s="1">
        <v>386.80969553842556</v>
      </c>
      <c r="J183" s="1">
        <v>432.9539630288127</v>
      </c>
      <c r="K183" s="1">
        <v>493.78598362863113</v>
      </c>
      <c r="L183" s="95">
        <v>446.21666579224654</v>
      </c>
    </row>
    <row r="184" spans="1:12" ht="15">
      <c r="A184" s="2">
        <v>576</v>
      </c>
      <c r="B184" s="3" t="s">
        <v>190</v>
      </c>
      <c r="C184" s="1">
        <v>199.91298970616737</v>
      </c>
      <c r="D184" s="1">
        <v>204.15008487729114</v>
      </c>
      <c r="E184" s="1">
        <v>220.1784245494216</v>
      </c>
      <c r="F184" s="1">
        <v>257.76205901015487</v>
      </c>
      <c r="G184" s="1">
        <v>314.5710680821942</v>
      </c>
      <c r="H184" s="1">
        <v>407.3607371055399</v>
      </c>
      <c r="I184" s="1">
        <v>437.2020299210534</v>
      </c>
      <c r="J184" s="1">
        <v>488.4463227602788</v>
      </c>
      <c r="K184" s="1">
        <v>559.9317255038595</v>
      </c>
      <c r="L184" s="95">
        <v>502.83895327122923</v>
      </c>
    </row>
    <row r="185" spans="1:12" ht="15">
      <c r="A185" s="2">
        <v>577</v>
      </c>
      <c r="B185" s="3" t="s">
        <v>191</v>
      </c>
      <c r="C185" s="1">
        <v>137.47255016843576</v>
      </c>
      <c r="D185" s="1">
        <v>138.2752325374759</v>
      </c>
      <c r="E185" s="1">
        <v>139.18474629689604</v>
      </c>
      <c r="F185" s="1">
        <v>159.00774208838416</v>
      </c>
      <c r="G185" s="1">
        <v>205.94649353168722</v>
      </c>
      <c r="H185" s="1">
        <v>284.5553042347714</v>
      </c>
      <c r="I185" s="1">
        <v>306.7373856951113</v>
      </c>
      <c r="J185" s="1">
        <v>345.25343235039287</v>
      </c>
      <c r="K185" s="1">
        <v>392.31941286867993</v>
      </c>
      <c r="L185" s="95">
        <v>354.8600860688548</v>
      </c>
    </row>
    <row r="186" spans="1:12" ht="15">
      <c r="A186" s="2">
        <v>578</v>
      </c>
      <c r="B186" s="7" t="s">
        <v>192</v>
      </c>
      <c r="C186" s="1">
        <v>201.5628332895791</v>
      </c>
      <c r="D186" s="1">
        <v>206.27851410501853</v>
      </c>
      <c r="E186" s="1">
        <v>224.2517041535857</v>
      </c>
      <c r="F186" s="1">
        <v>267.0485680706215</v>
      </c>
      <c r="G186" s="1">
        <v>316.2681512562441</v>
      </c>
      <c r="H186" s="1">
        <v>400.87580364589235</v>
      </c>
      <c r="I186" s="1">
        <v>425.25506444421444</v>
      </c>
      <c r="J186" s="1">
        <v>474.10535974253503</v>
      </c>
      <c r="K186" s="1">
        <v>538.5680647874127</v>
      </c>
      <c r="L186" s="95">
        <v>483.13663699786406</v>
      </c>
    </row>
    <row r="187" spans="1:12" ht="15">
      <c r="A187" s="2">
        <v>445</v>
      </c>
      <c r="B187" s="3" t="s">
        <v>193</v>
      </c>
      <c r="C187" s="1">
        <v>149.33086000526913</v>
      </c>
      <c r="D187" s="1">
        <v>150.58971290400416</v>
      </c>
      <c r="E187" s="1">
        <v>153.75556111120136</v>
      </c>
      <c r="F187" s="1">
        <v>178.50828586070602</v>
      </c>
      <c r="G187" s="1">
        <v>208.20872112857631</v>
      </c>
      <c r="H187" s="1">
        <v>282.12095885126104</v>
      </c>
      <c r="I187" s="1">
        <v>304.3532578782513</v>
      </c>
      <c r="J187" s="1">
        <v>341.742390190862</v>
      </c>
      <c r="K187" s="1">
        <v>386.7050921388708</v>
      </c>
      <c r="L187" s="95">
        <v>341.7532562375173</v>
      </c>
    </row>
    <row r="188" spans="1:12" ht="15">
      <c r="A188" s="2">
        <v>580</v>
      </c>
      <c r="B188" s="3" t="s">
        <v>194</v>
      </c>
      <c r="C188" s="1">
        <v>204.25316809384123</v>
      </c>
      <c r="D188" s="1">
        <v>208.76024902651457</v>
      </c>
      <c r="E188" s="1">
        <v>220.75198920997627</v>
      </c>
      <c r="F188" s="1">
        <v>261.57773192821344</v>
      </c>
      <c r="G188" s="1">
        <v>316.26111056614286</v>
      </c>
      <c r="H188" s="1">
        <v>410.7407202270323</v>
      </c>
      <c r="I188" s="1">
        <v>439.1404968064061</v>
      </c>
      <c r="J188" s="1">
        <v>488.3008300881721</v>
      </c>
      <c r="K188" s="1">
        <v>553.2293238938665</v>
      </c>
      <c r="L188" s="95">
        <v>496.4310938601092</v>
      </c>
    </row>
    <row r="189" spans="1:12" ht="15">
      <c r="A189" s="2">
        <v>581</v>
      </c>
      <c r="B189" s="3" t="s">
        <v>195</v>
      </c>
      <c r="C189" s="1">
        <v>188.05224993353136</v>
      </c>
      <c r="D189" s="1">
        <v>191.68086620561706</v>
      </c>
      <c r="E189" s="1">
        <v>196.91258004479783</v>
      </c>
      <c r="F189" s="1">
        <v>233.082694408524</v>
      </c>
      <c r="G189" s="1">
        <v>287.5965969162958</v>
      </c>
      <c r="H189" s="1">
        <v>376.2940766020035</v>
      </c>
      <c r="I189" s="1">
        <v>402.5309505299089</v>
      </c>
      <c r="J189" s="1">
        <v>450.98023545016855</v>
      </c>
      <c r="K189" s="1">
        <v>516.6755776554918</v>
      </c>
      <c r="L189" s="95">
        <v>464.1400271573086</v>
      </c>
    </row>
    <row r="190" spans="1:12" ht="15">
      <c r="A190" s="2">
        <v>599</v>
      </c>
      <c r="B190" s="3" t="s">
        <v>196</v>
      </c>
      <c r="C190" s="1">
        <v>176.3523116522793</v>
      </c>
      <c r="D190" s="1">
        <v>179.15110174285752</v>
      </c>
      <c r="E190" s="1">
        <v>184.08779507400357</v>
      </c>
      <c r="F190" s="1">
        <v>214.17802595357355</v>
      </c>
      <c r="G190" s="1">
        <v>273.9372605338245</v>
      </c>
      <c r="H190" s="1">
        <v>358.6109167004689</v>
      </c>
      <c r="I190" s="1">
        <v>385.52953078473786</v>
      </c>
      <c r="J190" s="1">
        <v>431.8815216858454</v>
      </c>
      <c r="K190" s="1">
        <v>491.71368760961514</v>
      </c>
      <c r="L190" s="95">
        <v>449.30351796759714</v>
      </c>
    </row>
    <row r="191" spans="1:12" ht="15">
      <c r="A191" s="2">
        <v>583</v>
      </c>
      <c r="B191" s="3" t="s">
        <v>197</v>
      </c>
      <c r="C191" s="1">
        <v>219.25757064110536</v>
      </c>
      <c r="D191" s="1">
        <v>224.3127702070841</v>
      </c>
      <c r="E191" s="1">
        <v>237.44300405685942</v>
      </c>
      <c r="F191" s="1">
        <v>271.58791382867236</v>
      </c>
      <c r="G191" s="1">
        <v>324.1068663061816</v>
      </c>
      <c r="H191" s="1">
        <v>412.57841848990495</v>
      </c>
      <c r="I191" s="1">
        <v>440.1046154652672</v>
      </c>
      <c r="J191" s="1">
        <v>491.36662988061664</v>
      </c>
      <c r="K191" s="1">
        <v>558.2105117371568</v>
      </c>
      <c r="L191" s="95">
        <v>499.1764247263138</v>
      </c>
    </row>
    <row r="192" spans="1:12" ht="15">
      <c r="A192" s="2">
        <v>854</v>
      </c>
      <c r="B192" s="3" t="s">
        <v>198</v>
      </c>
      <c r="C192" s="1">
        <v>192.5766920065883</v>
      </c>
      <c r="D192" s="1">
        <v>197.17941405165624</v>
      </c>
      <c r="E192" s="1">
        <v>214.26092444215408</v>
      </c>
      <c r="F192" s="1">
        <v>251.77013949142378</v>
      </c>
      <c r="G192" s="1">
        <v>303.96874770163527</v>
      </c>
      <c r="H192" s="1">
        <v>394.08612264623935</v>
      </c>
      <c r="I192" s="1">
        <v>420.7490945309323</v>
      </c>
      <c r="J192" s="1">
        <v>470.55178168710495</v>
      </c>
      <c r="K192" s="1">
        <v>531.445849483715</v>
      </c>
      <c r="L192" s="95">
        <v>477.6578971789308</v>
      </c>
    </row>
    <row r="193" spans="1:12" ht="15">
      <c r="A193" s="2">
        <v>584</v>
      </c>
      <c r="B193" s="3" t="s">
        <v>199</v>
      </c>
      <c r="C193" s="1">
        <v>194.2708600984414</v>
      </c>
      <c r="D193" s="1">
        <v>198.50403509387635</v>
      </c>
      <c r="E193" s="1">
        <v>211.61329638236919</v>
      </c>
      <c r="F193" s="1">
        <v>253.58312855055928</v>
      </c>
      <c r="G193" s="1">
        <v>306.4236987962557</v>
      </c>
      <c r="H193" s="1">
        <v>391.5313714332393</v>
      </c>
      <c r="I193" s="1">
        <v>414.58107513162986</v>
      </c>
      <c r="J193" s="1">
        <v>460.30641535932943</v>
      </c>
      <c r="K193" s="1">
        <v>524.4747606830705</v>
      </c>
      <c r="L193" s="95">
        <v>476.5828098457412</v>
      </c>
    </row>
    <row r="194" spans="1:12" ht="15">
      <c r="A194" s="2">
        <v>588</v>
      </c>
      <c r="B194" s="3" t="s">
        <v>200</v>
      </c>
      <c r="C194" s="1">
        <v>247.15265942609435</v>
      </c>
      <c r="D194" s="1">
        <v>252.04424059394557</v>
      </c>
      <c r="E194" s="1">
        <v>256.59358614174755</v>
      </c>
      <c r="F194" s="1">
        <v>298.64422227753585</v>
      </c>
      <c r="G194" s="1">
        <v>355.83710622844876</v>
      </c>
      <c r="H194" s="1">
        <v>449.0722777517817</v>
      </c>
      <c r="I194" s="1">
        <v>478.55142655358156</v>
      </c>
      <c r="J194" s="1">
        <v>532.835486457167</v>
      </c>
      <c r="K194" s="1">
        <v>611.5164015685457</v>
      </c>
      <c r="L194" s="95">
        <v>531.6907437183462</v>
      </c>
    </row>
    <row r="195" spans="1:12" ht="15">
      <c r="A195" s="2">
        <v>592</v>
      </c>
      <c r="B195" s="3" t="s">
        <v>201</v>
      </c>
      <c r="C195" s="1">
        <v>176.59688615879924</v>
      </c>
      <c r="D195" s="1">
        <v>178.61692336856538</v>
      </c>
      <c r="E195" s="1">
        <v>185.11795296462043</v>
      </c>
      <c r="F195" s="1">
        <v>215.92538912493654</v>
      </c>
      <c r="G195" s="1">
        <v>268.17289030430527</v>
      </c>
      <c r="H195" s="1">
        <v>347.4519376851643</v>
      </c>
      <c r="I195" s="1">
        <v>370.1726642401614</v>
      </c>
      <c r="J195" s="1">
        <v>414.6124002680173</v>
      </c>
      <c r="K195" s="1">
        <v>474.5232132119794</v>
      </c>
      <c r="L195" s="95">
        <v>423.01456302321134</v>
      </c>
    </row>
    <row r="196" spans="1:12" ht="15">
      <c r="A196" s="2">
        <v>593</v>
      </c>
      <c r="B196" s="3" t="s">
        <v>202</v>
      </c>
      <c r="C196" s="1">
        <v>169.5402484573852</v>
      </c>
      <c r="D196" s="1">
        <v>172.83074164648764</v>
      </c>
      <c r="E196" s="1">
        <v>181.08995968019934</v>
      </c>
      <c r="F196" s="1">
        <v>215.55439649790327</v>
      </c>
      <c r="G196" s="1">
        <v>268.3032322314672</v>
      </c>
      <c r="H196" s="1">
        <v>361.56925469170164</v>
      </c>
      <c r="I196" s="1">
        <v>388.1112784017476</v>
      </c>
      <c r="J196" s="1">
        <v>436.4643522124381</v>
      </c>
      <c r="K196" s="1">
        <v>499.69172160148344</v>
      </c>
      <c r="L196" s="95">
        <v>458.88166507200594</v>
      </c>
    </row>
    <row r="197" spans="1:12" ht="15">
      <c r="A197" s="2">
        <v>595</v>
      </c>
      <c r="B197" s="3" t="s">
        <v>203</v>
      </c>
      <c r="C197" s="1">
        <v>212.35832742588485</v>
      </c>
      <c r="D197" s="1">
        <v>216.85482005707715</v>
      </c>
      <c r="E197" s="1">
        <v>229.47446807745882</v>
      </c>
      <c r="F197" s="1">
        <v>274.38836866137245</v>
      </c>
      <c r="G197" s="1">
        <v>328.4232837095875</v>
      </c>
      <c r="H197" s="1">
        <v>417.1540879671492</v>
      </c>
      <c r="I197" s="1">
        <v>443.25729364441685</v>
      </c>
      <c r="J197" s="1">
        <v>495.18043235514716</v>
      </c>
      <c r="K197" s="1">
        <v>568.9715933352251</v>
      </c>
      <c r="L197" s="95">
        <v>502.82260968653543</v>
      </c>
    </row>
    <row r="198" spans="1:12" ht="15">
      <c r="A198" s="2">
        <v>598</v>
      </c>
      <c r="B198" s="3" t="s">
        <v>204</v>
      </c>
      <c r="C198" s="1">
        <v>146.7150389816228</v>
      </c>
      <c r="D198" s="1">
        <v>148.5128218679709</v>
      </c>
      <c r="E198" s="1">
        <v>158.04979924529886</v>
      </c>
      <c r="F198" s="1">
        <v>188.4251265288496</v>
      </c>
      <c r="G198" s="1">
        <v>236.5802756119344</v>
      </c>
      <c r="H198" s="1">
        <v>312.9973530078481</v>
      </c>
      <c r="I198" s="1">
        <v>335.82595983014113</v>
      </c>
      <c r="J198" s="1">
        <v>377.7717788907176</v>
      </c>
      <c r="K198" s="1">
        <v>430.45239124261025</v>
      </c>
      <c r="L198" s="95">
        <v>393.0246871014088</v>
      </c>
    </row>
    <row r="199" spans="1:12" ht="15">
      <c r="A199" s="2">
        <v>601</v>
      </c>
      <c r="B199" s="3" t="s">
        <v>205</v>
      </c>
      <c r="C199" s="1">
        <v>203.5725733056933</v>
      </c>
      <c r="D199" s="1">
        <v>207.98665688459187</v>
      </c>
      <c r="E199" s="1">
        <v>217.01144887052504</v>
      </c>
      <c r="F199" s="1">
        <v>260.0599529601351</v>
      </c>
      <c r="G199" s="1">
        <v>318.47723860717684</v>
      </c>
      <c r="H199" s="1">
        <v>414.8889989928055</v>
      </c>
      <c r="I199" s="1">
        <v>442.499407847744</v>
      </c>
      <c r="J199" s="1">
        <v>494.9880422785778</v>
      </c>
      <c r="K199" s="1">
        <v>568.6879913361427</v>
      </c>
      <c r="L199" s="95">
        <v>514.3895675746085</v>
      </c>
    </row>
    <row r="200" spans="1:12" ht="15">
      <c r="A200" s="2">
        <v>604</v>
      </c>
      <c r="B200" s="3" t="s">
        <v>206</v>
      </c>
      <c r="C200" s="1">
        <v>105.17213999914087</v>
      </c>
      <c r="D200" s="1">
        <v>105.15788171499118</v>
      </c>
      <c r="E200" s="1">
        <v>97.80429425259791</v>
      </c>
      <c r="F200" s="1">
        <v>114.62793641271708</v>
      </c>
      <c r="G200" s="1">
        <v>150.33624539637037</v>
      </c>
      <c r="H200" s="1">
        <v>213.4750734502927</v>
      </c>
      <c r="I200" s="1">
        <v>230.73775991601735</v>
      </c>
      <c r="J200" s="1">
        <v>261.1917830616356</v>
      </c>
      <c r="K200" s="1">
        <v>297.21826805857376</v>
      </c>
      <c r="L200" s="95">
        <v>266.8834667748696</v>
      </c>
    </row>
    <row r="201" spans="1:12" ht="15">
      <c r="A201" s="2">
        <v>607</v>
      </c>
      <c r="B201" s="3" t="s">
        <v>207</v>
      </c>
      <c r="C201" s="1">
        <v>216.52557662851768</v>
      </c>
      <c r="D201" s="1">
        <v>221.49230716236087</v>
      </c>
      <c r="E201" s="1">
        <v>236.86933476155713</v>
      </c>
      <c r="F201" s="1">
        <v>275.47909873370975</v>
      </c>
      <c r="G201" s="1">
        <v>334.2813352499843</v>
      </c>
      <c r="H201" s="1">
        <v>426.8455843043458</v>
      </c>
      <c r="I201" s="1">
        <v>454.1452103609561</v>
      </c>
      <c r="J201" s="1">
        <v>505.513699981504</v>
      </c>
      <c r="K201" s="1">
        <v>579.082868046716</v>
      </c>
      <c r="L201" s="95">
        <v>520.9721448448599</v>
      </c>
    </row>
    <row r="202" spans="1:12" ht="15">
      <c r="A202" s="2">
        <v>608</v>
      </c>
      <c r="B202" s="3" t="s">
        <v>208</v>
      </c>
      <c r="C202" s="1">
        <v>194.37210139188335</v>
      </c>
      <c r="D202" s="1">
        <v>198.51135536994036</v>
      </c>
      <c r="E202" s="1">
        <v>207.07054477437748</v>
      </c>
      <c r="F202" s="1">
        <v>245.14796564445038</v>
      </c>
      <c r="G202" s="1">
        <v>298.3679062545068</v>
      </c>
      <c r="H202" s="1">
        <v>385.0763894843053</v>
      </c>
      <c r="I202" s="1">
        <v>407.40959680223176</v>
      </c>
      <c r="J202" s="1">
        <v>453.58893920862647</v>
      </c>
      <c r="K202" s="1">
        <v>519.5652677110419</v>
      </c>
      <c r="L202" s="95">
        <v>463.9099983094902</v>
      </c>
    </row>
    <row r="203" spans="1:12" ht="15">
      <c r="A203" s="2">
        <v>609</v>
      </c>
      <c r="B203" s="3" t="s">
        <v>319</v>
      </c>
      <c r="C203" s="1">
        <v>152.21371232896107</v>
      </c>
      <c r="D203" s="1">
        <v>154.69035527613732</v>
      </c>
      <c r="E203" s="1">
        <v>158.02085267058413</v>
      </c>
      <c r="F203" s="1">
        <v>185.56893890953995</v>
      </c>
      <c r="G203" s="1">
        <v>234.15412458881352</v>
      </c>
      <c r="H203" s="1">
        <v>308.4838557835815</v>
      </c>
      <c r="I203" s="1">
        <v>333.2989056214351</v>
      </c>
      <c r="J203" s="1">
        <v>375.85111523156786</v>
      </c>
      <c r="K203" s="1">
        <v>433.9849778299084</v>
      </c>
      <c r="L203" s="95">
        <v>398.0756480797847</v>
      </c>
    </row>
    <row r="204" spans="1:12" ht="15">
      <c r="A204" s="2">
        <v>611</v>
      </c>
      <c r="B204" s="3" t="s">
        <v>209</v>
      </c>
      <c r="C204" s="1">
        <v>141.89857653736135</v>
      </c>
      <c r="D204" s="1">
        <v>141.88973838849844</v>
      </c>
      <c r="E204" s="1">
        <v>143.7693152689347</v>
      </c>
      <c r="F204" s="1">
        <v>154.15446187954163</v>
      </c>
      <c r="G204" s="1">
        <v>202.12295483556804</v>
      </c>
      <c r="H204" s="1">
        <v>275.17320518518306</v>
      </c>
      <c r="I204" s="1">
        <v>295.11377805154757</v>
      </c>
      <c r="J204" s="1">
        <v>331.3951894676179</v>
      </c>
      <c r="K204" s="1">
        <v>378.36336400724963</v>
      </c>
      <c r="L204" s="95">
        <v>335.0560202244414</v>
      </c>
    </row>
    <row r="205" spans="1:12" ht="15">
      <c r="A205" s="2">
        <v>638</v>
      </c>
      <c r="B205" s="3" t="s">
        <v>210</v>
      </c>
      <c r="C205" s="1">
        <v>139.3346621820661</v>
      </c>
      <c r="D205" s="1">
        <v>140.35458936081295</v>
      </c>
      <c r="E205" s="1">
        <v>144.9267555504282</v>
      </c>
      <c r="F205" s="1">
        <v>161.0548057193024</v>
      </c>
      <c r="G205" s="1">
        <v>205.14024044715023</v>
      </c>
      <c r="H205" s="1">
        <v>274.4010528755514</v>
      </c>
      <c r="I205" s="1">
        <v>296.36578670835036</v>
      </c>
      <c r="J205" s="1">
        <v>333.2393117122159</v>
      </c>
      <c r="K205" s="1">
        <v>380.1367226640485</v>
      </c>
      <c r="L205" s="95">
        <v>342.2440712728491</v>
      </c>
    </row>
    <row r="206" spans="1:12" ht="15">
      <c r="A206" s="2">
        <v>614</v>
      </c>
      <c r="B206" s="3" t="s">
        <v>211</v>
      </c>
      <c r="C206" s="1">
        <v>227.49347802702454</v>
      </c>
      <c r="D206" s="1">
        <v>233.18937030075108</v>
      </c>
      <c r="E206" s="1">
        <v>248.89730280948342</v>
      </c>
      <c r="F206" s="1">
        <v>295.06662916595667</v>
      </c>
      <c r="G206" s="1">
        <v>356.8972862885984</v>
      </c>
      <c r="H206" s="1">
        <v>455.8445892524528</v>
      </c>
      <c r="I206" s="1">
        <v>485.54236562236616</v>
      </c>
      <c r="J206" s="1">
        <v>540.9775188935475</v>
      </c>
      <c r="K206" s="1">
        <v>620.943080946829</v>
      </c>
      <c r="L206" s="95">
        <v>563.2369810806332</v>
      </c>
    </row>
    <row r="207" spans="1:12" ht="15">
      <c r="A207" s="2">
        <v>615</v>
      </c>
      <c r="B207" s="3" t="s">
        <v>212</v>
      </c>
      <c r="C207" s="1">
        <v>198.82521370223185</v>
      </c>
      <c r="D207" s="1">
        <v>203.10180293141224</v>
      </c>
      <c r="E207" s="1">
        <v>214.48727130767585</v>
      </c>
      <c r="F207" s="1">
        <v>256.68984198529324</v>
      </c>
      <c r="G207" s="1">
        <v>312.3417374834262</v>
      </c>
      <c r="H207" s="1">
        <v>393.3928547130106</v>
      </c>
      <c r="I207" s="1">
        <v>417.54164385343876</v>
      </c>
      <c r="J207" s="1">
        <v>465.05033857722907</v>
      </c>
      <c r="K207" s="1">
        <v>530.7341003651118</v>
      </c>
      <c r="L207" s="95">
        <v>476.7443840777833</v>
      </c>
    </row>
    <row r="208" spans="1:12" ht="15">
      <c r="A208" s="2">
        <v>616</v>
      </c>
      <c r="B208" s="3" t="s">
        <v>213</v>
      </c>
      <c r="C208" s="1">
        <v>179.77200970671157</v>
      </c>
      <c r="D208" s="1">
        <v>182.52903863643508</v>
      </c>
      <c r="E208" s="1">
        <v>195.81408551945867</v>
      </c>
      <c r="F208" s="1">
        <v>216.1484530905284</v>
      </c>
      <c r="G208" s="1">
        <v>279.8620971639202</v>
      </c>
      <c r="H208" s="1">
        <v>378.9516460388141</v>
      </c>
      <c r="I208" s="1">
        <v>407.6650957886428</v>
      </c>
      <c r="J208" s="1">
        <v>456.49103344124705</v>
      </c>
      <c r="K208" s="1">
        <v>522.4669563946981</v>
      </c>
      <c r="L208" s="95">
        <v>477.7568680301226</v>
      </c>
    </row>
    <row r="209" spans="1:12" ht="15">
      <c r="A209" s="2">
        <v>619</v>
      </c>
      <c r="B209" s="3" t="s">
        <v>214</v>
      </c>
      <c r="C209" s="1">
        <v>221.25640039065559</v>
      </c>
      <c r="D209" s="1">
        <v>226.6993987167894</v>
      </c>
      <c r="E209" s="1">
        <v>238.48979015030193</v>
      </c>
      <c r="F209" s="1">
        <v>279.8683827653878</v>
      </c>
      <c r="G209" s="1">
        <v>342.31267160662276</v>
      </c>
      <c r="H209" s="1">
        <v>442.8745952313144</v>
      </c>
      <c r="I209" s="1">
        <v>473.93224418003393</v>
      </c>
      <c r="J209" s="1">
        <v>528.7162676522246</v>
      </c>
      <c r="K209" s="1">
        <v>608.6566840197767</v>
      </c>
      <c r="L209" s="95">
        <v>548.4494728253974</v>
      </c>
    </row>
    <row r="210" spans="1:12" ht="15">
      <c r="A210" s="2">
        <v>620</v>
      </c>
      <c r="B210" s="3" t="s">
        <v>215</v>
      </c>
      <c r="C210" s="1">
        <v>221.50866257347337</v>
      </c>
      <c r="D210" s="1">
        <v>226.59283610891168</v>
      </c>
      <c r="E210" s="1">
        <v>235.348946532532</v>
      </c>
      <c r="F210" s="1">
        <v>282.4936818263639</v>
      </c>
      <c r="G210" s="1">
        <v>336.7313753528812</v>
      </c>
      <c r="H210" s="1">
        <v>425.3882310008546</v>
      </c>
      <c r="I210" s="1">
        <v>453.27824939036185</v>
      </c>
      <c r="J210" s="1">
        <v>507.86178168285795</v>
      </c>
      <c r="K210" s="1">
        <v>582.202709266259</v>
      </c>
      <c r="L210" s="95">
        <v>516.2450896164178</v>
      </c>
    </row>
    <row r="211" spans="1:12" ht="15">
      <c r="A211" s="2">
        <v>623</v>
      </c>
      <c r="B211" s="3" t="s">
        <v>216</v>
      </c>
      <c r="C211" s="1">
        <v>246.93544492653592</v>
      </c>
      <c r="D211" s="1">
        <v>252.0053914732481</v>
      </c>
      <c r="E211" s="1">
        <v>264.22521935219964</v>
      </c>
      <c r="F211" s="1">
        <v>307.0756249558539</v>
      </c>
      <c r="G211" s="1">
        <v>358.96352990518403</v>
      </c>
      <c r="H211" s="1">
        <v>447.46042019619364</v>
      </c>
      <c r="I211" s="1">
        <v>476.65120401720804</v>
      </c>
      <c r="J211" s="1">
        <v>524.546086665006</v>
      </c>
      <c r="K211" s="1">
        <v>593.4514920704113</v>
      </c>
      <c r="L211" s="95">
        <v>505.61807452060617</v>
      </c>
    </row>
    <row r="212" spans="1:12" ht="15">
      <c r="A212" s="2">
        <v>624</v>
      </c>
      <c r="B212" s="3" t="s">
        <v>217</v>
      </c>
      <c r="C212" s="1">
        <v>135.031753704553</v>
      </c>
      <c r="D212" s="1">
        <v>136.72425062820804</v>
      </c>
      <c r="E212" s="1">
        <v>112.98296619024968</v>
      </c>
      <c r="F212" s="1">
        <v>131.66936667003938</v>
      </c>
      <c r="G212" s="1">
        <v>174.5461460129556</v>
      </c>
      <c r="H212" s="1">
        <v>251.18139061755915</v>
      </c>
      <c r="I212" s="1">
        <v>273.83667790565244</v>
      </c>
      <c r="J212" s="1">
        <v>312.66366002664734</v>
      </c>
      <c r="K212" s="1">
        <v>361.54078115011134</v>
      </c>
      <c r="L212" s="95">
        <v>322.32127970563874</v>
      </c>
    </row>
    <row r="213" spans="1:12" ht="15">
      <c r="A213" s="2">
        <v>625</v>
      </c>
      <c r="B213" s="3" t="s">
        <v>218</v>
      </c>
      <c r="C213" s="1">
        <v>172.1876347042052</v>
      </c>
      <c r="D213" s="1">
        <v>175.07668060008723</v>
      </c>
      <c r="E213" s="1">
        <v>185.73517649874225</v>
      </c>
      <c r="F213" s="1">
        <v>217.95433376404674</v>
      </c>
      <c r="G213" s="1">
        <v>271.14693828839705</v>
      </c>
      <c r="H213" s="1">
        <v>350.690092929334</v>
      </c>
      <c r="I213" s="1">
        <v>372.1426014283313</v>
      </c>
      <c r="J213" s="1">
        <v>411.4986808775124</v>
      </c>
      <c r="K213" s="1">
        <v>466.3546130809022</v>
      </c>
      <c r="L213" s="95">
        <v>417.87411574019427</v>
      </c>
    </row>
    <row r="214" spans="1:12" ht="15">
      <c r="A214" s="2">
        <v>626</v>
      </c>
      <c r="B214" s="3" t="s">
        <v>219</v>
      </c>
      <c r="C214" s="1">
        <v>182.36514951974337</v>
      </c>
      <c r="D214" s="1">
        <v>185.612383316762</v>
      </c>
      <c r="E214" s="1">
        <v>195.39435723982695</v>
      </c>
      <c r="F214" s="1">
        <v>235.44632105816098</v>
      </c>
      <c r="G214" s="1">
        <v>286.2476318773126</v>
      </c>
      <c r="H214" s="1">
        <v>370.51433619195734</v>
      </c>
      <c r="I214" s="1">
        <v>392.4386020412669</v>
      </c>
      <c r="J214" s="1">
        <v>435.94093337977256</v>
      </c>
      <c r="K214" s="1">
        <v>496.56947088224626</v>
      </c>
      <c r="L214" s="95">
        <v>435.4728021679686</v>
      </c>
    </row>
    <row r="215" spans="1:12" ht="15">
      <c r="A215" s="2">
        <v>630</v>
      </c>
      <c r="B215" s="3" t="s">
        <v>220</v>
      </c>
      <c r="C215" s="1">
        <v>188.1797732105435</v>
      </c>
      <c r="D215" s="1">
        <v>192.66309008394109</v>
      </c>
      <c r="E215" s="1">
        <v>201.91276956683146</v>
      </c>
      <c r="F215" s="1">
        <v>238.88430414706073</v>
      </c>
      <c r="G215" s="1">
        <v>292.1803520753217</v>
      </c>
      <c r="H215" s="1">
        <v>376.7892429601787</v>
      </c>
      <c r="I215" s="1">
        <v>401.3536190537753</v>
      </c>
      <c r="J215" s="1">
        <v>447.2785279980413</v>
      </c>
      <c r="K215" s="1">
        <v>510.48408714477694</v>
      </c>
      <c r="L215" s="95">
        <v>461.4182709001523</v>
      </c>
    </row>
    <row r="216" spans="1:12" ht="15">
      <c r="A216" s="2">
        <v>631</v>
      </c>
      <c r="B216" s="3" t="s">
        <v>221</v>
      </c>
      <c r="C216" s="1">
        <v>159.0735305147826</v>
      </c>
      <c r="D216" s="1">
        <v>161.7199918918041</v>
      </c>
      <c r="E216" s="1">
        <v>146.3652526778693</v>
      </c>
      <c r="F216" s="1">
        <v>171.3551601609946</v>
      </c>
      <c r="G216" s="1">
        <v>221.76500723491523</v>
      </c>
      <c r="H216" s="1">
        <v>311.7224672876086</v>
      </c>
      <c r="I216" s="1">
        <v>337.8578156897984</v>
      </c>
      <c r="J216" s="1">
        <v>382.18220274211285</v>
      </c>
      <c r="K216" s="1">
        <v>439.09806690835717</v>
      </c>
      <c r="L216" s="95">
        <v>401.18474910952875</v>
      </c>
    </row>
    <row r="217" spans="1:12" ht="15">
      <c r="A217" s="2">
        <v>635</v>
      </c>
      <c r="B217" s="3" t="s">
        <v>222</v>
      </c>
      <c r="C217" s="1">
        <v>187.5767907917555</v>
      </c>
      <c r="D217" s="1">
        <v>190.36170884654655</v>
      </c>
      <c r="E217" s="1">
        <v>196.08706623365566</v>
      </c>
      <c r="F217" s="1">
        <v>223.10874194613592</v>
      </c>
      <c r="G217" s="1">
        <v>278.59627629255806</v>
      </c>
      <c r="H217" s="1">
        <v>367.0412560299634</v>
      </c>
      <c r="I217" s="1">
        <v>394.8438313373913</v>
      </c>
      <c r="J217" s="1">
        <v>443.40316295705134</v>
      </c>
      <c r="K217" s="1">
        <v>510.13304530999244</v>
      </c>
      <c r="L217" s="95">
        <v>457.3003970700664</v>
      </c>
    </row>
    <row r="218" spans="1:12" ht="15">
      <c r="A218" s="2">
        <v>636</v>
      </c>
      <c r="B218" s="3" t="s">
        <v>223</v>
      </c>
      <c r="C218" s="1">
        <v>181.19064071251802</v>
      </c>
      <c r="D218" s="1">
        <v>184.3151739857137</v>
      </c>
      <c r="E218" s="1">
        <v>190.1805714126969</v>
      </c>
      <c r="F218" s="1">
        <v>217.63393098966867</v>
      </c>
      <c r="G218" s="1">
        <v>276.45179681628696</v>
      </c>
      <c r="H218" s="1">
        <v>370.27295829221316</v>
      </c>
      <c r="I218" s="1">
        <v>398.34866663443097</v>
      </c>
      <c r="J218" s="1">
        <v>447.4804036767495</v>
      </c>
      <c r="K218" s="1">
        <v>514.6061952013476</v>
      </c>
      <c r="L218" s="95">
        <v>468.8682937323554</v>
      </c>
    </row>
    <row r="219" spans="1:12" ht="15">
      <c r="A219" s="2">
        <v>678</v>
      </c>
      <c r="B219" s="3" t="s">
        <v>224</v>
      </c>
      <c r="C219" s="1">
        <v>133.92607773630732</v>
      </c>
      <c r="D219" s="1">
        <v>135.8236222742403</v>
      </c>
      <c r="E219" s="1">
        <v>139.30538807781224</v>
      </c>
      <c r="F219" s="1">
        <v>166.85637645356493</v>
      </c>
      <c r="G219" s="1">
        <v>208.05176986994633</v>
      </c>
      <c r="H219" s="1">
        <v>278.03131059010417</v>
      </c>
      <c r="I219" s="1">
        <v>295.07352014386333</v>
      </c>
      <c r="J219" s="1">
        <v>329.9223785967319</v>
      </c>
      <c r="K219" s="1">
        <v>382.52416080732706</v>
      </c>
      <c r="L219" s="95">
        <v>343.7705277858092</v>
      </c>
    </row>
    <row r="220" spans="1:12" ht="15">
      <c r="A220" s="2">
        <v>710</v>
      </c>
      <c r="B220" s="3" t="s">
        <v>225</v>
      </c>
      <c r="C220" s="1">
        <v>165.39105772625817</v>
      </c>
      <c r="D220" s="1">
        <v>167.34143753239107</v>
      </c>
      <c r="E220" s="1">
        <v>173.7258172748831</v>
      </c>
      <c r="F220" s="1">
        <v>199.02105789897962</v>
      </c>
      <c r="G220" s="1">
        <v>247.9988820573334</v>
      </c>
      <c r="H220" s="1">
        <v>333.7618796551527</v>
      </c>
      <c r="I220" s="1">
        <v>360.4897627903704</v>
      </c>
      <c r="J220" s="1">
        <v>405.4898658540216</v>
      </c>
      <c r="K220" s="1">
        <v>462.703387147106</v>
      </c>
      <c r="L220" s="95">
        <v>420.467719152213</v>
      </c>
    </row>
    <row r="221" spans="1:12" ht="15">
      <c r="A221" s="2">
        <v>680</v>
      </c>
      <c r="B221" s="3" t="s">
        <v>226</v>
      </c>
      <c r="C221" s="1">
        <v>127.4034343299619</v>
      </c>
      <c r="D221" s="1">
        <v>128.47466686861628</v>
      </c>
      <c r="E221" s="1">
        <v>126.70406014449736</v>
      </c>
      <c r="F221" s="1">
        <v>150.46548192093857</v>
      </c>
      <c r="G221" s="1">
        <v>193.4951743084734</v>
      </c>
      <c r="H221" s="1">
        <v>268.23571246838543</v>
      </c>
      <c r="I221" s="1">
        <v>289.8625644687208</v>
      </c>
      <c r="J221" s="1">
        <v>329.3848671088987</v>
      </c>
      <c r="K221" s="1">
        <v>377.2598148120197</v>
      </c>
      <c r="L221" s="95">
        <v>347.0863643726625</v>
      </c>
    </row>
    <row r="222" spans="1:12" ht="15">
      <c r="A222" s="2">
        <v>681</v>
      </c>
      <c r="B222" s="3" t="s">
        <v>227</v>
      </c>
      <c r="C222" s="1">
        <v>223.96990954124618</v>
      </c>
      <c r="D222" s="1">
        <v>228.93670091933762</v>
      </c>
      <c r="E222" s="1">
        <v>231.7735073688093</v>
      </c>
      <c r="F222" s="1">
        <v>271.8929249208916</v>
      </c>
      <c r="G222" s="1">
        <v>332.69340420031534</v>
      </c>
      <c r="H222" s="1">
        <v>431.7685694377509</v>
      </c>
      <c r="I222" s="1">
        <v>462.92492846181347</v>
      </c>
      <c r="J222" s="1">
        <v>515.6540567335109</v>
      </c>
      <c r="K222" s="1">
        <v>591.6132765916668</v>
      </c>
      <c r="L222" s="95">
        <v>530.2199246753535</v>
      </c>
    </row>
    <row r="223" spans="1:12" ht="15">
      <c r="A223" s="2">
        <v>683</v>
      </c>
      <c r="B223" s="3" t="s">
        <v>228</v>
      </c>
      <c r="C223" s="1">
        <v>200.963447775279</v>
      </c>
      <c r="D223" s="1">
        <v>205.6626969546372</v>
      </c>
      <c r="E223" s="1">
        <v>217.7048770875324</v>
      </c>
      <c r="F223" s="1">
        <v>258.2229667326949</v>
      </c>
      <c r="G223" s="1">
        <v>311.4858204607377</v>
      </c>
      <c r="H223" s="1">
        <v>392.0821508665482</v>
      </c>
      <c r="I223" s="1">
        <v>416.166196492774</v>
      </c>
      <c r="J223" s="1">
        <v>462.5017077682751</v>
      </c>
      <c r="K223" s="1">
        <v>529.244368440055</v>
      </c>
      <c r="L223" s="95">
        <v>476.46607175666503</v>
      </c>
    </row>
    <row r="224" spans="1:12" ht="15">
      <c r="A224" s="2">
        <v>684</v>
      </c>
      <c r="B224" s="3" t="s">
        <v>229</v>
      </c>
      <c r="C224" s="1">
        <v>151.7458845874333</v>
      </c>
      <c r="D224" s="1">
        <v>154.22151303868023</v>
      </c>
      <c r="E224" s="1">
        <v>148.0529853540347</v>
      </c>
      <c r="F224" s="1">
        <v>172.0492942647</v>
      </c>
      <c r="G224" s="1">
        <v>220.14521400448206</v>
      </c>
      <c r="H224" s="1">
        <v>296.23971661034193</v>
      </c>
      <c r="I224" s="1">
        <v>325.05800446209605</v>
      </c>
      <c r="J224" s="1">
        <v>371.31365297137353</v>
      </c>
      <c r="K224" s="1">
        <v>492.22428865568105</v>
      </c>
      <c r="L224" s="95">
        <v>457.4891991531448</v>
      </c>
    </row>
    <row r="225" spans="1:12" ht="15">
      <c r="A225" s="2">
        <v>686</v>
      </c>
      <c r="B225" s="3" t="s">
        <v>230</v>
      </c>
      <c r="C225" s="1">
        <v>211.38013433216247</v>
      </c>
      <c r="D225" s="1">
        <v>215.25101170418333</v>
      </c>
      <c r="E225" s="1">
        <v>227.5331087611683</v>
      </c>
      <c r="F225" s="1">
        <v>270.44439584131965</v>
      </c>
      <c r="G225" s="1">
        <v>322.1547771950712</v>
      </c>
      <c r="H225" s="1">
        <v>413.0401584370538</v>
      </c>
      <c r="I225" s="1">
        <v>437.8937111183673</v>
      </c>
      <c r="J225" s="1">
        <v>486.80443988545966</v>
      </c>
      <c r="K225" s="1">
        <v>557.4550500331796</v>
      </c>
      <c r="L225" s="95">
        <v>491.6927842593555</v>
      </c>
    </row>
    <row r="226" spans="1:12" ht="15">
      <c r="A226" s="11">
        <v>687</v>
      </c>
      <c r="B226" s="3" t="s">
        <v>231</v>
      </c>
      <c r="C226" s="1">
        <v>244.66260850257913</v>
      </c>
      <c r="D226" s="1">
        <v>250.23995268425114</v>
      </c>
      <c r="E226" s="1">
        <v>266.84174092931914</v>
      </c>
      <c r="F226" s="1">
        <v>314.6142392486493</v>
      </c>
      <c r="G226" s="1">
        <v>369.70628498012377</v>
      </c>
      <c r="H226" s="1">
        <v>456.02677715648247</v>
      </c>
      <c r="I226" s="1">
        <v>484.409641947031</v>
      </c>
      <c r="J226" s="1">
        <v>538.0275882081413</v>
      </c>
      <c r="K226" s="1">
        <v>616.1749040633223</v>
      </c>
      <c r="L226" s="95">
        <v>539.7606249047496</v>
      </c>
    </row>
    <row r="227" spans="1:12" ht="15">
      <c r="A227" s="2">
        <v>689</v>
      </c>
      <c r="B227" s="3" t="s">
        <v>232</v>
      </c>
      <c r="C227" s="1">
        <v>172.0282063789606</v>
      </c>
      <c r="D227" s="1">
        <v>175.4755738718505</v>
      </c>
      <c r="E227" s="1">
        <v>188.9437445531825</v>
      </c>
      <c r="F227" s="1">
        <v>226.26800438735552</v>
      </c>
      <c r="G227" s="1">
        <v>274.3201367252282</v>
      </c>
      <c r="H227" s="1">
        <v>355.8954977496479</v>
      </c>
      <c r="I227" s="1">
        <v>378.7425601987507</v>
      </c>
      <c r="J227" s="1">
        <v>420.3900589160049</v>
      </c>
      <c r="K227" s="1">
        <v>474.4366505357672</v>
      </c>
      <c r="L227" s="95">
        <v>423.6668312858264</v>
      </c>
    </row>
    <row r="228" spans="1:12" ht="15">
      <c r="A228" s="2">
        <v>691</v>
      </c>
      <c r="B228" s="3" t="s">
        <v>233</v>
      </c>
      <c r="C228" s="1">
        <v>200.9924338555856</v>
      </c>
      <c r="D228" s="1">
        <v>204.88893104685712</v>
      </c>
      <c r="E228" s="1">
        <v>219.78834332655475</v>
      </c>
      <c r="F228" s="1">
        <v>259.97503356151424</v>
      </c>
      <c r="G228" s="1">
        <v>315.7503566089255</v>
      </c>
      <c r="H228" s="1">
        <v>418.89793357222374</v>
      </c>
      <c r="I228" s="1">
        <v>446.0752048524575</v>
      </c>
      <c r="J228" s="1">
        <v>497.0342747938559</v>
      </c>
      <c r="K228" s="1">
        <v>570.3811521452479</v>
      </c>
      <c r="L228" s="95">
        <v>515.777746337994</v>
      </c>
    </row>
    <row r="229" spans="1:12" ht="15">
      <c r="A229" s="2">
        <v>694</v>
      </c>
      <c r="B229" s="3" t="s">
        <v>234</v>
      </c>
      <c r="C229" s="1">
        <v>134.0289756053669</v>
      </c>
      <c r="D229" s="1">
        <v>135.30272292438372</v>
      </c>
      <c r="E229" s="1">
        <v>139.56261352238045</v>
      </c>
      <c r="F229" s="1">
        <v>158.83454314418896</v>
      </c>
      <c r="G229" s="1">
        <v>205.0781833081161</v>
      </c>
      <c r="H229" s="1">
        <v>277.6506067355974</v>
      </c>
      <c r="I229" s="1">
        <v>300.0408159252244</v>
      </c>
      <c r="J229" s="1">
        <v>338.9511850897689</v>
      </c>
      <c r="K229" s="1">
        <v>386.49581348004716</v>
      </c>
      <c r="L229" s="95">
        <v>353.5936516005473</v>
      </c>
    </row>
    <row r="230" spans="1:12" ht="15">
      <c r="A230" s="2">
        <v>697</v>
      </c>
      <c r="B230" s="3" t="s">
        <v>235</v>
      </c>
      <c r="C230" s="1">
        <v>225.31895823412697</v>
      </c>
      <c r="D230" s="1">
        <v>230.34503114007265</v>
      </c>
      <c r="E230" s="1">
        <v>246.23256884846</v>
      </c>
      <c r="F230" s="1">
        <v>287.26436427122474</v>
      </c>
      <c r="G230" s="1">
        <v>347.38016990805534</v>
      </c>
      <c r="H230" s="1">
        <v>440.53518884583696</v>
      </c>
      <c r="I230" s="1">
        <v>470.5604044342982</v>
      </c>
      <c r="J230" s="1">
        <v>521.4049361032405</v>
      </c>
      <c r="K230" s="1">
        <v>592.8596286598748</v>
      </c>
      <c r="L230" s="95">
        <v>525.3418364587808</v>
      </c>
    </row>
    <row r="231" spans="1:12" ht="15">
      <c r="A231" s="2">
        <v>698</v>
      </c>
      <c r="B231" s="2" t="s">
        <v>236</v>
      </c>
      <c r="C231" s="1">
        <v>150.92363050284126</v>
      </c>
      <c r="D231" s="1">
        <v>153.05855844409535</v>
      </c>
      <c r="E231" s="1">
        <v>155.82490587811068</v>
      </c>
      <c r="F231" s="1">
        <v>180.57499269852428</v>
      </c>
      <c r="G231" s="1">
        <v>229.42195072129357</v>
      </c>
      <c r="H231" s="1">
        <v>301.31651882190425</v>
      </c>
      <c r="I231" s="1">
        <v>324.9398335414683</v>
      </c>
      <c r="J231" s="1">
        <v>366.8969836156012</v>
      </c>
      <c r="K231" s="1">
        <v>420.2256622185516</v>
      </c>
      <c r="L231" s="95">
        <v>384.2565886494562</v>
      </c>
    </row>
    <row r="232" spans="1:12" ht="15">
      <c r="A232" s="2">
        <v>700</v>
      </c>
      <c r="B232" s="2" t="s">
        <v>237</v>
      </c>
      <c r="C232" s="1">
        <v>152.4156661701636</v>
      </c>
      <c r="D232" s="1">
        <v>154.8824785438133</v>
      </c>
      <c r="E232" s="1">
        <v>160.38258463803493</v>
      </c>
      <c r="F232" s="1">
        <v>189.7921331807314</v>
      </c>
      <c r="G232" s="1">
        <v>239.118346969574</v>
      </c>
      <c r="H232" s="1">
        <v>320.61147512262573</v>
      </c>
      <c r="I232" s="1">
        <v>342.20142010307825</v>
      </c>
      <c r="J232" s="1">
        <v>380.8200592038114</v>
      </c>
      <c r="K232" s="1">
        <v>430.69876160155474</v>
      </c>
      <c r="L232" s="95">
        <v>382.8333482153533</v>
      </c>
    </row>
    <row r="233" spans="1:12" ht="15">
      <c r="A233" s="2">
        <v>702</v>
      </c>
      <c r="B233" s="4" t="s">
        <v>238</v>
      </c>
      <c r="C233" s="1">
        <v>198.16258734244443</v>
      </c>
      <c r="D233" s="1">
        <v>201.69438251391878</v>
      </c>
      <c r="E233" s="1">
        <v>215.58378344051593</v>
      </c>
      <c r="F233" s="1">
        <v>254.8976703656035</v>
      </c>
      <c r="G233" s="1">
        <v>307.47907585075876</v>
      </c>
      <c r="H233" s="1">
        <v>400.2438296830816</v>
      </c>
      <c r="I233" s="1">
        <v>427.40493379112917</v>
      </c>
      <c r="J233" s="1">
        <v>477.6592439723267</v>
      </c>
      <c r="K233" s="1">
        <v>544.0060333963115</v>
      </c>
      <c r="L233" s="95">
        <v>486.0495571064328</v>
      </c>
    </row>
    <row r="234" spans="1:12" ht="15">
      <c r="A234" s="2">
        <v>704</v>
      </c>
      <c r="B234" s="3" t="s">
        <v>239</v>
      </c>
      <c r="C234" s="1">
        <v>129.02470229007596</v>
      </c>
      <c r="D234" s="1">
        <v>129.70911184632743</v>
      </c>
      <c r="E234" s="1">
        <v>134.20040607204066</v>
      </c>
      <c r="F234" s="1">
        <v>153.8296589023616</v>
      </c>
      <c r="G234" s="1">
        <v>198.75903260487652</v>
      </c>
      <c r="H234" s="1">
        <v>274.28478670483014</v>
      </c>
      <c r="I234" s="1">
        <v>294.4524220501024</v>
      </c>
      <c r="J234" s="1">
        <v>328.6103102057836</v>
      </c>
      <c r="K234" s="1">
        <v>372.59736011102683</v>
      </c>
      <c r="L234" s="95">
        <v>336.3769470352022</v>
      </c>
    </row>
    <row r="235" spans="1:12" ht="15">
      <c r="A235" s="8">
        <v>707</v>
      </c>
      <c r="B235" s="3" t="s">
        <v>240</v>
      </c>
      <c r="C235" s="1">
        <v>248.39787732173437</v>
      </c>
      <c r="D235" s="1">
        <v>253.49897980686035</v>
      </c>
      <c r="E235" s="1">
        <v>269.75046299827426</v>
      </c>
      <c r="F235" s="1">
        <v>316.9660992841669</v>
      </c>
      <c r="G235" s="1">
        <v>378.3663911323244</v>
      </c>
      <c r="H235" s="1">
        <v>471.9216814815551</v>
      </c>
      <c r="I235" s="1">
        <v>503.3581428312616</v>
      </c>
      <c r="J235" s="1">
        <v>557.2640150428977</v>
      </c>
      <c r="K235" s="1">
        <v>635.4089286705369</v>
      </c>
      <c r="L235" s="95">
        <v>557.4599702891694</v>
      </c>
    </row>
    <row r="236" spans="1:12" ht="15">
      <c r="A236" s="2">
        <v>729</v>
      </c>
      <c r="B236" s="3" t="s">
        <v>241</v>
      </c>
      <c r="C236" s="1">
        <v>190.91611546924662</v>
      </c>
      <c r="D236" s="1">
        <v>194.95435091972632</v>
      </c>
      <c r="E236" s="1">
        <v>205.549654532489</v>
      </c>
      <c r="F236" s="1">
        <v>243.27626038154932</v>
      </c>
      <c r="G236" s="1">
        <v>301.5586440836032</v>
      </c>
      <c r="H236" s="1">
        <v>392.1445863996951</v>
      </c>
      <c r="I236" s="1">
        <v>420.0226881421276</v>
      </c>
      <c r="J236" s="1">
        <v>468.96603574581724</v>
      </c>
      <c r="K236" s="1">
        <v>536.6719698117513</v>
      </c>
      <c r="L236" s="95">
        <v>485.584781712604</v>
      </c>
    </row>
    <row r="237" spans="1:12" ht="15">
      <c r="A237" s="2">
        <v>732</v>
      </c>
      <c r="B237" s="3" t="s">
        <v>242</v>
      </c>
      <c r="C237" s="1">
        <v>206.66963120226012</v>
      </c>
      <c r="D237" s="1">
        <v>211.31128401890487</v>
      </c>
      <c r="E237" s="1">
        <v>228.69111797769096</v>
      </c>
      <c r="F237" s="1">
        <v>271.8360002495147</v>
      </c>
      <c r="G237" s="1">
        <v>328.47000104183763</v>
      </c>
      <c r="H237" s="1">
        <v>415.96915723520874</v>
      </c>
      <c r="I237" s="1">
        <v>445.7116007041128</v>
      </c>
      <c r="J237" s="1">
        <v>497.84512222182826</v>
      </c>
      <c r="K237" s="1">
        <v>569.1849601083488</v>
      </c>
      <c r="L237" s="95">
        <v>514.1451627559543</v>
      </c>
    </row>
    <row r="238" spans="1:12" ht="15">
      <c r="A238" s="2">
        <v>734</v>
      </c>
      <c r="B238" s="3" t="s">
        <v>243</v>
      </c>
      <c r="C238" s="1">
        <v>154.32967029675336</v>
      </c>
      <c r="D238" s="1">
        <v>156.34644919207412</v>
      </c>
      <c r="E238" s="1">
        <v>158.99388908869588</v>
      </c>
      <c r="F238" s="1">
        <v>185.62373777408638</v>
      </c>
      <c r="G238" s="1">
        <v>237.2458185915551</v>
      </c>
      <c r="H238" s="1">
        <v>320.0170908878696</v>
      </c>
      <c r="I238" s="1">
        <v>345.9628257175557</v>
      </c>
      <c r="J238" s="1">
        <v>392.6446207231433</v>
      </c>
      <c r="K238" s="1">
        <v>452.8306599816373</v>
      </c>
      <c r="L238" s="95">
        <v>417.10973464503525</v>
      </c>
    </row>
    <row r="239" spans="1:12" ht="15">
      <c r="A239" s="2">
        <v>736</v>
      </c>
      <c r="B239" s="3" t="s">
        <v>244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95">
        <v>0</v>
      </c>
    </row>
    <row r="240" spans="1:12" ht="15">
      <c r="A240" s="2">
        <v>790</v>
      </c>
      <c r="B240" s="3" t="s">
        <v>245</v>
      </c>
      <c r="C240" s="1">
        <v>171.44252636872335</v>
      </c>
      <c r="D240" s="1">
        <v>174.489876697002</v>
      </c>
      <c r="E240" s="1">
        <v>181.02983402703344</v>
      </c>
      <c r="F240" s="1">
        <v>211.04141765082136</v>
      </c>
      <c r="G240" s="1">
        <v>263.58192063583596</v>
      </c>
      <c r="H240" s="1">
        <v>349.4375233775329</v>
      </c>
      <c r="I240" s="1">
        <v>375.49462132307355</v>
      </c>
      <c r="J240" s="1">
        <v>420.72986736187744</v>
      </c>
      <c r="K240" s="1">
        <v>479.735821219481</v>
      </c>
      <c r="L240" s="95">
        <v>433.17147097865035</v>
      </c>
    </row>
    <row r="241" spans="1:12" ht="15">
      <c r="A241" s="2">
        <v>738</v>
      </c>
      <c r="B241" s="7" t="s">
        <v>246</v>
      </c>
      <c r="C241" s="1">
        <v>181.59728000595152</v>
      </c>
      <c r="D241" s="1">
        <v>183.83674668560104</v>
      </c>
      <c r="E241" s="1">
        <v>184.73813968737716</v>
      </c>
      <c r="F241" s="1">
        <v>208.51580348111673</v>
      </c>
      <c r="G241" s="1">
        <v>265.56087813997254</v>
      </c>
      <c r="H241" s="1">
        <v>360.7232061549219</v>
      </c>
      <c r="I241" s="1">
        <v>389.3078321363968</v>
      </c>
      <c r="J241" s="1">
        <v>436.5071393356809</v>
      </c>
      <c r="K241" s="1">
        <v>501.9790343205344</v>
      </c>
      <c r="L241" s="95">
        <v>449.7630285475112</v>
      </c>
    </row>
    <row r="242" spans="1:12" ht="15">
      <c r="A242" s="2">
        <v>739</v>
      </c>
      <c r="B242" s="3" t="s">
        <v>247</v>
      </c>
      <c r="C242" s="1">
        <v>219.7638903679144</v>
      </c>
      <c r="D242" s="1">
        <v>224.2634101781931</v>
      </c>
      <c r="E242" s="1">
        <v>233.06117412155766</v>
      </c>
      <c r="F242" s="1">
        <v>272.09609493255437</v>
      </c>
      <c r="G242" s="1">
        <v>325.7934174636126</v>
      </c>
      <c r="H242" s="1">
        <v>417.9213399434738</v>
      </c>
      <c r="I242" s="1">
        <v>447.3293035120201</v>
      </c>
      <c r="J242" s="1">
        <v>496.0751896152337</v>
      </c>
      <c r="K242" s="1">
        <v>568.3689698084704</v>
      </c>
      <c r="L242" s="95">
        <v>503.1136275795904</v>
      </c>
    </row>
    <row r="243" spans="1:12" ht="15">
      <c r="A243" s="2">
        <v>740</v>
      </c>
      <c r="B243" s="3" t="s">
        <v>248</v>
      </c>
      <c r="C243" s="1">
        <v>177.46730684805664</v>
      </c>
      <c r="D243" s="1">
        <v>180.53053663140878</v>
      </c>
      <c r="E243" s="1">
        <v>181.12703760011323</v>
      </c>
      <c r="F243" s="1">
        <v>214.49265499226593</v>
      </c>
      <c r="G243" s="1">
        <v>265.5218274610543</v>
      </c>
      <c r="H243" s="1">
        <v>349.8918932083708</v>
      </c>
      <c r="I243" s="1">
        <v>376.8062405453893</v>
      </c>
      <c r="J243" s="1">
        <v>425.70797663590065</v>
      </c>
      <c r="K243" s="1">
        <v>489.5384216869696</v>
      </c>
      <c r="L243" s="95">
        <v>443.0504739228646</v>
      </c>
    </row>
    <row r="244" spans="1:12" ht="15">
      <c r="A244" s="2">
        <v>742</v>
      </c>
      <c r="B244" s="3" t="s">
        <v>249</v>
      </c>
      <c r="C244" s="1">
        <v>219.82133028167837</v>
      </c>
      <c r="D244" s="1">
        <v>225.31462747476678</v>
      </c>
      <c r="E244" s="1">
        <v>241.22318414821035</v>
      </c>
      <c r="F244" s="1">
        <v>282.590880824212</v>
      </c>
      <c r="G244" s="1">
        <v>342.3578494734743</v>
      </c>
      <c r="H244" s="1">
        <v>438.6116292486477</v>
      </c>
      <c r="I244" s="1">
        <v>470.90187778989076</v>
      </c>
      <c r="J244" s="1">
        <v>526.4496702841784</v>
      </c>
      <c r="K244" s="1">
        <v>600.8019545481377</v>
      </c>
      <c r="L244" s="95">
        <v>547.5418604542991</v>
      </c>
    </row>
    <row r="245" spans="1:12" ht="15">
      <c r="A245" s="2">
        <v>743</v>
      </c>
      <c r="B245" s="3" t="s">
        <v>250</v>
      </c>
      <c r="C245" s="1">
        <v>146.70425653655187</v>
      </c>
      <c r="D245" s="1">
        <v>148.39467656339002</v>
      </c>
      <c r="E245" s="1">
        <v>152.29427730249935</v>
      </c>
      <c r="F245" s="1">
        <v>175.4940393544503</v>
      </c>
      <c r="G245" s="1">
        <v>226.62389693723065</v>
      </c>
      <c r="H245" s="1">
        <v>303.00316968959356</v>
      </c>
      <c r="I245" s="1">
        <v>327.11425407680554</v>
      </c>
      <c r="J245" s="1">
        <v>368.2114809456593</v>
      </c>
      <c r="K245" s="1">
        <v>422.31755922153746</v>
      </c>
      <c r="L245" s="95">
        <v>387.0449552430259</v>
      </c>
    </row>
    <row r="246" spans="1:12" ht="15">
      <c r="A246" s="2">
        <v>746</v>
      </c>
      <c r="B246" s="3" t="s">
        <v>251</v>
      </c>
      <c r="C246" s="1">
        <v>178.73023178108167</v>
      </c>
      <c r="D246" s="1">
        <v>181.36852171631085</v>
      </c>
      <c r="E246" s="1">
        <v>189.3644885149761</v>
      </c>
      <c r="F246" s="1">
        <v>226.37930433583685</v>
      </c>
      <c r="G246" s="1">
        <v>276.50431879342227</v>
      </c>
      <c r="H246" s="1">
        <v>360.2123398038871</v>
      </c>
      <c r="I246" s="1">
        <v>379.9188360536522</v>
      </c>
      <c r="J246" s="1">
        <v>422.7152658429441</v>
      </c>
      <c r="K246" s="1">
        <v>483.7944676532713</v>
      </c>
      <c r="L246" s="95">
        <v>432.00775104959746</v>
      </c>
    </row>
    <row r="247" spans="1:12" ht="15">
      <c r="A247" s="2">
        <v>747</v>
      </c>
      <c r="B247" s="3" t="s">
        <v>252</v>
      </c>
      <c r="C247" s="1">
        <v>242.27676683584076</v>
      </c>
      <c r="D247" s="1">
        <v>247.34768067155667</v>
      </c>
      <c r="E247" s="1">
        <v>261.89730804113566</v>
      </c>
      <c r="F247" s="1">
        <v>311.8258560645655</v>
      </c>
      <c r="G247" s="1">
        <v>370.4354720507557</v>
      </c>
      <c r="H247" s="1">
        <v>460.4996562889184</v>
      </c>
      <c r="I247" s="1">
        <v>488.02434068532637</v>
      </c>
      <c r="J247" s="1">
        <v>541.4172070655379</v>
      </c>
      <c r="K247" s="1">
        <v>620.3851329386669</v>
      </c>
      <c r="L247" s="95">
        <v>542.8376861316884</v>
      </c>
    </row>
    <row r="248" spans="1:12" ht="15">
      <c r="A248" s="2">
        <v>748</v>
      </c>
      <c r="B248" s="3" t="s">
        <v>253</v>
      </c>
      <c r="C248" s="1">
        <v>175.62853860904454</v>
      </c>
      <c r="D248" s="1">
        <v>178.9033082664372</v>
      </c>
      <c r="E248" s="1">
        <v>188.39051568097594</v>
      </c>
      <c r="F248" s="1">
        <v>220.48385807091898</v>
      </c>
      <c r="G248" s="1">
        <v>271.4554929339771</v>
      </c>
      <c r="H248" s="1">
        <v>360.512397106591</v>
      </c>
      <c r="I248" s="1">
        <v>380.7689217803433</v>
      </c>
      <c r="J248" s="1">
        <v>425.3548466496621</v>
      </c>
      <c r="K248" s="1">
        <v>488.81569414038654</v>
      </c>
      <c r="L248" s="95">
        <v>443.4863806707212</v>
      </c>
    </row>
    <row r="249" spans="1:12" ht="15">
      <c r="A249" s="2">
        <v>791</v>
      </c>
      <c r="B249" s="3" t="s">
        <v>254</v>
      </c>
      <c r="C249" s="1">
        <v>220.81769975213</v>
      </c>
      <c r="D249" s="1">
        <v>225.4431964578174</v>
      </c>
      <c r="E249" s="1">
        <v>236.97621030721078</v>
      </c>
      <c r="F249" s="1">
        <v>281.053323868441</v>
      </c>
      <c r="G249" s="1">
        <v>341.848889999101</v>
      </c>
      <c r="H249" s="1">
        <v>443.7157183944845</v>
      </c>
      <c r="I249" s="1">
        <v>475.6280298431978</v>
      </c>
      <c r="J249" s="1">
        <v>530.0809618977397</v>
      </c>
      <c r="K249" s="1">
        <v>608.7596530075366</v>
      </c>
      <c r="L249" s="95">
        <v>550.547848945323</v>
      </c>
    </row>
    <row r="250" spans="1:12" ht="15">
      <c r="A250" s="2">
        <v>749</v>
      </c>
      <c r="B250" s="3" t="s">
        <v>255</v>
      </c>
      <c r="C250" s="1">
        <v>131.111825769916</v>
      </c>
      <c r="D250" s="1">
        <v>131.8900564647223</v>
      </c>
      <c r="E250" s="1">
        <v>132.1612900580641</v>
      </c>
      <c r="F250" s="1">
        <v>152.75962073976726</v>
      </c>
      <c r="G250" s="1">
        <v>198.14068765965152</v>
      </c>
      <c r="H250" s="1">
        <v>273.93350594267054</v>
      </c>
      <c r="I250" s="1">
        <v>292.7351276079208</v>
      </c>
      <c r="J250" s="1">
        <v>329.0216472072019</v>
      </c>
      <c r="K250" s="1">
        <v>373.7732539950134</v>
      </c>
      <c r="L250" s="95">
        <v>337.11071746708507</v>
      </c>
    </row>
    <row r="251" spans="1:12" ht="15">
      <c r="A251" s="2">
        <v>751</v>
      </c>
      <c r="B251" s="3" t="s">
        <v>256</v>
      </c>
      <c r="C251" s="1">
        <v>159.075015920111</v>
      </c>
      <c r="D251" s="1">
        <v>161.79336573508957</v>
      </c>
      <c r="E251" s="1">
        <v>170.16792382598206</v>
      </c>
      <c r="F251" s="1">
        <v>198.95704493477007</v>
      </c>
      <c r="G251" s="1">
        <v>246.82633910775746</v>
      </c>
      <c r="H251" s="1">
        <v>334.00917531658536</v>
      </c>
      <c r="I251" s="1">
        <v>355.25589458134976</v>
      </c>
      <c r="J251" s="1">
        <v>397.7793612640485</v>
      </c>
      <c r="K251" s="1">
        <v>448.2025822378313</v>
      </c>
      <c r="L251" s="95">
        <v>400.0049672043648</v>
      </c>
    </row>
    <row r="252" spans="1:12" ht="15">
      <c r="A252" s="2">
        <v>753</v>
      </c>
      <c r="B252" s="3" t="s">
        <v>257</v>
      </c>
      <c r="C252" s="1">
        <v>128.84336555435056</v>
      </c>
      <c r="D252" s="1">
        <v>129.10595892910897</v>
      </c>
      <c r="E252" s="1">
        <v>116.15705992146553</v>
      </c>
      <c r="F252" s="1">
        <v>127.34798376930195</v>
      </c>
      <c r="G252" s="1">
        <v>166.35105235072353</v>
      </c>
      <c r="H252" s="1">
        <v>228.40454439645208</v>
      </c>
      <c r="I252" s="1">
        <v>247.3087255693982</v>
      </c>
      <c r="J252" s="1">
        <v>279.2002128222779</v>
      </c>
      <c r="K252" s="1">
        <v>316.57276737457283</v>
      </c>
      <c r="L252" s="95">
        <v>275.2840065902232</v>
      </c>
    </row>
    <row r="253" spans="1:12" ht="15">
      <c r="A253" s="2">
        <v>755</v>
      </c>
      <c r="B253" s="4" t="s">
        <v>258</v>
      </c>
      <c r="C253" s="1">
        <v>144.93169385350825</v>
      </c>
      <c r="D253" s="1">
        <v>144.7357460252989</v>
      </c>
      <c r="E253" s="1">
        <v>134.75090261014236</v>
      </c>
      <c r="F253" s="1">
        <v>141.81675698879525</v>
      </c>
      <c r="G253" s="1">
        <v>191.80836463638843</v>
      </c>
      <c r="H253" s="1">
        <v>270.92863933434376</v>
      </c>
      <c r="I253" s="1">
        <v>292.9506564908749</v>
      </c>
      <c r="J253" s="1">
        <v>329.5037969551754</v>
      </c>
      <c r="K253" s="1">
        <v>373.9772830435551</v>
      </c>
      <c r="L253" s="95">
        <v>327.10879907222716</v>
      </c>
    </row>
    <row r="254" spans="1:12" ht="15">
      <c r="A254" s="2">
        <v>758</v>
      </c>
      <c r="B254" s="3" t="s">
        <v>259</v>
      </c>
      <c r="C254" s="1">
        <v>173.09931665068444</v>
      </c>
      <c r="D254" s="1">
        <v>176.64774395571638</v>
      </c>
      <c r="E254" s="1">
        <v>187.01194007241548</v>
      </c>
      <c r="F254" s="1">
        <v>216.0887781163609</v>
      </c>
      <c r="G254" s="1">
        <v>268.77994576511065</v>
      </c>
      <c r="H254" s="1">
        <v>349.6044678441482</v>
      </c>
      <c r="I254" s="1">
        <v>375.8966041344968</v>
      </c>
      <c r="J254" s="1">
        <v>421.01020693914955</v>
      </c>
      <c r="K254" s="1">
        <v>481.93325585285265</v>
      </c>
      <c r="L254" s="95">
        <v>439.7699649910573</v>
      </c>
    </row>
    <row r="255" spans="1:12" ht="15">
      <c r="A255" s="2">
        <v>759</v>
      </c>
      <c r="B255" s="3" t="s">
        <v>260</v>
      </c>
      <c r="C255" s="1">
        <v>227.4965216072054</v>
      </c>
      <c r="D255" s="1">
        <v>232.7007398787719</v>
      </c>
      <c r="E255" s="1">
        <v>246.51540240801938</v>
      </c>
      <c r="F255" s="1">
        <v>292.5629265529782</v>
      </c>
      <c r="G255" s="1">
        <v>353.2214588898084</v>
      </c>
      <c r="H255" s="1">
        <v>446.0408412625063</v>
      </c>
      <c r="I255" s="1">
        <v>473.56483625359374</v>
      </c>
      <c r="J255" s="1">
        <v>525.348200453459</v>
      </c>
      <c r="K255" s="1">
        <v>599.4237382223434</v>
      </c>
      <c r="L255" s="95">
        <v>530.5476381511036</v>
      </c>
    </row>
    <row r="256" spans="1:12" ht="15">
      <c r="A256" s="2">
        <v>761</v>
      </c>
      <c r="B256" s="3" t="s">
        <v>261</v>
      </c>
      <c r="C256" s="1">
        <v>196.70019794076939</v>
      </c>
      <c r="D256" s="1">
        <v>200.45412440110078</v>
      </c>
      <c r="E256" s="1">
        <v>213.67508820462672</v>
      </c>
      <c r="F256" s="1">
        <v>247.35432207680293</v>
      </c>
      <c r="G256" s="1">
        <v>304.96428226229165</v>
      </c>
      <c r="H256" s="1">
        <v>402.1953963371776</v>
      </c>
      <c r="I256" s="1">
        <v>429.9331045972159</v>
      </c>
      <c r="J256" s="1">
        <v>477.8821391595569</v>
      </c>
      <c r="K256" s="1">
        <v>545.2638106292976</v>
      </c>
      <c r="L256" s="95">
        <v>488.8566390904332</v>
      </c>
    </row>
    <row r="257" spans="1:12" ht="15">
      <c r="A257" s="2">
        <v>762</v>
      </c>
      <c r="B257" s="3" t="s">
        <v>262</v>
      </c>
      <c r="C257" s="1">
        <v>209.7352314527874</v>
      </c>
      <c r="D257" s="1">
        <v>214.09721421206768</v>
      </c>
      <c r="E257" s="1">
        <v>226.34363322611148</v>
      </c>
      <c r="F257" s="1">
        <v>265.94984151133286</v>
      </c>
      <c r="G257" s="1">
        <v>322.558284681219</v>
      </c>
      <c r="H257" s="1">
        <v>412.8113022287537</v>
      </c>
      <c r="I257" s="1">
        <v>441.3216901766226</v>
      </c>
      <c r="J257" s="1">
        <v>492.49769210457566</v>
      </c>
      <c r="K257" s="1">
        <v>564.5728701578598</v>
      </c>
      <c r="L257" s="95">
        <v>504.94470812491437</v>
      </c>
    </row>
    <row r="258" spans="1:12" ht="15">
      <c r="A258" s="2">
        <v>765</v>
      </c>
      <c r="B258" s="3" t="s">
        <v>263</v>
      </c>
      <c r="C258" s="1">
        <v>174.80183565385545</v>
      </c>
      <c r="D258" s="1">
        <v>177.4009012379987</v>
      </c>
      <c r="E258" s="1">
        <v>185.61351662694926</v>
      </c>
      <c r="F258" s="1">
        <v>215.04423768768496</v>
      </c>
      <c r="G258" s="1">
        <v>268.7163931686334</v>
      </c>
      <c r="H258" s="1">
        <v>351.8049326468944</v>
      </c>
      <c r="I258" s="1">
        <v>377.50000500057274</v>
      </c>
      <c r="J258" s="1">
        <v>423.3157637713301</v>
      </c>
      <c r="K258" s="1">
        <v>485.7369140496231</v>
      </c>
      <c r="L258" s="95">
        <v>437.388383330093</v>
      </c>
    </row>
    <row r="259" spans="1:12" ht="15">
      <c r="A259" s="2">
        <v>766</v>
      </c>
      <c r="B259" s="3" t="s">
        <v>264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95">
        <v>0</v>
      </c>
    </row>
    <row r="260" spans="1:12" ht="15">
      <c r="A260" s="2">
        <v>768</v>
      </c>
      <c r="B260" s="3" t="s">
        <v>265</v>
      </c>
      <c r="C260" s="1">
        <v>227.21324519844723</v>
      </c>
      <c r="D260" s="1">
        <v>232.16796048099482</v>
      </c>
      <c r="E260" s="1">
        <v>247.16853721095848</v>
      </c>
      <c r="F260" s="1">
        <v>292.8802006863306</v>
      </c>
      <c r="G260" s="1">
        <v>350.7324917373931</v>
      </c>
      <c r="H260" s="1">
        <v>442.1995575237829</v>
      </c>
      <c r="I260" s="1">
        <v>473.0897150308198</v>
      </c>
      <c r="J260" s="1">
        <v>526.5839071071682</v>
      </c>
      <c r="K260" s="1">
        <v>598.3877881971764</v>
      </c>
      <c r="L260" s="95">
        <v>531.5005548806531</v>
      </c>
    </row>
    <row r="261" spans="1:12" ht="15">
      <c r="A261" s="2">
        <v>771</v>
      </c>
      <c r="B261" s="3" t="s">
        <v>266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95">
        <v>0</v>
      </c>
    </row>
    <row r="262" spans="1:12" ht="15">
      <c r="A262" s="2">
        <v>777</v>
      </c>
      <c r="B262" s="3" t="s">
        <v>267</v>
      </c>
      <c r="C262" s="1">
        <v>183.4374588152569</v>
      </c>
      <c r="D262" s="1">
        <v>187.63037516017994</v>
      </c>
      <c r="E262" s="1">
        <v>199.6345142092601</v>
      </c>
      <c r="F262" s="1">
        <v>240.7619122163599</v>
      </c>
      <c r="G262" s="1">
        <v>294.83426909312175</v>
      </c>
      <c r="H262" s="1">
        <v>379.7765849699026</v>
      </c>
      <c r="I262" s="1">
        <v>407.28407876977826</v>
      </c>
      <c r="J262" s="1">
        <v>456.5252152532497</v>
      </c>
      <c r="K262" s="1">
        <v>524.4361405154294</v>
      </c>
      <c r="L262" s="95">
        <v>475.78841051831637</v>
      </c>
    </row>
    <row r="263" spans="1:12" ht="15">
      <c r="A263" s="2">
        <v>778</v>
      </c>
      <c r="B263" s="3" t="s">
        <v>268</v>
      </c>
      <c r="C263" s="1">
        <v>185.11358926243508</v>
      </c>
      <c r="D263" s="1">
        <v>188.55983698841635</v>
      </c>
      <c r="E263" s="1">
        <v>194.45291925512961</v>
      </c>
      <c r="F263" s="1">
        <v>231.39932919702954</v>
      </c>
      <c r="G263" s="1">
        <v>283.17762482965156</v>
      </c>
      <c r="H263" s="1">
        <v>372.3790201211411</v>
      </c>
      <c r="I263" s="1">
        <v>396.6259458738838</v>
      </c>
      <c r="J263" s="1">
        <v>443.9398315081424</v>
      </c>
      <c r="K263" s="1">
        <v>509.9658166594845</v>
      </c>
      <c r="L263" s="95">
        <v>453.67861908621245</v>
      </c>
    </row>
    <row r="264" spans="1:12" ht="15">
      <c r="A264" s="2">
        <v>781</v>
      </c>
      <c r="B264" s="3" t="s">
        <v>269</v>
      </c>
      <c r="C264" s="1">
        <v>218.14995416758288</v>
      </c>
      <c r="D264" s="1">
        <v>222.73420509073333</v>
      </c>
      <c r="E264" s="1">
        <v>231.82184957587498</v>
      </c>
      <c r="F264" s="1">
        <v>273.2884058348542</v>
      </c>
      <c r="G264" s="1">
        <v>327.9205465324692</v>
      </c>
      <c r="H264" s="1">
        <v>417.78531510615915</v>
      </c>
      <c r="I264" s="1">
        <v>447.53689161676664</v>
      </c>
      <c r="J264" s="1">
        <v>497.9581179149397</v>
      </c>
      <c r="K264" s="1">
        <v>570.5591195843888</v>
      </c>
      <c r="L264" s="95">
        <v>503.06625537729707</v>
      </c>
    </row>
    <row r="265" spans="1:12" ht="15">
      <c r="A265" s="2">
        <v>783</v>
      </c>
      <c r="B265" s="3" t="s">
        <v>270</v>
      </c>
      <c r="C265" s="1">
        <v>165.52807625582471</v>
      </c>
      <c r="D265" s="1">
        <v>168.69545690640103</v>
      </c>
      <c r="E265" s="1">
        <v>174.5773282587034</v>
      </c>
      <c r="F265" s="1">
        <v>202.51604647670655</v>
      </c>
      <c r="G265" s="1">
        <v>254.66864573002783</v>
      </c>
      <c r="H265" s="1">
        <v>351.720443097994</v>
      </c>
      <c r="I265" s="1">
        <v>378.15059842315975</v>
      </c>
      <c r="J265" s="1">
        <v>422.78172906221084</v>
      </c>
      <c r="K265" s="1">
        <v>479.31296962967235</v>
      </c>
      <c r="L265" s="95">
        <v>439.31080580422395</v>
      </c>
    </row>
    <row r="266" spans="1:12" ht="15">
      <c r="A266" s="2">
        <v>831</v>
      </c>
      <c r="B266" s="3" t="s">
        <v>271</v>
      </c>
      <c r="C266" s="1">
        <v>145.0513023272086</v>
      </c>
      <c r="D266" s="1">
        <v>146.39722826696226</v>
      </c>
      <c r="E266" s="1">
        <v>147.72691585582044</v>
      </c>
      <c r="F266" s="1">
        <v>169.531524948917</v>
      </c>
      <c r="G266" s="1">
        <v>212.87609491390526</v>
      </c>
      <c r="H266" s="1">
        <v>286.74769743670436</v>
      </c>
      <c r="I266" s="1">
        <v>307.382119558647</v>
      </c>
      <c r="J266" s="1">
        <v>344.50264401300603</v>
      </c>
      <c r="K266" s="1">
        <v>392.10576433786184</v>
      </c>
      <c r="L266" s="95">
        <v>349.4786516941769</v>
      </c>
    </row>
    <row r="267" spans="1:12" ht="15">
      <c r="A267" s="2">
        <v>832</v>
      </c>
      <c r="B267" s="3" t="s">
        <v>272</v>
      </c>
      <c r="C267" s="1">
        <v>182.06353861810248</v>
      </c>
      <c r="D267" s="1">
        <v>186.4452258259438</v>
      </c>
      <c r="E267" s="1">
        <v>201.1243177663868</v>
      </c>
      <c r="F267" s="1">
        <v>240.43699020311863</v>
      </c>
      <c r="G267" s="1">
        <v>297.46870143823855</v>
      </c>
      <c r="H267" s="1">
        <v>379.07561030447107</v>
      </c>
      <c r="I267" s="1">
        <v>406.4744108230694</v>
      </c>
      <c r="J267" s="1">
        <v>455.47247803646127</v>
      </c>
      <c r="K267" s="1">
        <v>517.0619275777457</v>
      </c>
      <c r="L267" s="95">
        <v>473.28665960774066</v>
      </c>
    </row>
    <row r="268" spans="1:12" ht="15">
      <c r="A268" s="2">
        <v>833</v>
      </c>
      <c r="B268" s="3" t="s">
        <v>273</v>
      </c>
      <c r="C268" s="1">
        <v>219.76968528996122</v>
      </c>
      <c r="D268" s="1">
        <v>224.25070971315546</v>
      </c>
      <c r="E268" s="1">
        <v>199.0716751944139</v>
      </c>
      <c r="F268" s="1">
        <v>230.38690355034248</v>
      </c>
      <c r="G268" s="1">
        <v>287.9907261306069</v>
      </c>
      <c r="H268" s="1">
        <v>395.46148954665983</v>
      </c>
      <c r="I268" s="1">
        <v>426.03474254387504</v>
      </c>
      <c r="J268" s="1">
        <v>473.91510365177646</v>
      </c>
      <c r="K268" s="1">
        <v>537.6181630398988</v>
      </c>
      <c r="L268" s="95">
        <v>471.3506010425301</v>
      </c>
    </row>
    <row r="269" spans="1:12" ht="15">
      <c r="A269" s="2">
        <v>834</v>
      </c>
      <c r="B269" s="5" t="s">
        <v>274</v>
      </c>
      <c r="C269" s="1">
        <v>175.07890867591044</v>
      </c>
      <c r="D269" s="1">
        <v>177.78980214747196</v>
      </c>
      <c r="E269" s="1">
        <v>184.52849774679726</v>
      </c>
      <c r="F269" s="1">
        <v>212.3826052809838</v>
      </c>
      <c r="G269" s="1">
        <v>266.6753657317125</v>
      </c>
      <c r="H269" s="1">
        <v>350.309744215395</v>
      </c>
      <c r="I269" s="1">
        <v>376.02311406962457</v>
      </c>
      <c r="J269" s="1">
        <v>421.67535830273783</v>
      </c>
      <c r="K269" s="1">
        <v>482.4431100315285</v>
      </c>
      <c r="L269" s="95">
        <v>434.7621862032848</v>
      </c>
    </row>
    <row r="270" spans="1:12" ht="15">
      <c r="A270" s="2">
        <v>837</v>
      </c>
      <c r="B270" s="3" t="s">
        <v>275</v>
      </c>
      <c r="C270" s="1">
        <v>149.15433667129014</v>
      </c>
      <c r="D270" s="1">
        <v>151.86413474121133</v>
      </c>
      <c r="E270" s="1">
        <v>152.96153045980085</v>
      </c>
      <c r="F270" s="1">
        <v>176.30412290359467</v>
      </c>
      <c r="G270" s="1">
        <v>227.77822461861558</v>
      </c>
      <c r="H270" s="1">
        <v>294.730909476218</v>
      </c>
      <c r="I270" s="1">
        <v>322.4233346354291</v>
      </c>
      <c r="J270" s="1">
        <v>365.802522013303</v>
      </c>
      <c r="K270" s="1">
        <v>422.0078978482147</v>
      </c>
      <c r="L270" s="95">
        <v>391.6002608150399</v>
      </c>
    </row>
    <row r="271" spans="1:12" ht="15">
      <c r="A271" s="2">
        <v>844</v>
      </c>
      <c r="B271" s="3" t="s">
        <v>276</v>
      </c>
      <c r="C271" s="1">
        <v>244.69740473657743</v>
      </c>
      <c r="D271" s="1">
        <v>250.22136721749376</v>
      </c>
      <c r="E271" s="1">
        <v>269.01879203721506</v>
      </c>
      <c r="F271" s="1">
        <v>308.11509542062976</v>
      </c>
      <c r="G271" s="1">
        <v>371.7015100833809</v>
      </c>
      <c r="H271" s="1">
        <v>458.9512005863129</v>
      </c>
      <c r="I271" s="1">
        <v>491.0806672996311</v>
      </c>
      <c r="J271" s="1">
        <v>545.1319651063311</v>
      </c>
      <c r="K271" s="1">
        <v>619.7296137020202</v>
      </c>
      <c r="L271" s="95">
        <v>545.8797764570278</v>
      </c>
    </row>
    <row r="272" spans="1:12" ht="15">
      <c r="A272" s="2">
        <v>845</v>
      </c>
      <c r="B272" s="3" t="s">
        <v>277</v>
      </c>
      <c r="C272" s="1">
        <v>186.1953763531214</v>
      </c>
      <c r="D272" s="1">
        <v>190.12936872569782</v>
      </c>
      <c r="E272" s="1">
        <v>203.19720749938614</v>
      </c>
      <c r="F272" s="1">
        <v>236.90931625431745</v>
      </c>
      <c r="G272" s="1">
        <v>288.4788276940746</v>
      </c>
      <c r="H272" s="1">
        <v>370.5719983211157</v>
      </c>
      <c r="I272" s="1">
        <v>393.3119121334259</v>
      </c>
      <c r="J272" s="1">
        <v>433.921444662082</v>
      </c>
      <c r="K272" s="1">
        <v>491.2414986796378</v>
      </c>
      <c r="L272" s="95">
        <v>437.8663277600476</v>
      </c>
    </row>
    <row r="273" spans="1:12" ht="15">
      <c r="A273" s="2">
        <v>846</v>
      </c>
      <c r="B273" s="3" t="s">
        <v>278</v>
      </c>
      <c r="C273" s="1">
        <v>210.35462013446013</v>
      </c>
      <c r="D273" s="1">
        <v>214.80712862946882</v>
      </c>
      <c r="E273" s="1">
        <v>222.7193275691587</v>
      </c>
      <c r="F273" s="1">
        <v>263.38986076740923</v>
      </c>
      <c r="G273" s="1">
        <v>322.55684560222915</v>
      </c>
      <c r="H273" s="1">
        <v>420.3984195238751</v>
      </c>
      <c r="I273" s="1">
        <v>448.43768088691775</v>
      </c>
      <c r="J273" s="1">
        <v>502.63382679952895</v>
      </c>
      <c r="K273" s="1">
        <v>578.8465841673126</v>
      </c>
      <c r="L273" s="95">
        <v>523.2431329169278</v>
      </c>
    </row>
    <row r="274" spans="1:12" ht="15">
      <c r="A274" s="2">
        <v>848</v>
      </c>
      <c r="B274" s="3" t="s">
        <v>279</v>
      </c>
      <c r="C274" s="1">
        <v>211.24896614607155</v>
      </c>
      <c r="D274" s="1">
        <v>216.0890498272572</v>
      </c>
      <c r="E274" s="1">
        <v>230.72816066932785</v>
      </c>
      <c r="F274" s="1">
        <v>268.3731328545722</v>
      </c>
      <c r="G274" s="1">
        <v>323.957311718504</v>
      </c>
      <c r="H274" s="1">
        <v>417.163011887917</v>
      </c>
      <c r="I274" s="1">
        <v>444.834518350239</v>
      </c>
      <c r="J274" s="1">
        <v>497.2148050657316</v>
      </c>
      <c r="K274" s="1">
        <v>570.1723304581601</v>
      </c>
      <c r="L274" s="95">
        <v>512.198703921887</v>
      </c>
    </row>
    <row r="275" spans="1:12" ht="15">
      <c r="A275" s="2">
        <v>849</v>
      </c>
      <c r="B275" s="7" t="s">
        <v>280</v>
      </c>
      <c r="C275" s="1">
        <v>194.1837653054971</v>
      </c>
      <c r="D275" s="1">
        <v>197.89710769339177</v>
      </c>
      <c r="E275" s="1">
        <v>210.3295272820443</v>
      </c>
      <c r="F275" s="1">
        <v>249.44860144282939</v>
      </c>
      <c r="G275" s="1">
        <v>303.0147217804912</v>
      </c>
      <c r="H275" s="1">
        <v>409.2589181929016</v>
      </c>
      <c r="I275" s="1">
        <v>436.24803734550414</v>
      </c>
      <c r="J275" s="1">
        <v>486.34638121538126</v>
      </c>
      <c r="K275" s="1">
        <v>563.9536309659632</v>
      </c>
      <c r="L275" s="95">
        <v>515.1214235355498</v>
      </c>
    </row>
    <row r="276" spans="1:12" ht="15">
      <c r="A276" s="2">
        <v>850</v>
      </c>
      <c r="B276" s="3" t="s">
        <v>281</v>
      </c>
      <c r="C276" s="1">
        <v>182.5033129192541</v>
      </c>
      <c r="D276" s="1">
        <v>184.94387335443807</v>
      </c>
      <c r="E276" s="1">
        <v>191.42239455266417</v>
      </c>
      <c r="F276" s="1">
        <v>220.72678731524556</v>
      </c>
      <c r="G276" s="1">
        <v>274.96463156997373</v>
      </c>
      <c r="H276" s="1">
        <v>358.57157983333934</v>
      </c>
      <c r="I276" s="1">
        <v>380.21590043665867</v>
      </c>
      <c r="J276" s="1">
        <v>424.43496275291045</v>
      </c>
      <c r="K276" s="1">
        <v>475.9357981747986</v>
      </c>
      <c r="L276" s="95">
        <v>418.9804343901503</v>
      </c>
    </row>
    <row r="277" spans="1:12" ht="15">
      <c r="A277" s="2">
        <v>851</v>
      </c>
      <c r="B277" s="3" t="s">
        <v>282</v>
      </c>
      <c r="C277" s="1">
        <v>153.46454113200463</v>
      </c>
      <c r="D277" s="1">
        <v>155.284195407943</v>
      </c>
      <c r="E277" s="1">
        <v>158.1222218792197</v>
      </c>
      <c r="F277" s="1">
        <v>183.5669161224315</v>
      </c>
      <c r="G277" s="1">
        <v>228.18562021732583</v>
      </c>
      <c r="H277" s="1">
        <v>298.79542462894216</v>
      </c>
      <c r="I277" s="1">
        <v>318.9447748197834</v>
      </c>
      <c r="J277" s="1">
        <v>357.28745853843634</v>
      </c>
      <c r="K277" s="1">
        <v>407.1602119199446</v>
      </c>
      <c r="L277" s="95">
        <v>362.4566872433742</v>
      </c>
    </row>
    <row r="278" spans="1:12" ht="15">
      <c r="A278" s="2">
        <v>853</v>
      </c>
      <c r="B278" s="3" t="s">
        <v>283</v>
      </c>
      <c r="C278" s="1">
        <v>157.7506426357327</v>
      </c>
      <c r="D278" s="1">
        <v>160.8533367542219</v>
      </c>
      <c r="E278" s="1">
        <v>162.84943153588753</v>
      </c>
      <c r="F278" s="1">
        <v>187.5261299427854</v>
      </c>
      <c r="G278" s="1">
        <v>238.98523648030894</v>
      </c>
      <c r="H278" s="1">
        <v>309.3247824149298</v>
      </c>
      <c r="I278" s="1">
        <v>339.923570462681</v>
      </c>
      <c r="J278" s="1">
        <v>386.9848613281471</v>
      </c>
      <c r="K278" s="1">
        <v>445.6550013058369</v>
      </c>
      <c r="L278" s="95">
        <v>414.19175161829133</v>
      </c>
    </row>
    <row r="279" spans="1:12" ht="15">
      <c r="A279" s="2">
        <v>857</v>
      </c>
      <c r="B279" s="3" t="s">
        <v>284</v>
      </c>
      <c r="C279" s="1">
        <v>217.57401207530262</v>
      </c>
      <c r="D279" s="1">
        <v>221.48892153337954</v>
      </c>
      <c r="E279" s="1">
        <v>227.81096274995645</v>
      </c>
      <c r="F279" s="1">
        <v>268.92418238687645</v>
      </c>
      <c r="G279" s="1">
        <v>324.97982154135684</v>
      </c>
      <c r="H279" s="1">
        <v>415.1298576009436</v>
      </c>
      <c r="I279" s="1">
        <v>439.4729664115652</v>
      </c>
      <c r="J279" s="1">
        <v>490.0071412195693</v>
      </c>
      <c r="K279" s="1">
        <v>563.2562224772254</v>
      </c>
      <c r="L279" s="95">
        <v>498.1945895876105</v>
      </c>
    </row>
    <row r="280" spans="1:12" ht="15">
      <c r="A280" s="2">
        <v>858</v>
      </c>
      <c r="B280" s="3" t="s">
        <v>285</v>
      </c>
      <c r="C280" s="1">
        <v>110.24449840153261</v>
      </c>
      <c r="D280" s="1">
        <v>110.18321122573289</v>
      </c>
      <c r="E280" s="1">
        <v>104.17266883907354</v>
      </c>
      <c r="F280" s="1">
        <v>116.38820397390532</v>
      </c>
      <c r="G280" s="1">
        <v>155.4958010374603</v>
      </c>
      <c r="H280" s="1">
        <v>219.373697962019</v>
      </c>
      <c r="I280" s="1">
        <v>237.99746693208616</v>
      </c>
      <c r="J280" s="1">
        <v>269.624442290891</v>
      </c>
      <c r="K280" s="1">
        <v>305.30658800746426</v>
      </c>
      <c r="L280" s="95">
        <v>273.6701037772618</v>
      </c>
    </row>
    <row r="281" spans="1:12" ht="15">
      <c r="A281" s="2">
        <v>859</v>
      </c>
      <c r="B281" s="3" t="s">
        <v>286</v>
      </c>
      <c r="C281" s="1">
        <v>147.5505348628472</v>
      </c>
      <c r="D281" s="1">
        <v>148.61010546898393</v>
      </c>
      <c r="E281" s="1">
        <v>147.66164651083506</v>
      </c>
      <c r="F281" s="1">
        <v>173.338003329423</v>
      </c>
      <c r="G281" s="1">
        <v>221.4852788479689</v>
      </c>
      <c r="H281" s="1">
        <v>290.168237939488</v>
      </c>
      <c r="I281" s="1">
        <v>304.41382796141755</v>
      </c>
      <c r="J281" s="1">
        <v>340.9956341002061</v>
      </c>
      <c r="K281" s="1">
        <v>390.3667605504925</v>
      </c>
      <c r="L281" s="95">
        <v>344.8143615816171</v>
      </c>
    </row>
    <row r="282" spans="1:12" ht="15">
      <c r="A282" s="2">
        <v>886</v>
      </c>
      <c r="B282" s="3" t="s">
        <v>287</v>
      </c>
      <c r="C282" s="1">
        <v>138.2049018037778</v>
      </c>
      <c r="D282" s="1">
        <v>139.89180845377814</v>
      </c>
      <c r="E282" s="1">
        <v>141.5279816643927</v>
      </c>
      <c r="F282" s="1">
        <v>167.6643336360135</v>
      </c>
      <c r="G282" s="1">
        <v>212.5597547583664</v>
      </c>
      <c r="H282" s="1">
        <v>290.1340988188139</v>
      </c>
      <c r="I282" s="1">
        <v>309.6879109485678</v>
      </c>
      <c r="J282" s="1">
        <v>348.62236874716143</v>
      </c>
      <c r="K282" s="1">
        <v>398.84203758034005</v>
      </c>
      <c r="L282" s="95">
        <v>362.99482449499084</v>
      </c>
    </row>
    <row r="283" spans="1:12" ht="15">
      <c r="A283" s="2">
        <v>887</v>
      </c>
      <c r="B283" s="3" t="s">
        <v>288</v>
      </c>
      <c r="C283" s="1">
        <v>211.76431850795208</v>
      </c>
      <c r="D283" s="1">
        <v>215.61259621672926</v>
      </c>
      <c r="E283" s="1">
        <v>230.72983697328777</v>
      </c>
      <c r="F283" s="1">
        <v>267.3139432546327</v>
      </c>
      <c r="G283" s="1">
        <v>325.11058852297396</v>
      </c>
      <c r="H283" s="1">
        <v>423.46508459602404</v>
      </c>
      <c r="I283" s="1">
        <v>451.2330423498323</v>
      </c>
      <c r="J283" s="1">
        <v>500.59361355772717</v>
      </c>
      <c r="K283" s="1">
        <v>571.3587602072669</v>
      </c>
      <c r="L283" s="95">
        <v>508.0147658518947</v>
      </c>
    </row>
    <row r="284" spans="1:12" ht="15">
      <c r="A284" s="2">
        <v>889</v>
      </c>
      <c r="B284" s="3" t="s">
        <v>289</v>
      </c>
      <c r="C284" s="1">
        <v>201.50730206124797</v>
      </c>
      <c r="D284" s="1">
        <v>205.49158850186842</v>
      </c>
      <c r="E284" s="1">
        <v>215.81527498053566</v>
      </c>
      <c r="F284" s="1">
        <v>253.21528766231768</v>
      </c>
      <c r="G284" s="1">
        <v>311.3441251229026</v>
      </c>
      <c r="H284" s="1">
        <v>398.1751702987325</v>
      </c>
      <c r="I284" s="1">
        <v>420.1896596749874</v>
      </c>
      <c r="J284" s="1">
        <v>469.514108146441</v>
      </c>
      <c r="K284" s="1">
        <v>535.528706686587</v>
      </c>
      <c r="L284" s="95">
        <v>472.9679206229449</v>
      </c>
    </row>
    <row r="285" spans="1:12" ht="15">
      <c r="A285" s="2">
        <v>890</v>
      </c>
      <c r="B285" s="3" t="s">
        <v>290</v>
      </c>
      <c r="C285" s="1">
        <v>200.05178252829074</v>
      </c>
      <c r="D285" s="1">
        <v>204.44197552028322</v>
      </c>
      <c r="E285" s="1">
        <v>215.083632496002</v>
      </c>
      <c r="F285" s="1">
        <v>246.27065737625162</v>
      </c>
      <c r="G285" s="1">
        <v>303.0849658643767</v>
      </c>
      <c r="H285" s="1">
        <v>382.38129176685857</v>
      </c>
      <c r="I285" s="1">
        <v>413.0003373605751</v>
      </c>
      <c r="J285" s="1">
        <v>459.60661411791665</v>
      </c>
      <c r="K285" s="1">
        <v>525.0136575249601</v>
      </c>
      <c r="L285" s="95">
        <v>473.5141799170802</v>
      </c>
    </row>
    <row r="286" spans="1:12" ht="15">
      <c r="A286" s="2">
        <v>892</v>
      </c>
      <c r="B286" s="3" t="s">
        <v>291</v>
      </c>
      <c r="C286" s="1">
        <v>171.19298312961834</v>
      </c>
      <c r="D286" s="1">
        <v>173.43883503822718</v>
      </c>
      <c r="E286" s="1">
        <v>181.00707936079138</v>
      </c>
      <c r="F286" s="1">
        <v>208.4415929051366</v>
      </c>
      <c r="G286" s="1">
        <v>257.9942237754646</v>
      </c>
      <c r="H286" s="1">
        <v>330.8721063005932</v>
      </c>
      <c r="I286" s="1">
        <v>349.1398876011404</v>
      </c>
      <c r="J286" s="1">
        <v>387.3212733541086</v>
      </c>
      <c r="K286" s="1">
        <v>437.2473333334261</v>
      </c>
      <c r="L286" s="95">
        <v>385.4349580954227</v>
      </c>
    </row>
    <row r="287" spans="1:12" ht="15">
      <c r="A287" s="2">
        <v>893</v>
      </c>
      <c r="B287" s="3" t="s">
        <v>292</v>
      </c>
      <c r="C287" s="1">
        <v>203.8853677416767</v>
      </c>
      <c r="D287" s="1">
        <v>208.12329630707234</v>
      </c>
      <c r="E287" s="1">
        <v>215.01783479490723</v>
      </c>
      <c r="F287" s="1">
        <v>244.14256870233618</v>
      </c>
      <c r="G287" s="1">
        <v>305.68843480986595</v>
      </c>
      <c r="H287" s="1">
        <v>400.2997837205326</v>
      </c>
      <c r="I287" s="1">
        <v>430.87739468486234</v>
      </c>
      <c r="J287" s="1">
        <v>480.7899263157345</v>
      </c>
      <c r="K287" s="1">
        <v>549.5130924430268</v>
      </c>
      <c r="L287" s="95">
        <v>501.1362503208027</v>
      </c>
    </row>
    <row r="288" spans="1:12" ht="15">
      <c r="A288" s="2">
        <v>895</v>
      </c>
      <c r="B288" s="3" t="s">
        <v>293</v>
      </c>
      <c r="C288" s="1">
        <v>153.9344840817808</v>
      </c>
      <c r="D288" s="1">
        <v>156.6108600302193</v>
      </c>
      <c r="E288" s="1">
        <v>161.760763355618</v>
      </c>
      <c r="F288" s="1">
        <v>189.65785900909697</v>
      </c>
      <c r="G288" s="1">
        <v>236.03011327620882</v>
      </c>
      <c r="H288" s="1">
        <v>320.66145328948494</v>
      </c>
      <c r="I288" s="1">
        <v>346.5028602196694</v>
      </c>
      <c r="J288" s="1">
        <v>387.9884970109364</v>
      </c>
      <c r="K288" s="1">
        <v>442.294975416252</v>
      </c>
      <c r="L288" s="95">
        <v>407.3410518786088</v>
      </c>
    </row>
    <row r="289" spans="1:12" ht="15">
      <c r="A289" s="2">
        <v>785</v>
      </c>
      <c r="B289" s="3" t="s">
        <v>294</v>
      </c>
      <c r="C289" s="1">
        <v>197.29011910982064</v>
      </c>
      <c r="D289" s="1">
        <v>201.9883321942021</v>
      </c>
      <c r="E289" s="1">
        <v>216.1775476353382</v>
      </c>
      <c r="F289" s="1">
        <v>257.41302388056425</v>
      </c>
      <c r="G289" s="1">
        <v>308.0883264178036</v>
      </c>
      <c r="H289" s="1">
        <v>400.09643199024697</v>
      </c>
      <c r="I289" s="1">
        <v>426.4166174016111</v>
      </c>
      <c r="J289" s="1">
        <v>478.21166581354703</v>
      </c>
      <c r="K289" s="1">
        <v>546.4497088949636</v>
      </c>
      <c r="L289" s="95">
        <v>493.4427420080401</v>
      </c>
    </row>
    <row r="290" spans="1:12" ht="15">
      <c r="A290" s="2">
        <v>905</v>
      </c>
      <c r="B290" s="3" t="s">
        <v>295</v>
      </c>
      <c r="C290" s="1">
        <v>145.6697683879845</v>
      </c>
      <c r="D290" s="1">
        <v>147.75631412125475</v>
      </c>
      <c r="E290" s="1">
        <v>149.59376796222864</v>
      </c>
      <c r="F290" s="1">
        <v>173.4600992425601</v>
      </c>
      <c r="G290" s="1">
        <v>223.3157210968875</v>
      </c>
      <c r="H290" s="1">
        <v>293.42891626680256</v>
      </c>
      <c r="I290" s="1">
        <v>320.63355068494263</v>
      </c>
      <c r="J290" s="1">
        <v>363.9908814732557</v>
      </c>
      <c r="K290" s="1">
        <v>420.3231049395766</v>
      </c>
      <c r="L290" s="95">
        <v>388.72441037213383</v>
      </c>
    </row>
    <row r="291" spans="1:12" ht="15">
      <c r="A291" s="2">
        <v>908</v>
      </c>
      <c r="B291" s="3" t="s">
        <v>296</v>
      </c>
      <c r="C291" s="1">
        <v>121.39045224378285</v>
      </c>
      <c r="D291" s="1">
        <v>122.67877733176185</v>
      </c>
      <c r="E291" s="1">
        <v>129.47328805761498</v>
      </c>
      <c r="F291" s="1">
        <v>152.54107979326133</v>
      </c>
      <c r="G291" s="1">
        <v>195.0430081655184</v>
      </c>
      <c r="H291" s="1">
        <v>265.3667330653964</v>
      </c>
      <c r="I291" s="1">
        <v>284.7482312077325</v>
      </c>
      <c r="J291" s="1">
        <v>321.03051175382916</v>
      </c>
      <c r="K291" s="1">
        <v>364.1183909733137</v>
      </c>
      <c r="L291" s="95">
        <v>331.3068945988849</v>
      </c>
    </row>
    <row r="292" spans="1:12" ht="15">
      <c r="A292" s="2">
        <v>92</v>
      </c>
      <c r="B292" s="3" t="s">
        <v>297</v>
      </c>
      <c r="C292" s="1">
        <v>118.04592871683596</v>
      </c>
      <c r="D292" s="1">
        <v>119.13761864391671</v>
      </c>
      <c r="E292" s="1">
        <v>119.52802329595241</v>
      </c>
      <c r="F292" s="1">
        <v>137.85191938434718</v>
      </c>
      <c r="G292" s="1">
        <v>182.3294489511336</v>
      </c>
      <c r="H292" s="1">
        <v>243.72654612309074</v>
      </c>
      <c r="I292" s="1">
        <v>264.9709622415303</v>
      </c>
      <c r="J292" s="1">
        <v>301.2372963250127</v>
      </c>
      <c r="K292" s="1">
        <v>350.3954540103315</v>
      </c>
      <c r="L292" s="95">
        <v>327.05352348593493</v>
      </c>
    </row>
    <row r="293" spans="1:12" ht="15">
      <c r="A293" s="2">
        <v>915</v>
      </c>
      <c r="B293" s="3" t="s">
        <v>298</v>
      </c>
      <c r="C293" s="1">
        <v>148.66707255867703</v>
      </c>
      <c r="D293" s="1">
        <v>151.2135693382088</v>
      </c>
      <c r="E293" s="1">
        <v>158.51797015584555</v>
      </c>
      <c r="F293" s="1">
        <v>190.06289059223835</v>
      </c>
      <c r="G293" s="1">
        <v>235.28690902389874</v>
      </c>
      <c r="H293" s="1">
        <v>309.51079916975107</v>
      </c>
      <c r="I293" s="1">
        <v>331.3734182601857</v>
      </c>
      <c r="J293" s="1">
        <v>373.91123297255643</v>
      </c>
      <c r="K293" s="1">
        <v>426.6220965372253</v>
      </c>
      <c r="L293" s="95">
        <v>386.9598597136318</v>
      </c>
    </row>
    <row r="294" spans="1:12" ht="15">
      <c r="A294" s="2">
        <v>918</v>
      </c>
      <c r="B294" s="3" t="s">
        <v>299</v>
      </c>
      <c r="C294" s="1">
        <v>221.911469988553</v>
      </c>
      <c r="D294" s="1">
        <v>225.75935536579087</v>
      </c>
      <c r="E294" s="1">
        <v>228.62330479688794</v>
      </c>
      <c r="F294" s="1">
        <v>259.32586372961407</v>
      </c>
      <c r="G294" s="1">
        <v>326.11112719837706</v>
      </c>
      <c r="H294" s="1">
        <v>433.9719190075738</v>
      </c>
      <c r="I294" s="1">
        <v>466.2489285559308</v>
      </c>
      <c r="J294" s="1">
        <v>517.879322478862</v>
      </c>
      <c r="K294" s="1">
        <v>588.2936651083442</v>
      </c>
      <c r="L294" s="95">
        <v>525.6314972117889</v>
      </c>
    </row>
    <row r="295" spans="1:12" ht="15">
      <c r="A295" s="2">
        <v>921</v>
      </c>
      <c r="B295" s="3" t="s">
        <v>300</v>
      </c>
      <c r="C295" s="1">
        <v>241.49968150831114</v>
      </c>
      <c r="D295" s="1">
        <v>247.35356201435184</v>
      </c>
      <c r="E295" s="1">
        <v>258.24529296412976</v>
      </c>
      <c r="F295" s="1">
        <v>306.54047958228665</v>
      </c>
      <c r="G295" s="1">
        <v>363.3046686312462</v>
      </c>
      <c r="H295" s="1">
        <v>459.3914584015028</v>
      </c>
      <c r="I295" s="1">
        <v>490.84993143884446</v>
      </c>
      <c r="J295" s="1">
        <v>546.0159905862448</v>
      </c>
      <c r="K295" s="1">
        <v>624.5411302510493</v>
      </c>
      <c r="L295" s="95">
        <v>554.9978719380465</v>
      </c>
    </row>
    <row r="296" spans="1:12" ht="15">
      <c r="A296" s="2">
        <v>922</v>
      </c>
      <c r="B296" s="3" t="s">
        <v>301</v>
      </c>
      <c r="C296" s="1">
        <v>167.44764678441</v>
      </c>
      <c r="D296" s="1">
        <v>168.5189300147051</v>
      </c>
      <c r="E296" s="1">
        <v>174.0242304739262</v>
      </c>
      <c r="F296" s="1">
        <v>193.44388771586034</v>
      </c>
      <c r="G296" s="1">
        <v>244.36369118857817</v>
      </c>
      <c r="H296" s="1">
        <v>318.7211460988367</v>
      </c>
      <c r="I296" s="1">
        <v>339.3767903697825</v>
      </c>
      <c r="J296" s="1">
        <v>379.4033225751414</v>
      </c>
      <c r="K296" s="1">
        <v>432.71474918379727</v>
      </c>
      <c r="L296" s="95">
        <v>379.9120710565468</v>
      </c>
    </row>
    <row r="297" spans="1:12" ht="15">
      <c r="A297" s="2">
        <v>924</v>
      </c>
      <c r="B297" s="3" t="s">
        <v>302</v>
      </c>
      <c r="C297" s="1">
        <v>210.73990392514006</v>
      </c>
      <c r="D297" s="1">
        <v>215.6400990729433</v>
      </c>
      <c r="E297" s="1">
        <v>222.74177782289834</v>
      </c>
      <c r="F297" s="1">
        <v>260.33758383178684</v>
      </c>
      <c r="G297" s="1">
        <v>324.80469349372595</v>
      </c>
      <c r="H297" s="1">
        <v>434.27674999992837</v>
      </c>
      <c r="I297" s="1">
        <v>465.5716101815634</v>
      </c>
      <c r="J297" s="1">
        <v>517.9745592469187</v>
      </c>
      <c r="K297" s="1">
        <v>593.3568360903857</v>
      </c>
      <c r="L297" s="95">
        <v>543.8895967173256</v>
      </c>
    </row>
    <row r="298" spans="1:12" ht="15">
      <c r="A298" s="2">
        <v>925</v>
      </c>
      <c r="B298" s="3" t="s">
        <v>303</v>
      </c>
      <c r="C298" s="1">
        <v>206.2988964340626</v>
      </c>
      <c r="D298" s="1">
        <v>210.5973743705571</v>
      </c>
      <c r="E298" s="1">
        <v>224.00196838465524</v>
      </c>
      <c r="F298" s="1">
        <v>263.6503390397059</v>
      </c>
      <c r="G298" s="1">
        <v>322.35170609725895</v>
      </c>
      <c r="H298" s="1">
        <v>421.9130463316474</v>
      </c>
      <c r="I298" s="1">
        <v>451.58031263153083</v>
      </c>
      <c r="J298" s="1">
        <v>503.76757997920396</v>
      </c>
      <c r="K298" s="1">
        <v>579.3770113245577</v>
      </c>
      <c r="L298" s="95">
        <v>523.0852170728231</v>
      </c>
    </row>
    <row r="299" spans="1:12" ht="15">
      <c r="A299" s="2">
        <v>927</v>
      </c>
      <c r="B299" s="3" t="s">
        <v>304</v>
      </c>
      <c r="C299" s="1">
        <v>138.4361830107227</v>
      </c>
      <c r="D299" s="1">
        <v>138.33924801299514</v>
      </c>
      <c r="E299" s="1">
        <v>130.00199981398202</v>
      </c>
      <c r="F299" s="1">
        <v>140.83122571233315</v>
      </c>
      <c r="G299" s="1">
        <v>186.5775444273787</v>
      </c>
      <c r="H299" s="1">
        <v>257.1211173397153</v>
      </c>
      <c r="I299" s="1">
        <v>277.8768744791837</v>
      </c>
      <c r="J299" s="1">
        <v>313.9062623282307</v>
      </c>
      <c r="K299" s="1">
        <v>358.7453325726333</v>
      </c>
      <c r="L299" s="95">
        <v>317.9178838679657</v>
      </c>
    </row>
    <row r="300" spans="1:12" ht="15">
      <c r="A300" s="2">
        <v>931</v>
      </c>
      <c r="B300" s="3" t="s">
        <v>305</v>
      </c>
      <c r="C300" s="1">
        <v>194.91596323141374</v>
      </c>
      <c r="D300" s="1">
        <v>198.9388950455172</v>
      </c>
      <c r="E300" s="1">
        <v>209.92877575951923</v>
      </c>
      <c r="F300" s="1">
        <v>251.7886942377822</v>
      </c>
      <c r="G300" s="1">
        <v>309.9109598934167</v>
      </c>
      <c r="H300" s="1">
        <v>404.4287920116626</v>
      </c>
      <c r="I300" s="1">
        <v>433.46096970236755</v>
      </c>
      <c r="J300" s="1">
        <v>488.2318862231919</v>
      </c>
      <c r="K300" s="1">
        <v>557.9046619646115</v>
      </c>
      <c r="L300" s="95">
        <v>507.6883134369464</v>
      </c>
    </row>
    <row r="301" spans="1:12" ht="15">
      <c r="A301" s="2">
        <v>934</v>
      </c>
      <c r="B301" s="3" t="s">
        <v>306</v>
      </c>
      <c r="C301" s="1">
        <v>169.2403927092315</v>
      </c>
      <c r="D301" s="1">
        <v>172.8439969613088</v>
      </c>
      <c r="E301" s="1">
        <v>184.4325595941666</v>
      </c>
      <c r="F301" s="1">
        <v>221.61373945739714</v>
      </c>
      <c r="G301" s="1">
        <v>273.29450547168665</v>
      </c>
      <c r="H301" s="1">
        <v>367.19879240046464</v>
      </c>
      <c r="I301" s="1">
        <v>393.9519653440691</v>
      </c>
      <c r="J301" s="1">
        <v>443.79135285374457</v>
      </c>
      <c r="K301" s="1">
        <v>510.1129860915669</v>
      </c>
      <c r="L301" s="95">
        <v>464.4901465763675</v>
      </c>
    </row>
    <row r="302" spans="1:12" ht="15">
      <c r="A302" s="2">
        <v>935</v>
      </c>
      <c r="B302" s="3" t="s">
        <v>307</v>
      </c>
      <c r="C302" s="1">
        <v>198.14795084168014</v>
      </c>
      <c r="D302" s="1">
        <v>202.1420407573033</v>
      </c>
      <c r="E302" s="1">
        <v>198.35304578121674</v>
      </c>
      <c r="F302" s="1">
        <v>229.49802785325375</v>
      </c>
      <c r="G302" s="1">
        <v>287.6254625498648</v>
      </c>
      <c r="H302" s="1">
        <v>375.62626843213536</v>
      </c>
      <c r="I302" s="1">
        <v>404.1721204916509</v>
      </c>
      <c r="J302" s="1">
        <v>452.40018935792835</v>
      </c>
      <c r="K302" s="1">
        <v>520.0028796466422</v>
      </c>
      <c r="L302" s="95">
        <v>461.73963328999</v>
      </c>
    </row>
    <row r="303" spans="1:12" ht="15">
      <c r="A303" s="2">
        <v>936</v>
      </c>
      <c r="B303" s="3" t="s">
        <v>308</v>
      </c>
      <c r="C303" s="1">
        <v>201.0118897644851</v>
      </c>
      <c r="D303" s="1">
        <v>205.06615755900887</v>
      </c>
      <c r="E303" s="1">
        <v>217.99831637416207</v>
      </c>
      <c r="F303" s="1">
        <v>258.4166202535811</v>
      </c>
      <c r="G303" s="1">
        <v>315.20473141760783</v>
      </c>
      <c r="H303" s="1">
        <v>407.2213085744718</v>
      </c>
      <c r="I303" s="1">
        <v>434.40905686293706</v>
      </c>
      <c r="J303" s="1">
        <v>485.28006680589965</v>
      </c>
      <c r="K303" s="1">
        <v>557.1835701863545</v>
      </c>
      <c r="L303" s="95">
        <v>503.5815307918556</v>
      </c>
    </row>
    <row r="304" spans="1:12" ht="15">
      <c r="A304" s="8">
        <v>941</v>
      </c>
      <c r="B304" s="3" t="s">
        <v>309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95">
        <v>0</v>
      </c>
    </row>
    <row r="305" spans="1:12" ht="15">
      <c r="A305" s="2">
        <v>946</v>
      </c>
      <c r="B305" s="3" t="s">
        <v>310</v>
      </c>
      <c r="C305" s="1">
        <v>200.74418519054507</v>
      </c>
      <c r="D305" s="1">
        <v>204.56812286378266</v>
      </c>
      <c r="E305" s="1">
        <v>210.1460146673004</v>
      </c>
      <c r="F305" s="1">
        <v>237.8395566495018</v>
      </c>
      <c r="G305" s="1">
        <v>300.2701337723778</v>
      </c>
      <c r="H305" s="1">
        <v>402.02635397119707</v>
      </c>
      <c r="I305" s="1">
        <v>432.74280212809936</v>
      </c>
      <c r="J305" s="1">
        <v>483.23145590736476</v>
      </c>
      <c r="K305" s="1">
        <v>551.7314559073648</v>
      </c>
      <c r="L305" s="95">
        <v>500.59008252610084</v>
      </c>
    </row>
    <row r="306" spans="1:12" ht="15">
      <c r="A306" s="2">
        <v>976</v>
      </c>
      <c r="B306" s="3" t="s">
        <v>311</v>
      </c>
      <c r="C306" s="1">
        <v>203.51336630902608</v>
      </c>
      <c r="D306" s="1">
        <v>207.90935464258428</v>
      </c>
      <c r="E306" s="1">
        <v>217.753683858709</v>
      </c>
      <c r="F306" s="1">
        <v>252.94072338453816</v>
      </c>
      <c r="G306" s="1">
        <v>307.17973963706714</v>
      </c>
      <c r="H306" s="1">
        <v>393.2856557359252</v>
      </c>
      <c r="I306" s="1">
        <v>419.8722000388531</v>
      </c>
      <c r="J306" s="1">
        <v>468.76259517316805</v>
      </c>
      <c r="K306" s="1">
        <v>533.6436157407286</v>
      </c>
      <c r="L306" s="95">
        <v>476.13678147265335</v>
      </c>
    </row>
    <row r="307" spans="1:12" ht="15">
      <c r="A307" s="8">
        <v>977</v>
      </c>
      <c r="B307" s="3" t="s">
        <v>312</v>
      </c>
      <c r="C307" s="1">
        <v>158.84544905946296</v>
      </c>
      <c r="D307" s="1">
        <v>160.78858537914914</v>
      </c>
      <c r="E307" s="1">
        <v>162.16460899667663</v>
      </c>
      <c r="F307" s="1">
        <v>188.7926042675944</v>
      </c>
      <c r="G307" s="1">
        <v>240.16766882884968</v>
      </c>
      <c r="H307" s="1">
        <v>316.4751980037377</v>
      </c>
      <c r="I307" s="1">
        <v>337.98656498143987</v>
      </c>
      <c r="J307" s="1">
        <v>380.22537475339453</v>
      </c>
      <c r="K307" s="1">
        <v>436.733572545543</v>
      </c>
      <c r="L307" s="95">
        <v>392.78358247615836</v>
      </c>
    </row>
    <row r="308" spans="1:12" ht="15">
      <c r="A308" s="2">
        <v>980</v>
      </c>
      <c r="B308" s="3" t="s">
        <v>313</v>
      </c>
      <c r="C308" s="1">
        <v>130.07262730602062</v>
      </c>
      <c r="D308" s="1">
        <v>130.56831980888595</v>
      </c>
      <c r="E308" s="1">
        <v>127.31404950905977</v>
      </c>
      <c r="F308" s="1">
        <v>147.97400639291055</v>
      </c>
      <c r="G308" s="1">
        <v>189.76536733977855</v>
      </c>
      <c r="H308" s="1">
        <v>257.869205584942</v>
      </c>
      <c r="I308" s="1">
        <v>275.44052578251325</v>
      </c>
      <c r="J308" s="1">
        <v>309.9328194807268</v>
      </c>
      <c r="K308" s="1">
        <v>354.4079619095124</v>
      </c>
      <c r="L308" s="95">
        <v>316.37107498325184</v>
      </c>
    </row>
    <row r="309" spans="1:12" ht="15">
      <c r="A309" s="2">
        <v>981</v>
      </c>
      <c r="B309" s="7" t="s">
        <v>314</v>
      </c>
      <c r="C309" s="1">
        <v>194.92508972544323</v>
      </c>
      <c r="D309" s="1">
        <v>198.67812374252668</v>
      </c>
      <c r="E309" s="1">
        <v>211.15640041465213</v>
      </c>
      <c r="F309" s="1">
        <v>242.17847930517325</v>
      </c>
      <c r="G309" s="1">
        <v>304.16398312757144</v>
      </c>
      <c r="H309" s="1">
        <v>404.44813762547886</v>
      </c>
      <c r="I309" s="1">
        <v>436.5097672405996</v>
      </c>
      <c r="J309" s="1">
        <v>488.07428639069775</v>
      </c>
      <c r="K309" s="1">
        <v>558.1384111740599</v>
      </c>
      <c r="L309" s="95">
        <v>508.5766202988358</v>
      </c>
    </row>
    <row r="310" spans="1:12" ht="15">
      <c r="A310" s="2">
        <v>989</v>
      </c>
      <c r="B310" s="3" t="s">
        <v>315</v>
      </c>
      <c r="C310" s="1">
        <v>186.30530493775268</v>
      </c>
      <c r="D310" s="1">
        <v>189.83515203814943</v>
      </c>
      <c r="E310" s="1">
        <v>198.31756671283642</v>
      </c>
      <c r="F310" s="1">
        <v>234.92294173419285</v>
      </c>
      <c r="G310" s="1">
        <v>291.467407169014</v>
      </c>
      <c r="H310" s="1">
        <v>384.25363501523077</v>
      </c>
      <c r="I310" s="1">
        <v>412.4537061528502</v>
      </c>
      <c r="J310" s="1">
        <v>463.0925064755171</v>
      </c>
      <c r="K310" s="1">
        <v>530.3003983279102</v>
      </c>
      <c r="L310" s="95">
        <v>479.3909080683283</v>
      </c>
    </row>
    <row r="311" spans="1:12" ht="15.75" thickBot="1">
      <c r="A311" s="9">
        <v>992</v>
      </c>
      <c r="B311" s="10" t="s">
        <v>316</v>
      </c>
      <c r="C311" s="1">
        <v>146.8059785444275</v>
      </c>
      <c r="D311" s="1">
        <v>148.50055437932537</v>
      </c>
      <c r="E311" s="1">
        <v>155.31479268759665</v>
      </c>
      <c r="F311" s="1">
        <v>183.649495805958</v>
      </c>
      <c r="G311" s="1">
        <v>227.1827631518233</v>
      </c>
      <c r="H311" s="1">
        <v>302.6245066759593</v>
      </c>
      <c r="I311" s="1">
        <v>323.5360794293259</v>
      </c>
      <c r="J311" s="1">
        <v>368.1371918174384</v>
      </c>
      <c r="K311" s="1">
        <v>421.2574014473107</v>
      </c>
      <c r="L311" s="95">
        <v>380.78917485581985</v>
      </c>
    </row>
    <row r="312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veroprosentit ja efektiiviset veroasteet</dc:title>
  <dc:subject/>
  <dc:creator>Strandberg Benjamin</dc:creator>
  <cp:keywords/>
  <dc:description/>
  <cp:lastModifiedBy>Valkeinen Tuija</cp:lastModifiedBy>
  <cp:lastPrinted>2020-01-07T11:55:53Z</cp:lastPrinted>
  <dcterms:created xsi:type="dcterms:W3CDTF">2013-03-19T08:32:33Z</dcterms:created>
  <dcterms:modified xsi:type="dcterms:W3CDTF">2020-11-18T12:40:17Z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0x01010066000AE223E22E49AE9A6766EBE498ED</vt:lpwstr>
  </property>
  <property fmtid="{D5CDD505-2E9C-101B-9397-08002B2CF9AE}" pid="3" name="_dlc_DocIdItemGuid">
    <vt:lpwstr>24877093-aa52-4c85-9113-9396e6a347b5</vt:lpwstr>
  </property>
  <property fmtid="{D5CDD505-2E9C-101B-9397-08002B2CF9AE}" pid="4" name="KN2Keywords">
    <vt:lpwstr/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Municipality">
    <vt:lpwstr/>
  </property>
  <property fmtid="{D5CDD505-2E9C-101B-9397-08002B2CF9AE}" pid="8" name="ExpertService">
    <vt:lpwstr>7;#Kuntatalous|f60f4e25-53fd-466c-b326-d92406949689</vt:lpwstr>
  </property>
  <property fmtid="{D5CDD505-2E9C-101B-9397-08002B2CF9AE}" pid="9" name="_dlc_DocId">
    <vt:lpwstr>G94TWSLYV3F3-9851-11</vt:lpwstr>
  </property>
  <property fmtid="{D5CDD505-2E9C-101B-9397-08002B2CF9AE}" pid="10" name="_dlc_DocIdUrl">
    <vt:lpwstr>http://www.kunnat.net/fi/asiantuntijapalvelut/kuntatalous/verotus/veroprosentit/_layouts/DocIdRedir.aspx?ID=G94TWSLYV3F3-9851-11, G94TWSLYV3F3-9851-11</vt:lpwstr>
  </property>
  <property fmtid="{D5CDD505-2E9C-101B-9397-08002B2CF9AE}" pid="11" name="MunicipalityTaxHTField0">
    <vt:lpwstr/>
  </property>
  <property fmtid="{D5CDD505-2E9C-101B-9397-08002B2CF9AE}" pid="12" name="ExpertServiceTaxHTField0">
    <vt:lpwstr>Kuntatalous|f60f4e25-53fd-466c-b326-d92406949689</vt:lpwstr>
  </property>
  <property fmtid="{D5CDD505-2E9C-101B-9397-08002B2CF9AE}" pid="13" name="KN2KeywordsTaxHTField0">
    <vt:lpwstr/>
  </property>
  <property fmtid="{D5CDD505-2E9C-101B-9397-08002B2CF9AE}" pid="14" name="KN2LanguageTaxHTField0">
    <vt:lpwstr>Suomi|c4d91495-0bb1-492d-b765-d0f131750025</vt:lpwstr>
  </property>
  <property fmtid="{D5CDD505-2E9C-101B-9397-08002B2CF9AE}" pid="15" name="KN2ArticleDateTime">
    <vt:lpwstr>2016-12-16T12:52:00Z</vt:lpwstr>
  </property>
  <property fmtid="{D5CDD505-2E9C-101B-9397-08002B2CF9AE}" pid="16" name="KN2Description">
    <vt:lpwstr>Taulukossa ja kuviossa esitellään kuntien sekä koko maan veroprosentit ja efektiiviset veroasteet vuosina 2011-2017. (Excel 97-2003 työkirja *.xls-versio).</vt:lpwstr>
  </property>
  <property fmtid="{D5CDD505-2E9C-101B-9397-08002B2CF9AE}" pid="17" name="ThemeTaxHTField0">
    <vt:lpwstr/>
  </property>
  <property fmtid="{D5CDD505-2E9C-101B-9397-08002B2CF9AE}" pid="18" name="TaxCatchAll">
    <vt:lpwstr>7;#Kuntatalous|f60f4e25-53fd-466c-b326-d92406949689;#14;#Suomi|c4d91495-0bb1-492d-b765-d0f131750025</vt:lpwstr>
  </property>
</Properties>
</file>